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vana.papayova\Desktop\2022\SZP 2022\EDUZBER 09_22\Oprava po 15.9.2022\"/>
    </mc:Choice>
  </mc:AlternateContent>
  <xr:revisionPtr revIDLastSave="0" documentId="13_ncr:1_{C1C6F61C-DFC4-4A32-9D35-F712CE8A7A5E}" xr6:coauthVersionLast="36" xr6:coauthVersionMax="36" xr10:uidLastSave="{00000000-0000-0000-0000-000000000000}"/>
  <bookViews>
    <workbookView xWindow="0" yWindow="0" windowWidth="25200" windowHeight="11775" xr2:uid="{1D1A1F03-1AFC-4856-B1F0-53CF50C64D7B}"/>
  </bookViews>
  <sheets>
    <sheet name="Rozpis podľa zriaďovateľa" sheetId="13" r:id="rId1"/>
    <sheet name="Rozpis podľa škôl" sheetId="11" r:id="rId2"/>
  </sheets>
  <definedNames>
    <definedName name="_xlnm._FilterDatabase" localSheetId="1" hidden="1">'Rozpis podľa škôl'!$A$3:$P$1285</definedName>
    <definedName name="_xlnm._FilterDatabase" localSheetId="0" hidden="1">'Rozpis podľa zriaďovateľa'!$A$3:$L$925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85" i="13" l="1"/>
  <c r="I85" i="13"/>
  <c r="L1285" i="11" l="1"/>
  <c r="O414" i="11"/>
  <c r="O416" i="11"/>
  <c r="O429" i="11"/>
  <c r="M6" i="11"/>
  <c r="M7" i="11"/>
  <c r="M8" i="11"/>
  <c r="M9" i="11"/>
  <c r="M10" i="11"/>
  <c r="M11" i="11"/>
  <c r="M12" i="11"/>
  <c r="M13" i="11"/>
  <c r="M14" i="11"/>
  <c r="M15" i="11"/>
  <c r="M16" i="11"/>
  <c r="M17" i="11"/>
  <c r="M18" i="11"/>
  <c r="M19" i="11"/>
  <c r="M20" i="11"/>
  <c r="M21" i="11"/>
  <c r="M22" i="11"/>
  <c r="M23" i="11"/>
  <c r="M24" i="11"/>
  <c r="M25" i="11"/>
  <c r="M26" i="11"/>
  <c r="M27" i="11"/>
  <c r="M28" i="11"/>
  <c r="M29" i="11"/>
  <c r="M30" i="11"/>
  <c r="M31" i="11"/>
  <c r="M32" i="11"/>
  <c r="M33" i="11"/>
  <c r="M34" i="11"/>
  <c r="M35" i="11"/>
  <c r="M36" i="11"/>
  <c r="M37" i="11"/>
  <c r="M38" i="11"/>
  <c r="M39" i="11"/>
  <c r="M40" i="11"/>
  <c r="M41" i="11"/>
  <c r="M42" i="11"/>
  <c r="M43" i="11"/>
  <c r="M44" i="11"/>
  <c r="M45" i="11"/>
  <c r="M46" i="11"/>
  <c r="M47" i="11"/>
  <c r="M48" i="11"/>
  <c r="M49" i="11"/>
  <c r="M50" i="11"/>
  <c r="M51" i="11"/>
  <c r="M52" i="11"/>
  <c r="M53" i="11"/>
  <c r="M54" i="11"/>
  <c r="M55" i="11"/>
  <c r="M56" i="11"/>
  <c r="M57" i="11"/>
  <c r="M58" i="11"/>
  <c r="M59" i="11"/>
  <c r="M60" i="11"/>
  <c r="M61" i="11"/>
  <c r="M62" i="11"/>
  <c r="M63" i="11"/>
  <c r="M64" i="11"/>
  <c r="M65" i="11"/>
  <c r="M66" i="11"/>
  <c r="M67" i="11"/>
  <c r="M68" i="11"/>
  <c r="M69" i="11"/>
  <c r="M70" i="11"/>
  <c r="M71" i="11"/>
  <c r="M72" i="11"/>
  <c r="M73" i="11"/>
  <c r="M74" i="11"/>
  <c r="M75" i="11"/>
  <c r="M76" i="11"/>
  <c r="M77" i="11"/>
  <c r="M78" i="11"/>
  <c r="M79" i="11"/>
  <c r="M80" i="11"/>
  <c r="M81" i="11"/>
  <c r="M82" i="11"/>
  <c r="M83" i="11"/>
  <c r="M84" i="11"/>
  <c r="M85" i="11"/>
  <c r="M86" i="11"/>
  <c r="M87" i="11"/>
  <c r="M88" i="11"/>
  <c r="M89" i="11"/>
  <c r="M90" i="11"/>
  <c r="M91" i="11"/>
  <c r="M92" i="11"/>
  <c r="M93" i="11"/>
  <c r="M94" i="11"/>
  <c r="M95" i="11"/>
  <c r="M96" i="11"/>
  <c r="M97" i="11"/>
  <c r="M98" i="11"/>
  <c r="M99" i="11"/>
  <c r="M100" i="11"/>
  <c r="M101" i="11"/>
  <c r="M102" i="11"/>
  <c r="M103" i="11"/>
  <c r="M104" i="11"/>
  <c r="M105" i="11"/>
  <c r="M106" i="11"/>
  <c r="M107" i="11"/>
  <c r="M108" i="11"/>
  <c r="M109" i="11"/>
  <c r="M110" i="11"/>
  <c r="M111" i="11"/>
  <c r="M112" i="11"/>
  <c r="M113" i="11"/>
  <c r="M114" i="11"/>
  <c r="M115" i="11"/>
  <c r="M116" i="11"/>
  <c r="M117" i="11"/>
  <c r="M118" i="11"/>
  <c r="M119" i="11"/>
  <c r="M120" i="11"/>
  <c r="M121" i="11"/>
  <c r="M122" i="11"/>
  <c r="M123" i="11"/>
  <c r="M124" i="11"/>
  <c r="M125" i="11"/>
  <c r="M126" i="11"/>
  <c r="M127" i="11"/>
  <c r="M128" i="11"/>
  <c r="M129" i="11"/>
  <c r="M130" i="11"/>
  <c r="M131" i="11"/>
  <c r="M132" i="11"/>
  <c r="M133" i="11"/>
  <c r="M134" i="11"/>
  <c r="M135" i="11"/>
  <c r="M136" i="11"/>
  <c r="M137" i="11"/>
  <c r="M138" i="11"/>
  <c r="M139" i="11"/>
  <c r="M140" i="11"/>
  <c r="M141" i="11"/>
  <c r="M142" i="11"/>
  <c r="M143" i="11"/>
  <c r="M144" i="11"/>
  <c r="M145" i="11"/>
  <c r="M146" i="11"/>
  <c r="M147" i="11"/>
  <c r="M148" i="11"/>
  <c r="M149" i="11"/>
  <c r="M150" i="11"/>
  <c r="M151" i="11"/>
  <c r="M152" i="11"/>
  <c r="M153" i="11"/>
  <c r="M154" i="11"/>
  <c r="M155" i="11"/>
  <c r="M156" i="11"/>
  <c r="M157" i="11"/>
  <c r="M158" i="11"/>
  <c r="M159" i="11"/>
  <c r="M160" i="11"/>
  <c r="M161" i="11"/>
  <c r="M162" i="11"/>
  <c r="M163" i="11"/>
  <c r="M164" i="11"/>
  <c r="M165" i="11"/>
  <c r="M166" i="11"/>
  <c r="M167" i="11"/>
  <c r="M168" i="11"/>
  <c r="M169" i="11"/>
  <c r="M170" i="11"/>
  <c r="M171" i="11"/>
  <c r="M172" i="11"/>
  <c r="M173" i="11"/>
  <c r="M174" i="11"/>
  <c r="M175" i="11"/>
  <c r="M176" i="11"/>
  <c r="M177" i="11"/>
  <c r="M178" i="11"/>
  <c r="M179" i="11"/>
  <c r="M180" i="11"/>
  <c r="M181" i="11"/>
  <c r="M182" i="11"/>
  <c r="M183" i="11"/>
  <c r="M184" i="11"/>
  <c r="M185" i="11"/>
  <c r="M186" i="11"/>
  <c r="M187" i="11"/>
  <c r="M188" i="11"/>
  <c r="M189" i="11"/>
  <c r="M190" i="11"/>
  <c r="M191" i="11"/>
  <c r="M192" i="11"/>
  <c r="M193" i="11"/>
  <c r="M194" i="11"/>
  <c r="M195" i="11"/>
  <c r="M196" i="11"/>
  <c r="M197" i="11"/>
  <c r="M198" i="11"/>
  <c r="M199" i="11"/>
  <c r="M200" i="11"/>
  <c r="M201" i="11"/>
  <c r="M202" i="11"/>
  <c r="M203" i="11"/>
  <c r="M204" i="11"/>
  <c r="M205" i="11"/>
  <c r="M206" i="11"/>
  <c r="M207" i="11"/>
  <c r="M208" i="11"/>
  <c r="M209" i="11"/>
  <c r="M210" i="11"/>
  <c r="M211" i="11"/>
  <c r="M212" i="11"/>
  <c r="M213" i="11"/>
  <c r="M214" i="11"/>
  <c r="M215" i="11"/>
  <c r="M216" i="11"/>
  <c r="M217" i="11"/>
  <c r="M218" i="11"/>
  <c r="M219" i="11"/>
  <c r="M220" i="11"/>
  <c r="M221" i="11"/>
  <c r="M222" i="11"/>
  <c r="M223" i="11"/>
  <c r="M224" i="11"/>
  <c r="M225" i="11"/>
  <c r="M226" i="11"/>
  <c r="M227" i="11"/>
  <c r="M228" i="11"/>
  <c r="M229" i="11"/>
  <c r="M230" i="11"/>
  <c r="M231" i="11"/>
  <c r="M232" i="11"/>
  <c r="M233" i="11"/>
  <c r="M234" i="11"/>
  <c r="M235" i="11"/>
  <c r="M236" i="11"/>
  <c r="M237" i="11"/>
  <c r="M238" i="11"/>
  <c r="M239" i="11"/>
  <c r="M240" i="11"/>
  <c r="M241" i="11"/>
  <c r="M242" i="11"/>
  <c r="M243" i="11"/>
  <c r="M244" i="11"/>
  <c r="M245" i="11"/>
  <c r="M246" i="11"/>
  <c r="M247" i="11"/>
  <c r="M248" i="11"/>
  <c r="M249" i="11"/>
  <c r="M250" i="11"/>
  <c r="M251" i="11"/>
  <c r="M252" i="11"/>
  <c r="M253" i="11"/>
  <c r="M254" i="11"/>
  <c r="M255" i="11"/>
  <c r="M256" i="11"/>
  <c r="M257" i="11"/>
  <c r="M258" i="11"/>
  <c r="M259" i="11"/>
  <c r="M260" i="11"/>
  <c r="M261" i="11"/>
  <c r="M262" i="11"/>
  <c r="M263" i="11"/>
  <c r="M264" i="11"/>
  <c r="M265" i="11"/>
  <c r="M266" i="11"/>
  <c r="M267" i="11"/>
  <c r="M268" i="11"/>
  <c r="M269" i="11"/>
  <c r="M270" i="11"/>
  <c r="M271" i="11"/>
  <c r="M272" i="11"/>
  <c r="M273" i="11"/>
  <c r="M274" i="11"/>
  <c r="M275" i="11"/>
  <c r="M276" i="11"/>
  <c r="M277" i="11"/>
  <c r="M278" i="11"/>
  <c r="M279" i="11"/>
  <c r="M280" i="11"/>
  <c r="M281" i="11"/>
  <c r="M282" i="11"/>
  <c r="M283" i="11"/>
  <c r="M284" i="11"/>
  <c r="M285" i="11"/>
  <c r="M286" i="11"/>
  <c r="M287" i="11"/>
  <c r="M288" i="11"/>
  <c r="M289" i="11"/>
  <c r="M290" i="11"/>
  <c r="M291" i="11"/>
  <c r="M292" i="11"/>
  <c r="M293" i="11"/>
  <c r="M294" i="11"/>
  <c r="M295" i="11"/>
  <c r="M296" i="11"/>
  <c r="M297" i="11"/>
  <c r="M298" i="11"/>
  <c r="M299" i="11"/>
  <c r="M300" i="11"/>
  <c r="M301" i="11"/>
  <c r="M302" i="11"/>
  <c r="M303" i="11"/>
  <c r="M304" i="11"/>
  <c r="M305" i="11"/>
  <c r="M306" i="11"/>
  <c r="M307" i="11"/>
  <c r="M308" i="11"/>
  <c r="M309" i="11"/>
  <c r="M310" i="11"/>
  <c r="M311" i="11"/>
  <c r="M312" i="11"/>
  <c r="M313" i="11"/>
  <c r="M314" i="11"/>
  <c r="M315" i="11"/>
  <c r="M316" i="11"/>
  <c r="M317" i="11"/>
  <c r="M318" i="11"/>
  <c r="M319" i="11"/>
  <c r="M320" i="11"/>
  <c r="M321" i="11"/>
  <c r="M322" i="11"/>
  <c r="M323" i="11"/>
  <c r="M324" i="11"/>
  <c r="M325" i="11"/>
  <c r="M326" i="11"/>
  <c r="M327" i="11"/>
  <c r="M328" i="11"/>
  <c r="M329" i="11"/>
  <c r="M330" i="11"/>
  <c r="M331" i="11"/>
  <c r="M332" i="11"/>
  <c r="M333" i="11"/>
  <c r="M334" i="11"/>
  <c r="M335" i="11"/>
  <c r="M336" i="11"/>
  <c r="M337" i="11"/>
  <c r="M338" i="11"/>
  <c r="M339" i="11"/>
  <c r="M340" i="11"/>
  <c r="M341" i="11"/>
  <c r="M342" i="11"/>
  <c r="M343" i="11"/>
  <c r="M344" i="11"/>
  <c r="M345" i="11"/>
  <c r="M346" i="11"/>
  <c r="M347" i="11"/>
  <c r="M348" i="11"/>
  <c r="M349" i="11"/>
  <c r="M350" i="11"/>
  <c r="M351" i="11"/>
  <c r="M352" i="11"/>
  <c r="M353" i="11"/>
  <c r="M354" i="11"/>
  <c r="M355" i="11"/>
  <c r="M356" i="11"/>
  <c r="M357" i="11"/>
  <c r="M358" i="11"/>
  <c r="M359" i="11"/>
  <c r="M360" i="11"/>
  <c r="M361" i="11"/>
  <c r="M362" i="11"/>
  <c r="M363" i="11"/>
  <c r="M364" i="11"/>
  <c r="M365" i="11"/>
  <c r="M366" i="11"/>
  <c r="M367" i="11"/>
  <c r="M368" i="11"/>
  <c r="M369" i="11"/>
  <c r="M370" i="11"/>
  <c r="M371" i="11"/>
  <c r="M372" i="11"/>
  <c r="M373" i="11"/>
  <c r="M374" i="11"/>
  <c r="M375" i="11"/>
  <c r="M376" i="11"/>
  <c r="M377" i="11"/>
  <c r="M378" i="11"/>
  <c r="M379" i="11"/>
  <c r="M380" i="11"/>
  <c r="M381" i="11"/>
  <c r="M382" i="11"/>
  <c r="M383" i="11"/>
  <c r="M384" i="11"/>
  <c r="M385" i="11"/>
  <c r="M386" i="11"/>
  <c r="M387" i="11"/>
  <c r="M388" i="11"/>
  <c r="M389" i="11"/>
  <c r="M390" i="11"/>
  <c r="M391" i="11"/>
  <c r="M392" i="11"/>
  <c r="M393" i="11"/>
  <c r="M394" i="11"/>
  <c r="M395" i="11"/>
  <c r="M396" i="11"/>
  <c r="M397" i="11"/>
  <c r="M398" i="11"/>
  <c r="M399" i="11"/>
  <c r="M400" i="11"/>
  <c r="M401" i="11"/>
  <c r="M402" i="11"/>
  <c r="M403" i="11"/>
  <c r="M404" i="11"/>
  <c r="M405" i="11"/>
  <c r="M406" i="11"/>
  <c r="M407" i="11"/>
  <c r="M408" i="11"/>
  <c r="M409" i="11"/>
  <c r="M410" i="11"/>
  <c r="M411" i="11"/>
  <c r="M412" i="11"/>
  <c r="M413" i="11"/>
  <c r="M414" i="11"/>
  <c r="M415" i="11"/>
  <c r="M416" i="11"/>
  <c r="M417" i="11"/>
  <c r="M418" i="11"/>
  <c r="M419" i="11"/>
  <c r="M420" i="11"/>
  <c r="M421" i="11"/>
  <c r="M422" i="11"/>
  <c r="M423" i="11"/>
  <c r="M424" i="11"/>
  <c r="M425" i="11"/>
  <c r="M426" i="11"/>
  <c r="M427" i="11"/>
  <c r="M428" i="11"/>
  <c r="M429" i="11"/>
  <c r="M430" i="11"/>
  <c r="M431" i="11"/>
  <c r="M432" i="11"/>
  <c r="M433" i="11"/>
  <c r="M434" i="11"/>
  <c r="M435" i="11"/>
  <c r="M436" i="11"/>
  <c r="M437" i="11"/>
  <c r="M438" i="11"/>
  <c r="M439" i="11"/>
  <c r="M440" i="11"/>
  <c r="M441" i="11"/>
  <c r="M442" i="11"/>
  <c r="M443" i="11"/>
  <c r="M444" i="11"/>
  <c r="M445" i="11"/>
  <c r="M446" i="11"/>
  <c r="M447" i="11"/>
  <c r="M448" i="11"/>
  <c r="M449" i="11"/>
  <c r="M450" i="11"/>
  <c r="M451" i="11"/>
  <c r="M452" i="11"/>
  <c r="M453" i="11"/>
  <c r="M454" i="11"/>
  <c r="M455" i="11"/>
  <c r="M456" i="11"/>
  <c r="M457" i="11"/>
  <c r="M458" i="11"/>
  <c r="M459" i="11"/>
  <c r="M460" i="11"/>
  <c r="M461" i="11"/>
  <c r="M462" i="11"/>
  <c r="M463" i="11"/>
  <c r="M464" i="11"/>
  <c r="M465" i="11"/>
  <c r="M466" i="11"/>
  <c r="M467" i="11"/>
  <c r="M468" i="11"/>
  <c r="M469" i="11"/>
  <c r="M470" i="11"/>
  <c r="M471" i="11"/>
  <c r="M472" i="11"/>
  <c r="M473" i="11"/>
  <c r="M474" i="11"/>
  <c r="M475" i="11"/>
  <c r="M476" i="11"/>
  <c r="M477" i="11"/>
  <c r="M478" i="11"/>
  <c r="M479" i="11"/>
  <c r="M480" i="11"/>
  <c r="M481" i="11"/>
  <c r="M482" i="11"/>
  <c r="M483" i="11"/>
  <c r="M484" i="11"/>
  <c r="M485" i="11"/>
  <c r="M486" i="11"/>
  <c r="M487" i="11"/>
  <c r="M488" i="11"/>
  <c r="M489" i="11"/>
  <c r="M490" i="11"/>
  <c r="M491" i="11"/>
  <c r="M492" i="11"/>
  <c r="M493" i="11"/>
  <c r="M494" i="11"/>
  <c r="M495" i="11"/>
  <c r="M496" i="11"/>
  <c r="M497" i="11"/>
  <c r="M498" i="11"/>
  <c r="M499" i="11"/>
  <c r="M500" i="11"/>
  <c r="M501" i="11"/>
  <c r="M502" i="11"/>
  <c r="M503" i="11"/>
  <c r="M504" i="11"/>
  <c r="M505" i="11"/>
  <c r="M506" i="11"/>
  <c r="M507" i="11"/>
  <c r="M508" i="11"/>
  <c r="M509" i="11"/>
  <c r="M510" i="11"/>
  <c r="M511" i="11"/>
  <c r="M512" i="11"/>
  <c r="M513" i="11"/>
  <c r="M514" i="11"/>
  <c r="M515" i="11"/>
  <c r="M516" i="11"/>
  <c r="M517" i="11"/>
  <c r="M518" i="11"/>
  <c r="M519" i="11"/>
  <c r="M520" i="11"/>
  <c r="M521" i="11"/>
  <c r="M522" i="11"/>
  <c r="M523" i="11"/>
  <c r="M524" i="11"/>
  <c r="M525" i="11"/>
  <c r="M526" i="11"/>
  <c r="M527" i="11"/>
  <c r="M528" i="11"/>
  <c r="M529" i="11"/>
  <c r="M530" i="11"/>
  <c r="M531" i="11"/>
  <c r="M532" i="11"/>
  <c r="M533" i="11"/>
  <c r="M534" i="11"/>
  <c r="M535" i="11"/>
  <c r="M536" i="11"/>
  <c r="M537" i="11"/>
  <c r="M538" i="11"/>
  <c r="M539" i="11"/>
  <c r="M540" i="11"/>
  <c r="M541" i="11"/>
  <c r="M542" i="11"/>
  <c r="M543" i="11"/>
  <c r="M544" i="11"/>
  <c r="M545" i="11"/>
  <c r="M546" i="11"/>
  <c r="M547" i="11"/>
  <c r="M548" i="11"/>
  <c r="M549" i="11"/>
  <c r="M550" i="11"/>
  <c r="M551" i="11"/>
  <c r="M552" i="11"/>
  <c r="M553" i="11"/>
  <c r="M554" i="11"/>
  <c r="M555" i="11"/>
  <c r="M556" i="11"/>
  <c r="M557" i="11"/>
  <c r="M558" i="11"/>
  <c r="M559" i="11"/>
  <c r="M560" i="11"/>
  <c r="M561" i="11"/>
  <c r="M562" i="11"/>
  <c r="M563" i="11"/>
  <c r="M564" i="11"/>
  <c r="M565" i="11"/>
  <c r="M566" i="11"/>
  <c r="M567" i="11"/>
  <c r="M568" i="11"/>
  <c r="M569" i="11"/>
  <c r="M570" i="11"/>
  <c r="M571" i="11"/>
  <c r="M572" i="11"/>
  <c r="M573" i="11"/>
  <c r="M574" i="11"/>
  <c r="M575" i="11"/>
  <c r="M576" i="11"/>
  <c r="M577" i="11"/>
  <c r="M578" i="11"/>
  <c r="M579" i="11"/>
  <c r="M580" i="11"/>
  <c r="M581" i="11"/>
  <c r="M582" i="11"/>
  <c r="M583" i="11"/>
  <c r="M584" i="11"/>
  <c r="M585" i="11"/>
  <c r="M586" i="11"/>
  <c r="M587" i="11"/>
  <c r="M588" i="11"/>
  <c r="M589" i="11"/>
  <c r="M590" i="11"/>
  <c r="M591" i="11"/>
  <c r="M592" i="11"/>
  <c r="M593" i="11"/>
  <c r="M594" i="11"/>
  <c r="M595" i="11"/>
  <c r="M596" i="11"/>
  <c r="M597" i="11"/>
  <c r="M598" i="11"/>
  <c r="M599" i="11"/>
  <c r="M600" i="11"/>
  <c r="M601" i="11"/>
  <c r="M602" i="11"/>
  <c r="M603" i="11"/>
  <c r="M604" i="11"/>
  <c r="M605" i="11"/>
  <c r="M606" i="11"/>
  <c r="M607" i="11"/>
  <c r="M608" i="11"/>
  <c r="M609" i="11"/>
  <c r="M610" i="11"/>
  <c r="M611" i="11"/>
  <c r="M612" i="11"/>
  <c r="M613" i="11"/>
  <c r="M614" i="11"/>
  <c r="M615" i="11"/>
  <c r="M616" i="11"/>
  <c r="M617" i="11"/>
  <c r="M618" i="11"/>
  <c r="M619" i="11"/>
  <c r="M620" i="11"/>
  <c r="M621" i="11"/>
  <c r="M622" i="11"/>
  <c r="M623" i="11"/>
  <c r="M624" i="11"/>
  <c r="M625" i="11"/>
  <c r="M626" i="11"/>
  <c r="M627" i="11"/>
  <c r="M628" i="11"/>
  <c r="M629" i="11"/>
  <c r="M630" i="11"/>
  <c r="M631" i="11"/>
  <c r="M632" i="11"/>
  <c r="M633" i="11"/>
  <c r="M634" i="11"/>
  <c r="M635" i="11"/>
  <c r="M636" i="11"/>
  <c r="M637" i="11"/>
  <c r="M638" i="11"/>
  <c r="M639" i="11"/>
  <c r="M640" i="11"/>
  <c r="M641" i="11"/>
  <c r="M642" i="11"/>
  <c r="M643" i="11"/>
  <c r="M644" i="11"/>
  <c r="M645" i="11"/>
  <c r="M646" i="11"/>
  <c r="M647" i="11"/>
  <c r="M648" i="11"/>
  <c r="M649" i="11"/>
  <c r="M650" i="11"/>
  <c r="M651" i="11"/>
  <c r="M652" i="11"/>
  <c r="M653" i="11"/>
  <c r="M654" i="11"/>
  <c r="M655" i="11"/>
  <c r="M656" i="11"/>
  <c r="M657" i="11"/>
  <c r="M658" i="11"/>
  <c r="M659" i="11"/>
  <c r="M660" i="11"/>
  <c r="M661" i="11"/>
  <c r="M662" i="11"/>
  <c r="M663" i="11"/>
  <c r="M664" i="11"/>
  <c r="M665" i="11"/>
  <c r="M666" i="11"/>
  <c r="M667" i="11"/>
  <c r="M668" i="11"/>
  <c r="M669" i="11"/>
  <c r="M670" i="11"/>
  <c r="M671" i="11"/>
  <c r="M672" i="11"/>
  <c r="M673" i="11"/>
  <c r="M674" i="11"/>
  <c r="M675" i="11"/>
  <c r="M676" i="11"/>
  <c r="M677" i="11"/>
  <c r="M678" i="11"/>
  <c r="M679" i="11"/>
  <c r="M680" i="11"/>
  <c r="M681" i="11"/>
  <c r="M682" i="11"/>
  <c r="M683" i="11"/>
  <c r="M684" i="11"/>
  <c r="M685" i="11"/>
  <c r="M686" i="11"/>
  <c r="M687" i="11"/>
  <c r="M688" i="11"/>
  <c r="M689" i="11"/>
  <c r="M690" i="11"/>
  <c r="M691" i="11"/>
  <c r="M692" i="11"/>
  <c r="M693" i="11"/>
  <c r="M694" i="11"/>
  <c r="M695" i="11"/>
  <c r="M696" i="11"/>
  <c r="M697" i="11"/>
  <c r="M698" i="11"/>
  <c r="M699" i="11"/>
  <c r="M700" i="11"/>
  <c r="M701" i="11"/>
  <c r="M702" i="11"/>
  <c r="M703" i="11"/>
  <c r="M704" i="11"/>
  <c r="M705" i="11"/>
  <c r="M706" i="11"/>
  <c r="M707" i="11"/>
  <c r="M708" i="11"/>
  <c r="M709" i="11"/>
  <c r="M710" i="11"/>
  <c r="M711" i="11"/>
  <c r="M712" i="11"/>
  <c r="M713" i="11"/>
  <c r="M714" i="11"/>
  <c r="M715" i="11"/>
  <c r="M716" i="11"/>
  <c r="M717" i="11"/>
  <c r="M718" i="11"/>
  <c r="M719" i="11"/>
  <c r="M720" i="11"/>
  <c r="M721" i="11"/>
  <c r="M722" i="11"/>
  <c r="M723" i="11"/>
  <c r="M724" i="11"/>
  <c r="M725" i="11"/>
  <c r="M726" i="11"/>
  <c r="M727" i="11"/>
  <c r="M728" i="11"/>
  <c r="M729" i="11"/>
  <c r="M730" i="11"/>
  <c r="M731" i="11"/>
  <c r="M732" i="11"/>
  <c r="M733" i="11"/>
  <c r="M734" i="11"/>
  <c r="M735" i="11"/>
  <c r="M736" i="11"/>
  <c r="M737" i="11"/>
  <c r="M738" i="11"/>
  <c r="M739" i="11"/>
  <c r="M740" i="11"/>
  <c r="M741" i="11"/>
  <c r="M742" i="11"/>
  <c r="M743" i="11"/>
  <c r="M744" i="11"/>
  <c r="M745" i="11"/>
  <c r="M746" i="11"/>
  <c r="M747" i="11"/>
  <c r="M748" i="11"/>
  <c r="M749" i="11"/>
  <c r="M750" i="11"/>
  <c r="M751" i="11"/>
  <c r="M752" i="11"/>
  <c r="M753" i="11"/>
  <c r="M754" i="11"/>
  <c r="M755" i="11"/>
  <c r="M756" i="11"/>
  <c r="M757" i="11"/>
  <c r="M758" i="11"/>
  <c r="M759" i="11"/>
  <c r="M760" i="11"/>
  <c r="M761" i="11"/>
  <c r="M762" i="11"/>
  <c r="M763" i="11"/>
  <c r="M764" i="11"/>
  <c r="M765" i="11"/>
  <c r="M766" i="11"/>
  <c r="M767" i="11"/>
  <c r="M768" i="11"/>
  <c r="M769" i="11"/>
  <c r="M770" i="11"/>
  <c r="M771" i="11"/>
  <c r="M772" i="11"/>
  <c r="M773" i="11"/>
  <c r="M774" i="11"/>
  <c r="M775" i="11"/>
  <c r="M776" i="11"/>
  <c r="M777" i="11"/>
  <c r="M778" i="11"/>
  <c r="M779" i="11"/>
  <c r="M780" i="11"/>
  <c r="M781" i="11"/>
  <c r="M782" i="11"/>
  <c r="M783" i="11"/>
  <c r="M784" i="11"/>
  <c r="M785" i="11"/>
  <c r="M786" i="11"/>
  <c r="M787" i="11"/>
  <c r="M788" i="11"/>
  <c r="M789" i="11"/>
  <c r="M790" i="11"/>
  <c r="M791" i="11"/>
  <c r="M792" i="11"/>
  <c r="M793" i="11"/>
  <c r="M794" i="11"/>
  <c r="M795" i="11"/>
  <c r="M796" i="11"/>
  <c r="M797" i="11"/>
  <c r="M798" i="11"/>
  <c r="M799" i="11"/>
  <c r="M800" i="11"/>
  <c r="M801" i="11"/>
  <c r="M802" i="11"/>
  <c r="M803" i="11"/>
  <c r="M804" i="11"/>
  <c r="M805" i="11"/>
  <c r="M806" i="11"/>
  <c r="M807" i="11"/>
  <c r="M808" i="11"/>
  <c r="M809" i="11"/>
  <c r="M810" i="11"/>
  <c r="M811" i="11"/>
  <c r="M812" i="11"/>
  <c r="M813" i="11"/>
  <c r="M814" i="11"/>
  <c r="M815" i="11"/>
  <c r="M816" i="11"/>
  <c r="M817" i="11"/>
  <c r="M818" i="11"/>
  <c r="M819" i="11"/>
  <c r="M820" i="11"/>
  <c r="M821" i="11"/>
  <c r="M822" i="11"/>
  <c r="M823" i="11"/>
  <c r="M824" i="11"/>
  <c r="M825" i="11"/>
  <c r="M826" i="11"/>
  <c r="M827" i="11"/>
  <c r="M828" i="11"/>
  <c r="M829" i="11"/>
  <c r="M830" i="11"/>
  <c r="M831" i="11"/>
  <c r="M832" i="11"/>
  <c r="M833" i="11"/>
  <c r="M834" i="11"/>
  <c r="M835" i="11"/>
  <c r="M836" i="11"/>
  <c r="M837" i="11"/>
  <c r="M838" i="11"/>
  <c r="M839" i="11"/>
  <c r="M840" i="11"/>
  <c r="M841" i="11"/>
  <c r="M842" i="11"/>
  <c r="M843" i="11"/>
  <c r="M844" i="11"/>
  <c r="M845" i="11"/>
  <c r="M846" i="11"/>
  <c r="M847" i="11"/>
  <c r="M848" i="11"/>
  <c r="M849" i="11"/>
  <c r="M850" i="11"/>
  <c r="M851" i="11"/>
  <c r="M852" i="11"/>
  <c r="M853" i="11"/>
  <c r="M854" i="11"/>
  <c r="M855" i="11"/>
  <c r="M856" i="11"/>
  <c r="M857" i="11"/>
  <c r="M858" i="11"/>
  <c r="M859" i="11"/>
  <c r="M860" i="11"/>
  <c r="M861" i="11"/>
  <c r="M862" i="11"/>
  <c r="M863" i="11"/>
  <c r="M864" i="11"/>
  <c r="M865" i="11"/>
  <c r="M866" i="11"/>
  <c r="M867" i="11"/>
  <c r="M868" i="11"/>
  <c r="M869" i="11"/>
  <c r="M870" i="11"/>
  <c r="M871" i="11"/>
  <c r="M872" i="11"/>
  <c r="M873" i="11"/>
  <c r="M874" i="11"/>
  <c r="M875" i="11"/>
  <c r="M876" i="11"/>
  <c r="M877" i="11"/>
  <c r="M878" i="11"/>
  <c r="M879" i="11"/>
  <c r="M880" i="11"/>
  <c r="M881" i="11"/>
  <c r="M882" i="11"/>
  <c r="M883" i="11"/>
  <c r="M884" i="11"/>
  <c r="M885" i="11"/>
  <c r="M886" i="11"/>
  <c r="M887" i="11"/>
  <c r="M888" i="11"/>
  <c r="M889" i="11"/>
  <c r="M890" i="11"/>
  <c r="M891" i="11"/>
  <c r="M892" i="11"/>
  <c r="M893" i="11"/>
  <c r="M894" i="11"/>
  <c r="M895" i="11"/>
  <c r="M896" i="11"/>
  <c r="M897" i="11"/>
  <c r="M898" i="11"/>
  <c r="M899" i="11"/>
  <c r="M900" i="11"/>
  <c r="M901" i="11"/>
  <c r="M902" i="11"/>
  <c r="M903" i="11"/>
  <c r="M904" i="11"/>
  <c r="M905" i="11"/>
  <c r="M906" i="11"/>
  <c r="M907" i="11"/>
  <c r="M908" i="11"/>
  <c r="M909" i="11"/>
  <c r="M910" i="11"/>
  <c r="M911" i="11"/>
  <c r="M912" i="11"/>
  <c r="M913" i="11"/>
  <c r="M914" i="11"/>
  <c r="M915" i="11"/>
  <c r="M916" i="11"/>
  <c r="M917" i="11"/>
  <c r="M918" i="11"/>
  <c r="M919" i="11"/>
  <c r="M920" i="11"/>
  <c r="M921" i="11"/>
  <c r="M922" i="11"/>
  <c r="M923" i="11"/>
  <c r="M924" i="11"/>
  <c r="M925" i="11"/>
  <c r="M926" i="11"/>
  <c r="M927" i="11"/>
  <c r="M928" i="11"/>
  <c r="M929" i="11"/>
  <c r="M930" i="11"/>
  <c r="M931" i="11"/>
  <c r="M932" i="11"/>
  <c r="M933" i="11"/>
  <c r="M934" i="11"/>
  <c r="M935" i="11"/>
  <c r="M936" i="11"/>
  <c r="M937" i="11"/>
  <c r="M938" i="11"/>
  <c r="M939" i="11"/>
  <c r="M940" i="11"/>
  <c r="M941" i="11"/>
  <c r="M942" i="11"/>
  <c r="M943" i="11"/>
  <c r="M944" i="11"/>
  <c r="M945" i="11"/>
  <c r="M946" i="11"/>
  <c r="M947" i="11"/>
  <c r="M948" i="11"/>
  <c r="M949" i="11"/>
  <c r="M950" i="11"/>
  <c r="M951" i="11"/>
  <c r="M952" i="11"/>
  <c r="M953" i="11"/>
  <c r="M954" i="11"/>
  <c r="M955" i="11"/>
  <c r="M956" i="11"/>
  <c r="M957" i="11"/>
  <c r="M958" i="11"/>
  <c r="M959" i="11"/>
  <c r="M960" i="11"/>
  <c r="M961" i="11"/>
  <c r="M962" i="11"/>
  <c r="M963" i="11"/>
  <c r="M964" i="11"/>
  <c r="M965" i="11"/>
  <c r="M966" i="11"/>
  <c r="M967" i="11"/>
  <c r="M968" i="11"/>
  <c r="M969" i="11"/>
  <c r="M970" i="11"/>
  <c r="M971" i="11"/>
  <c r="M972" i="11"/>
  <c r="M973" i="11"/>
  <c r="M974" i="11"/>
  <c r="M975" i="11"/>
  <c r="M976" i="11"/>
  <c r="M977" i="11"/>
  <c r="M978" i="11"/>
  <c r="M979" i="11"/>
  <c r="M980" i="11"/>
  <c r="M981" i="11"/>
  <c r="M982" i="11"/>
  <c r="M983" i="11"/>
  <c r="M984" i="11"/>
  <c r="M985" i="11"/>
  <c r="M986" i="11"/>
  <c r="M987" i="11"/>
  <c r="M988" i="11"/>
  <c r="M989" i="11"/>
  <c r="M990" i="11"/>
  <c r="M991" i="11"/>
  <c r="M992" i="11"/>
  <c r="M993" i="11"/>
  <c r="M994" i="11"/>
  <c r="M995" i="11"/>
  <c r="M996" i="11"/>
  <c r="M997" i="11"/>
  <c r="M998" i="11"/>
  <c r="M999" i="11"/>
  <c r="M1000" i="11"/>
  <c r="M1001" i="11"/>
  <c r="M1002" i="11"/>
  <c r="M1003" i="11"/>
  <c r="M1004" i="11"/>
  <c r="M1005" i="11"/>
  <c r="M1006" i="11"/>
  <c r="M1007" i="11"/>
  <c r="M1008" i="11"/>
  <c r="M1009" i="11"/>
  <c r="M1010" i="11"/>
  <c r="M1011" i="11"/>
  <c r="M1012" i="11"/>
  <c r="M1013" i="11"/>
  <c r="M1014" i="11"/>
  <c r="M1015" i="11"/>
  <c r="M1016" i="11"/>
  <c r="M1017" i="11"/>
  <c r="M1018" i="11"/>
  <c r="M1019" i="11"/>
  <c r="M1020" i="11"/>
  <c r="M1021" i="11"/>
  <c r="M1022" i="11"/>
  <c r="M1023" i="11"/>
  <c r="M1024" i="11"/>
  <c r="M1025" i="11"/>
  <c r="M1026" i="11"/>
  <c r="M1027" i="11"/>
  <c r="M1028" i="11"/>
  <c r="M1029" i="11"/>
  <c r="M1030" i="11"/>
  <c r="M1031" i="11"/>
  <c r="M1032" i="11"/>
  <c r="M1033" i="11"/>
  <c r="M1034" i="11"/>
  <c r="M1035" i="11"/>
  <c r="M1036" i="11"/>
  <c r="M1037" i="11"/>
  <c r="M1038" i="11"/>
  <c r="M1039" i="11"/>
  <c r="M1040" i="11"/>
  <c r="M1041" i="11"/>
  <c r="M1042" i="11"/>
  <c r="M1043" i="11"/>
  <c r="M1044" i="11"/>
  <c r="M1045" i="11"/>
  <c r="M1046" i="11"/>
  <c r="M1047" i="11"/>
  <c r="M1048" i="11"/>
  <c r="M1049" i="11"/>
  <c r="M1050" i="11"/>
  <c r="M1051" i="11"/>
  <c r="M1052" i="11"/>
  <c r="M1053" i="11"/>
  <c r="M1054" i="11"/>
  <c r="M1055" i="11"/>
  <c r="M1056" i="11"/>
  <c r="M1057" i="11"/>
  <c r="M1058" i="11"/>
  <c r="M1059" i="11"/>
  <c r="M1060" i="11"/>
  <c r="M1061" i="11"/>
  <c r="M1062" i="11"/>
  <c r="M1063" i="11"/>
  <c r="M1064" i="11"/>
  <c r="M1065" i="11"/>
  <c r="M1066" i="11"/>
  <c r="M1067" i="11"/>
  <c r="M1068" i="11"/>
  <c r="M1069" i="11"/>
  <c r="M1070" i="11"/>
  <c r="M1071" i="11"/>
  <c r="M1072" i="11"/>
  <c r="M1073" i="11"/>
  <c r="M1074" i="11"/>
  <c r="M1075" i="11"/>
  <c r="M1076" i="11"/>
  <c r="M1077" i="11"/>
  <c r="M1078" i="11"/>
  <c r="M1079" i="11"/>
  <c r="M1080" i="11"/>
  <c r="M1081" i="11"/>
  <c r="M1082" i="11"/>
  <c r="M1083" i="11"/>
  <c r="M1084" i="11"/>
  <c r="M1085" i="11"/>
  <c r="M1086" i="11"/>
  <c r="M1087" i="11"/>
  <c r="M1088" i="11"/>
  <c r="M1089" i="11"/>
  <c r="M1090" i="11"/>
  <c r="M1091" i="11"/>
  <c r="M1092" i="11"/>
  <c r="M1093" i="11"/>
  <c r="M1094" i="11"/>
  <c r="M1095" i="11"/>
  <c r="M1096" i="11"/>
  <c r="M1097" i="11"/>
  <c r="M1098" i="11"/>
  <c r="M1099" i="11"/>
  <c r="M1100" i="11"/>
  <c r="M1101" i="11"/>
  <c r="M1102" i="11"/>
  <c r="M1103" i="11"/>
  <c r="M1104" i="11"/>
  <c r="M1105" i="11"/>
  <c r="M1106" i="11"/>
  <c r="M1107" i="11"/>
  <c r="M1108" i="11"/>
  <c r="M1109" i="11"/>
  <c r="M1110" i="11"/>
  <c r="M1111" i="11"/>
  <c r="M1112" i="11"/>
  <c r="M1113" i="11"/>
  <c r="M1114" i="11"/>
  <c r="M1115" i="11"/>
  <c r="M1116" i="11"/>
  <c r="M1117" i="11"/>
  <c r="M1118" i="11"/>
  <c r="M1119" i="11"/>
  <c r="M1120" i="11"/>
  <c r="M1121" i="11"/>
  <c r="M1122" i="11"/>
  <c r="M1123" i="11"/>
  <c r="M1124" i="11"/>
  <c r="M1125" i="11"/>
  <c r="M1126" i="11"/>
  <c r="M1127" i="11"/>
  <c r="M1128" i="11"/>
  <c r="M1129" i="11"/>
  <c r="M1130" i="11"/>
  <c r="M1131" i="11"/>
  <c r="M1132" i="11"/>
  <c r="M1133" i="11"/>
  <c r="M1134" i="11"/>
  <c r="M1135" i="11"/>
  <c r="M1136" i="11"/>
  <c r="M1137" i="11"/>
  <c r="M1138" i="11"/>
  <c r="M1139" i="11"/>
  <c r="M1140" i="11"/>
  <c r="M1141" i="11"/>
  <c r="M1142" i="11"/>
  <c r="M1143" i="11"/>
  <c r="M1144" i="11"/>
  <c r="M1145" i="11"/>
  <c r="M1146" i="11"/>
  <c r="M1147" i="11"/>
  <c r="M1148" i="11"/>
  <c r="M1149" i="11"/>
  <c r="M1150" i="11"/>
  <c r="M1151" i="11"/>
  <c r="M1152" i="11"/>
  <c r="M1153" i="11"/>
  <c r="M1154" i="11"/>
  <c r="M1155" i="11"/>
  <c r="M1156" i="11"/>
  <c r="M1157" i="11"/>
  <c r="M1158" i="11"/>
  <c r="M1159" i="11"/>
  <c r="M1160" i="11"/>
  <c r="M1161" i="11"/>
  <c r="M1162" i="11"/>
  <c r="M1163" i="11"/>
  <c r="M1164" i="11"/>
  <c r="M1165" i="11"/>
  <c r="M1166" i="11"/>
  <c r="M1167" i="11"/>
  <c r="M1168" i="11"/>
  <c r="M1169" i="11"/>
  <c r="M1170" i="11"/>
  <c r="M1171" i="11"/>
  <c r="M1172" i="11"/>
  <c r="M1173" i="11"/>
  <c r="M1174" i="11"/>
  <c r="M1175" i="11"/>
  <c r="M1176" i="11"/>
  <c r="M1177" i="11"/>
  <c r="M1178" i="11"/>
  <c r="M1179" i="11"/>
  <c r="M1180" i="11"/>
  <c r="M1181" i="11"/>
  <c r="M1182" i="11"/>
  <c r="M1183" i="11"/>
  <c r="M1184" i="11"/>
  <c r="M1185" i="11"/>
  <c r="M1186" i="11"/>
  <c r="M1187" i="11"/>
  <c r="M1188" i="11"/>
  <c r="M1189" i="11"/>
  <c r="M1190" i="11"/>
  <c r="M1191" i="11"/>
  <c r="M1192" i="11"/>
  <c r="M1193" i="11"/>
  <c r="M1194" i="11"/>
  <c r="M1195" i="11"/>
  <c r="M1196" i="11"/>
  <c r="M1197" i="11"/>
  <c r="M1198" i="11"/>
  <c r="M1199" i="11"/>
  <c r="M1200" i="11"/>
  <c r="M1201" i="11"/>
  <c r="M1202" i="11"/>
  <c r="M1203" i="11"/>
  <c r="M1204" i="11"/>
  <c r="M1205" i="11"/>
  <c r="M1206" i="11"/>
  <c r="M1207" i="11"/>
  <c r="M1208" i="11"/>
  <c r="M1209" i="11"/>
  <c r="M1210" i="11"/>
  <c r="M1211" i="11"/>
  <c r="M1212" i="11"/>
  <c r="M1213" i="11"/>
  <c r="M1214" i="11"/>
  <c r="M1215" i="11"/>
  <c r="M1216" i="11"/>
  <c r="M1217" i="11"/>
  <c r="M1218" i="11"/>
  <c r="M1219" i="11"/>
  <c r="M1220" i="11"/>
  <c r="M1221" i="11"/>
  <c r="M1222" i="11"/>
  <c r="M1223" i="11"/>
  <c r="M1224" i="11"/>
  <c r="M1225" i="11"/>
  <c r="M1226" i="11"/>
  <c r="M1227" i="11"/>
  <c r="M1228" i="11"/>
  <c r="M1229" i="11"/>
  <c r="M1230" i="11"/>
  <c r="M1231" i="11"/>
  <c r="M1232" i="11"/>
  <c r="M1233" i="11"/>
  <c r="M1234" i="11"/>
  <c r="M1235" i="11"/>
  <c r="M1236" i="11"/>
  <c r="M1237" i="11"/>
  <c r="M1238" i="11"/>
  <c r="M1239" i="11"/>
  <c r="M1240" i="11"/>
  <c r="M1241" i="11"/>
  <c r="M1242" i="11"/>
  <c r="M1243" i="11"/>
  <c r="M1244" i="11"/>
  <c r="M1245" i="11"/>
  <c r="M1246" i="11"/>
  <c r="M1247" i="11"/>
  <c r="M1248" i="11"/>
  <c r="M1249" i="11"/>
  <c r="M1250" i="11"/>
  <c r="M1251" i="11"/>
  <c r="M1252" i="11"/>
  <c r="M1253" i="11"/>
  <c r="M1254" i="11"/>
  <c r="M1255" i="11"/>
  <c r="M1256" i="11"/>
  <c r="M1257" i="11"/>
  <c r="M1258" i="11"/>
  <c r="M1259" i="11"/>
  <c r="M1260" i="11"/>
  <c r="M1261" i="11"/>
  <c r="M1262" i="11"/>
  <c r="M1263" i="11"/>
  <c r="M1264" i="11"/>
  <c r="M1265" i="11"/>
  <c r="M1266" i="11"/>
  <c r="M1267" i="11"/>
  <c r="M1268" i="11"/>
  <c r="M1269" i="11"/>
  <c r="M1270" i="11"/>
  <c r="M1271" i="11"/>
  <c r="M1272" i="11"/>
  <c r="M1273" i="11"/>
  <c r="M1274" i="11"/>
  <c r="M1275" i="11"/>
  <c r="M1276" i="11"/>
  <c r="M1277" i="11"/>
  <c r="M1278" i="11"/>
  <c r="M1279" i="11"/>
  <c r="M1280" i="11"/>
  <c r="M1281" i="11"/>
  <c r="M1282" i="11"/>
  <c r="M1283" i="11"/>
  <c r="M1284" i="11"/>
  <c r="M5" i="11"/>
  <c r="K6" i="11"/>
  <c r="O6" i="11" s="1"/>
  <c r="K7" i="11"/>
  <c r="O7" i="11" s="1"/>
  <c r="K8" i="11"/>
  <c r="O8" i="11" s="1"/>
  <c r="P8" i="11" s="1"/>
  <c r="K9" i="11"/>
  <c r="O9" i="11" s="1"/>
  <c r="P9" i="11" s="1"/>
  <c r="K10" i="11"/>
  <c r="O10" i="11" s="1"/>
  <c r="P10" i="11" s="1"/>
  <c r="K11" i="11"/>
  <c r="O11" i="11" s="1"/>
  <c r="K12" i="11"/>
  <c r="O12" i="11" s="1"/>
  <c r="K13" i="11"/>
  <c r="O13" i="11" s="1"/>
  <c r="K14" i="11"/>
  <c r="O14" i="11" s="1"/>
  <c r="P14" i="11" s="1"/>
  <c r="K15" i="11"/>
  <c r="O15" i="11" s="1"/>
  <c r="K16" i="11"/>
  <c r="O16" i="11" s="1"/>
  <c r="P16" i="11" s="1"/>
  <c r="K17" i="11"/>
  <c r="O17" i="11" s="1"/>
  <c r="K18" i="11"/>
  <c r="O18" i="11" s="1"/>
  <c r="K19" i="11"/>
  <c r="O19" i="11" s="1"/>
  <c r="K20" i="11"/>
  <c r="O20" i="11" s="1"/>
  <c r="P20" i="11" s="1"/>
  <c r="K21" i="11"/>
  <c r="O21" i="11" s="1"/>
  <c r="K22" i="11"/>
  <c r="O22" i="11" s="1"/>
  <c r="P22" i="11" s="1"/>
  <c r="K23" i="11"/>
  <c r="O23" i="11" s="1"/>
  <c r="K24" i="11"/>
  <c r="O24" i="11" s="1"/>
  <c r="K25" i="11"/>
  <c r="O25" i="11" s="1"/>
  <c r="K26" i="11"/>
  <c r="O26" i="11" s="1"/>
  <c r="P26" i="11" s="1"/>
  <c r="K27" i="11"/>
  <c r="O27" i="11" s="1"/>
  <c r="P27" i="11" s="1"/>
  <c r="K28" i="11"/>
  <c r="O28" i="11" s="1"/>
  <c r="P28" i="11" s="1"/>
  <c r="K29" i="11"/>
  <c r="O29" i="11" s="1"/>
  <c r="K30" i="11"/>
  <c r="O30" i="11" s="1"/>
  <c r="K31" i="11"/>
  <c r="O31" i="11" s="1"/>
  <c r="K32" i="11"/>
  <c r="O32" i="11" s="1"/>
  <c r="P32" i="11" s="1"/>
  <c r="K33" i="11"/>
  <c r="O33" i="11" s="1"/>
  <c r="K34" i="11"/>
  <c r="O34" i="11" s="1"/>
  <c r="P34" i="11" s="1"/>
  <c r="K35" i="11"/>
  <c r="O35" i="11" s="1"/>
  <c r="K36" i="11"/>
  <c r="O36" i="11" s="1"/>
  <c r="K37" i="11"/>
  <c r="O37" i="11" s="1"/>
  <c r="K38" i="11"/>
  <c r="O38" i="11" s="1"/>
  <c r="P38" i="11" s="1"/>
  <c r="K39" i="11"/>
  <c r="O39" i="11" s="1"/>
  <c r="P39" i="11" s="1"/>
  <c r="K40" i="11"/>
  <c r="O40" i="11" s="1"/>
  <c r="P40" i="11" s="1"/>
  <c r="K41" i="11"/>
  <c r="O41" i="11" s="1"/>
  <c r="K42" i="11"/>
  <c r="O42" i="11" s="1"/>
  <c r="K43" i="11"/>
  <c r="O43" i="11" s="1"/>
  <c r="K44" i="11"/>
  <c r="O44" i="11" s="1"/>
  <c r="P44" i="11" s="1"/>
  <c r="K45" i="11"/>
  <c r="O45" i="11" s="1"/>
  <c r="P45" i="11" s="1"/>
  <c r="K46" i="11"/>
  <c r="O46" i="11" s="1"/>
  <c r="P46" i="11" s="1"/>
  <c r="K47" i="11"/>
  <c r="O47" i="11" s="1"/>
  <c r="K48" i="11"/>
  <c r="O48" i="11" s="1"/>
  <c r="K49" i="11"/>
  <c r="O49" i="11" s="1"/>
  <c r="K50" i="11"/>
  <c r="O50" i="11" s="1"/>
  <c r="P50" i="11" s="1"/>
  <c r="K51" i="11"/>
  <c r="O51" i="11" s="1"/>
  <c r="K52" i="11"/>
  <c r="O52" i="11" s="1"/>
  <c r="P52" i="11" s="1"/>
  <c r="K53" i="11"/>
  <c r="O53" i="11" s="1"/>
  <c r="K54" i="11"/>
  <c r="O54" i="11" s="1"/>
  <c r="K55" i="11"/>
  <c r="O55" i="11" s="1"/>
  <c r="K56" i="11"/>
  <c r="O56" i="11" s="1"/>
  <c r="P56" i="11" s="1"/>
  <c r="K57" i="11"/>
  <c r="O57" i="11" s="1"/>
  <c r="P57" i="11" s="1"/>
  <c r="K58" i="11"/>
  <c r="O58" i="11" s="1"/>
  <c r="P58" i="11" s="1"/>
  <c r="K59" i="11"/>
  <c r="O59" i="11" s="1"/>
  <c r="K60" i="11"/>
  <c r="O60" i="11" s="1"/>
  <c r="K61" i="11"/>
  <c r="O61" i="11" s="1"/>
  <c r="K62" i="11"/>
  <c r="O62" i="11" s="1"/>
  <c r="P62" i="11" s="1"/>
  <c r="K63" i="11"/>
  <c r="O63" i="11" s="1"/>
  <c r="K64" i="11"/>
  <c r="O64" i="11" s="1"/>
  <c r="P64" i="11" s="1"/>
  <c r="K65" i="11"/>
  <c r="O65" i="11" s="1"/>
  <c r="K66" i="11"/>
  <c r="O66" i="11" s="1"/>
  <c r="K67" i="11"/>
  <c r="O67" i="11" s="1"/>
  <c r="K68" i="11"/>
  <c r="O68" i="11" s="1"/>
  <c r="P68" i="11" s="1"/>
  <c r="K69" i="11"/>
  <c r="O69" i="11" s="1"/>
  <c r="P69" i="11" s="1"/>
  <c r="K70" i="11"/>
  <c r="O70" i="11" s="1"/>
  <c r="P70" i="11" s="1"/>
  <c r="K71" i="11"/>
  <c r="O71" i="11" s="1"/>
  <c r="K72" i="11"/>
  <c r="O72" i="11" s="1"/>
  <c r="K73" i="11"/>
  <c r="O73" i="11" s="1"/>
  <c r="K74" i="11"/>
  <c r="O74" i="11" s="1"/>
  <c r="P74" i="11" s="1"/>
  <c r="K75" i="11"/>
  <c r="O75" i="11" s="1"/>
  <c r="P75" i="11" s="1"/>
  <c r="K76" i="11"/>
  <c r="O76" i="11" s="1"/>
  <c r="P76" i="11" s="1"/>
  <c r="K77" i="11"/>
  <c r="O77" i="11" s="1"/>
  <c r="K78" i="11"/>
  <c r="O78" i="11" s="1"/>
  <c r="K79" i="11"/>
  <c r="O79" i="11" s="1"/>
  <c r="K80" i="11"/>
  <c r="O80" i="11" s="1"/>
  <c r="P80" i="11" s="1"/>
  <c r="K81" i="11"/>
  <c r="O81" i="11" s="1"/>
  <c r="P81" i="11" s="1"/>
  <c r="K82" i="11"/>
  <c r="O82" i="11" s="1"/>
  <c r="P82" i="11" s="1"/>
  <c r="K83" i="11"/>
  <c r="O83" i="11" s="1"/>
  <c r="K84" i="11"/>
  <c r="O84" i="11" s="1"/>
  <c r="K85" i="11"/>
  <c r="O85" i="11" s="1"/>
  <c r="K86" i="11"/>
  <c r="O86" i="11" s="1"/>
  <c r="P86" i="11" s="1"/>
  <c r="K87" i="11"/>
  <c r="O87" i="11" s="1"/>
  <c r="P87" i="11" s="1"/>
  <c r="K88" i="11"/>
  <c r="O88" i="11" s="1"/>
  <c r="P88" i="11" s="1"/>
  <c r="K89" i="11"/>
  <c r="O89" i="11" s="1"/>
  <c r="K90" i="11"/>
  <c r="O90" i="11" s="1"/>
  <c r="K91" i="11"/>
  <c r="O91" i="11" s="1"/>
  <c r="K92" i="11"/>
  <c r="O92" i="11" s="1"/>
  <c r="P92" i="11" s="1"/>
  <c r="K93" i="11"/>
  <c r="O93" i="11" s="1"/>
  <c r="P93" i="11" s="1"/>
  <c r="K94" i="11"/>
  <c r="O94" i="11" s="1"/>
  <c r="P94" i="11" s="1"/>
  <c r="K95" i="11"/>
  <c r="O95" i="11" s="1"/>
  <c r="K96" i="11"/>
  <c r="O96" i="11" s="1"/>
  <c r="K97" i="11"/>
  <c r="O97" i="11" s="1"/>
  <c r="K98" i="11"/>
  <c r="O98" i="11" s="1"/>
  <c r="P98" i="11" s="1"/>
  <c r="K99" i="11"/>
  <c r="O99" i="11" s="1"/>
  <c r="P99" i="11" s="1"/>
  <c r="K100" i="11"/>
  <c r="O100" i="11" s="1"/>
  <c r="P100" i="11" s="1"/>
  <c r="K101" i="11"/>
  <c r="O101" i="11" s="1"/>
  <c r="K102" i="11"/>
  <c r="O102" i="11" s="1"/>
  <c r="K103" i="11"/>
  <c r="O103" i="11" s="1"/>
  <c r="K104" i="11"/>
  <c r="O104" i="11" s="1"/>
  <c r="P104" i="11" s="1"/>
  <c r="K105" i="11"/>
  <c r="O105" i="11" s="1"/>
  <c r="P105" i="11" s="1"/>
  <c r="K106" i="11"/>
  <c r="O106" i="11" s="1"/>
  <c r="P106" i="11" s="1"/>
  <c r="K107" i="11"/>
  <c r="O107" i="11" s="1"/>
  <c r="K108" i="11"/>
  <c r="O108" i="11" s="1"/>
  <c r="K109" i="11"/>
  <c r="O109" i="11" s="1"/>
  <c r="K110" i="11"/>
  <c r="O110" i="11" s="1"/>
  <c r="P110" i="11" s="1"/>
  <c r="K111" i="11"/>
  <c r="O111" i="11" s="1"/>
  <c r="P111" i="11" s="1"/>
  <c r="K112" i="11"/>
  <c r="O112" i="11" s="1"/>
  <c r="P112" i="11" s="1"/>
  <c r="K113" i="11"/>
  <c r="O113" i="11" s="1"/>
  <c r="K114" i="11"/>
  <c r="O114" i="11" s="1"/>
  <c r="K115" i="11"/>
  <c r="O115" i="11" s="1"/>
  <c r="K116" i="11"/>
  <c r="O116" i="11" s="1"/>
  <c r="P116" i="11" s="1"/>
  <c r="K117" i="11"/>
  <c r="O117" i="11" s="1"/>
  <c r="P117" i="11" s="1"/>
  <c r="K118" i="11"/>
  <c r="O118" i="11" s="1"/>
  <c r="P118" i="11" s="1"/>
  <c r="K119" i="11"/>
  <c r="O119" i="11" s="1"/>
  <c r="K120" i="11"/>
  <c r="O120" i="11" s="1"/>
  <c r="K121" i="11"/>
  <c r="O121" i="11" s="1"/>
  <c r="K122" i="11"/>
  <c r="O122" i="11" s="1"/>
  <c r="P122" i="11" s="1"/>
  <c r="K123" i="11"/>
  <c r="O123" i="11" s="1"/>
  <c r="P123" i="11" s="1"/>
  <c r="K124" i="11"/>
  <c r="O124" i="11" s="1"/>
  <c r="P124" i="11" s="1"/>
  <c r="K125" i="11"/>
  <c r="O125" i="11" s="1"/>
  <c r="K126" i="11"/>
  <c r="O126" i="11" s="1"/>
  <c r="K127" i="11"/>
  <c r="O127" i="11" s="1"/>
  <c r="K128" i="11"/>
  <c r="O128" i="11" s="1"/>
  <c r="P128" i="11" s="1"/>
  <c r="K129" i="11"/>
  <c r="O129" i="11" s="1"/>
  <c r="P129" i="11" s="1"/>
  <c r="K130" i="11"/>
  <c r="O130" i="11" s="1"/>
  <c r="P130" i="11" s="1"/>
  <c r="K131" i="11"/>
  <c r="O131" i="11" s="1"/>
  <c r="K132" i="11"/>
  <c r="O132" i="11" s="1"/>
  <c r="K133" i="11"/>
  <c r="O133" i="11" s="1"/>
  <c r="K134" i="11"/>
  <c r="O134" i="11" s="1"/>
  <c r="P134" i="11" s="1"/>
  <c r="K135" i="11"/>
  <c r="O135" i="11" s="1"/>
  <c r="P135" i="11" s="1"/>
  <c r="K136" i="11"/>
  <c r="O136" i="11" s="1"/>
  <c r="P136" i="11" s="1"/>
  <c r="K137" i="11"/>
  <c r="O137" i="11" s="1"/>
  <c r="K138" i="11"/>
  <c r="O138" i="11" s="1"/>
  <c r="K139" i="11"/>
  <c r="O139" i="11" s="1"/>
  <c r="K140" i="11"/>
  <c r="O140" i="11" s="1"/>
  <c r="P140" i="11" s="1"/>
  <c r="K141" i="11"/>
  <c r="O141" i="11" s="1"/>
  <c r="P141" i="11" s="1"/>
  <c r="K142" i="11"/>
  <c r="O142" i="11" s="1"/>
  <c r="P142" i="11" s="1"/>
  <c r="K143" i="11"/>
  <c r="O143" i="11" s="1"/>
  <c r="K144" i="11"/>
  <c r="O144" i="11" s="1"/>
  <c r="K145" i="11"/>
  <c r="O145" i="11" s="1"/>
  <c r="K146" i="11"/>
  <c r="O146" i="11" s="1"/>
  <c r="P146" i="11" s="1"/>
  <c r="K147" i="11"/>
  <c r="O147" i="11" s="1"/>
  <c r="P147" i="11" s="1"/>
  <c r="K148" i="11"/>
  <c r="O148" i="11" s="1"/>
  <c r="P148" i="11" s="1"/>
  <c r="K149" i="11"/>
  <c r="O149" i="11" s="1"/>
  <c r="K150" i="11"/>
  <c r="O150" i="11" s="1"/>
  <c r="K151" i="11"/>
  <c r="O151" i="11" s="1"/>
  <c r="K152" i="11"/>
  <c r="O152" i="11" s="1"/>
  <c r="P152" i="11" s="1"/>
  <c r="K153" i="11"/>
  <c r="O153" i="11" s="1"/>
  <c r="P153" i="11" s="1"/>
  <c r="K154" i="11"/>
  <c r="O154" i="11" s="1"/>
  <c r="P154" i="11" s="1"/>
  <c r="K155" i="11"/>
  <c r="O155" i="11" s="1"/>
  <c r="K156" i="11"/>
  <c r="O156" i="11" s="1"/>
  <c r="K157" i="11"/>
  <c r="O157" i="11" s="1"/>
  <c r="K158" i="11"/>
  <c r="O158" i="11" s="1"/>
  <c r="P158" i="11" s="1"/>
  <c r="K159" i="11"/>
  <c r="O159" i="11" s="1"/>
  <c r="P159" i="11" s="1"/>
  <c r="K160" i="11"/>
  <c r="O160" i="11" s="1"/>
  <c r="P160" i="11" s="1"/>
  <c r="K161" i="11"/>
  <c r="O161" i="11" s="1"/>
  <c r="K162" i="11"/>
  <c r="O162" i="11" s="1"/>
  <c r="K163" i="11"/>
  <c r="O163" i="11" s="1"/>
  <c r="K164" i="11"/>
  <c r="O164" i="11" s="1"/>
  <c r="P164" i="11" s="1"/>
  <c r="K165" i="11"/>
  <c r="O165" i="11" s="1"/>
  <c r="P165" i="11" s="1"/>
  <c r="K166" i="11"/>
  <c r="O166" i="11" s="1"/>
  <c r="P166" i="11" s="1"/>
  <c r="K167" i="11"/>
  <c r="O167" i="11" s="1"/>
  <c r="K168" i="11"/>
  <c r="O168" i="11" s="1"/>
  <c r="K169" i="11"/>
  <c r="O169" i="11" s="1"/>
  <c r="K170" i="11"/>
  <c r="O170" i="11" s="1"/>
  <c r="P170" i="11" s="1"/>
  <c r="K171" i="11"/>
  <c r="O171" i="11" s="1"/>
  <c r="P171" i="11" s="1"/>
  <c r="K172" i="11"/>
  <c r="O172" i="11" s="1"/>
  <c r="P172" i="11" s="1"/>
  <c r="K173" i="11"/>
  <c r="O173" i="11" s="1"/>
  <c r="K174" i="11"/>
  <c r="O174" i="11" s="1"/>
  <c r="K175" i="11"/>
  <c r="O175" i="11" s="1"/>
  <c r="K176" i="11"/>
  <c r="O176" i="11" s="1"/>
  <c r="P176" i="11" s="1"/>
  <c r="K177" i="11"/>
  <c r="O177" i="11" s="1"/>
  <c r="P177" i="11" s="1"/>
  <c r="K178" i="11"/>
  <c r="O178" i="11" s="1"/>
  <c r="P178" i="11" s="1"/>
  <c r="K179" i="11"/>
  <c r="O179" i="11" s="1"/>
  <c r="K180" i="11"/>
  <c r="O180" i="11" s="1"/>
  <c r="K181" i="11"/>
  <c r="O181" i="11" s="1"/>
  <c r="K182" i="11"/>
  <c r="O182" i="11" s="1"/>
  <c r="P182" i="11" s="1"/>
  <c r="K183" i="11"/>
  <c r="O183" i="11" s="1"/>
  <c r="P183" i="11" s="1"/>
  <c r="K184" i="11"/>
  <c r="O184" i="11" s="1"/>
  <c r="P184" i="11" s="1"/>
  <c r="K185" i="11"/>
  <c r="O185" i="11" s="1"/>
  <c r="K186" i="11"/>
  <c r="O186" i="11" s="1"/>
  <c r="K187" i="11"/>
  <c r="O187" i="11" s="1"/>
  <c r="K188" i="11"/>
  <c r="O188" i="11" s="1"/>
  <c r="P188" i="11" s="1"/>
  <c r="K189" i="11"/>
  <c r="O189" i="11" s="1"/>
  <c r="P189" i="11" s="1"/>
  <c r="K190" i="11"/>
  <c r="O190" i="11" s="1"/>
  <c r="P190" i="11" s="1"/>
  <c r="K191" i="11"/>
  <c r="O191" i="11" s="1"/>
  <c r="K192" i="11"/>
  <c r="O192" i="11" s="1"/>
  <c r="K193" i="11"/>
  <c r="O193" i="11" s="1"/>
  <c r="K194" i="11"/>
  <c r="O194" i="11" s="1"/>
  <c r="P194" i="11" s="1"/>
  <c r="K195" i="11"/>
  <c r="O195" i="11" s="1"/>
  <c r="P195" i="11" s="1"/>
  <c r="K196" i="11"/>
  <c r="O196" i="11" s="1"/>
  <c r="P196" i="11" s="1"/>
  <c r="K197" i="11"/>
  <c r="O197" i="11" s="1"/>
  <c r="K198" i="11"/>
  <c r="O198" i="11" s="1"/>
  <c r="K199" i="11"/>
  <c r="O199" i="11" s="1"/>
  <c r="K200" i="11"/>
  <c r="O200" i="11" s="1"/>
  <c r="P200" i="11" s="1"/>
  <c r="K201" i="11"/>
  <c r="O201" i="11" s="1"/>
  <c r="P201" i="11" s="1"/>
  <c r="K202" i="11"/>
  <c r="O202" i="11" s="1"/>
  <c r="P202" i="11" s="1"/>
  <c r="K203" i="11"/>
  <c r="O203" i="11" s="1"/>
  <c r="K204" i="11"/>
  <c r="O204" i="11" s="1"/>
  <c r="K205" i="11"/>
  <c r="O205" i="11" s="1"/>
  <c r="K206" i="11"/>
  <c r="O206" i="11" s="1"/>
  <c r="P206" i="11" s="1"/>
  <c r="K207" i="11"/>
  <c r="O207" i="11" s="1"/>
  <c r="P207" i="11" s="1"/>
  <c r="K208" i="11"/>
  <c r="O208" i="11" s="1"/>
  <c r="P208" i="11" s="1"/>
  <c r="K209" i="11"/>
  <c r="O209" i="11" s="1"/>
  <c r="K210" i="11"/>
  <c r="O210" i="11" s="1"/>
  <c r="K211" i="11"/>
  <c r="O211" i="11" s="1"/>
  <c r="K212" i="11"/>
  <c r="O212" i="11" s="1"/>
  <c r="P212" i="11" s="1"/>
  <c r="K213" i="11"/>
  <c r="O213" i="11" s="1"/>
  <c r="P213" i="11" s="1"/>
  <c r="K214" i="11"/>
  <c r="O214" i="11" s="1"/>
  <c r="P214" i="11" s="1"/>
  <c r="K215" i="11"/>
  <c r="O215" i="11" s="1"/>
  <c r="K216" i="11"/>
  <c r="O216" i="11" s="1"/>
  <c r="K217" i="11"/>
  <c r="O217" i="11" s="1"/>
  <c r="K218" i="11"/>
  <c r="O218" i="11" s="1"/>
  <c r="P218" i="11" s="1"/>
  <c r="K219" i="11"/>
  <c r="O219" i="11" s="1"/>
  <c r="P219" i="11" s="1"/>
  <c r="K220" i="11"/>
  <c r="O220" i="11" s="1"/>
  <c r="P220" i="11" s="1"/>
  <c r="K221" i="11"/>
  <c r="O221" i="11" s="1"/>
  <c r="K222" i="11"/>
  <c r="O222" i="11" s="1"/>
  <c r="K223" i="11"/>
  <c r="O223" i="11" s="1"/>
  <c r="K224" i="11"/>
  <c r="O224" i="11" s="1"/>
  <c r="P224" i="11" s="1"/>
  <c r="K225" i="11"/>
  <c r="O225" i="11" s="1"/>
  <c r="P225" i="11" s="1"/>
  <c r="K226" i="11"/>
  <c r="O226" i="11" s="1"/>
  <c r="P226" i="11" s="1"/>
  <c r="K227" i="11"/>
  <c r="O227" i="11" s="1"/>
  <c r="K228" i="11"/>
  <c r="O228" i="11" s="1"/>
  <c r="K229" i="11"/>
  <c r="O229" i="11" s="1"/>
  <c r="K230" i="11"/>
  <c r="O230" i="11" s="1"/>
  <c r="P230" i="11" s="1"/>
  <c r="K231" i="11"/>
  <c r="O231" i="11" s="1"/>
  <c r="P231" i="11" s="1"/>
  <c r="K232" i="11"/>
  <c r="O232" i="11" s="1"/>
  <c r="P232" i="11" s="1"/>
  <c r="K233" i="11"/>
  <c r="O233" i="11" s="1"/>
  <c r="K234" i="11"/>
  <c r="O234" i="11" s="1"/>
  <c r="K235" i="11"/>
  <c r="O235" i="11" s="1"/>
  <c r="K236" i="11"/>
  <c r="O236" i="11" s="1"/>
  <c r="P236" i="11" s="1"/>
  <c r="K237" i="11"/>
  <c r="O237" i="11" s="1"/>
  <c r="P237" i="11" s="1"/>
  <c r="K238" i="11"/>
  <c r="O238" i="11" s="1"/>
  <c r="P238" i="11" s="1"/>
  <c r="K239" i="11"/>
  <c r="O239" i="11" s="1"/>
  <c r="K240" i="11"/>
  <c r="O240" i="11" s="1"/>
  <c r="K241" i="11"/>
  <c r="O241" i="11" s="1"/>
  <c r="K242" i="11"/>
  <c r="O242" i="11" s="1"/>
  <c r="P242" i="11" s="1"/>
  <c r="K243" i="11"/>
  <c r="O243" i="11" s="1"/>
  <c r="P243" i="11" s="1"/>
  <c r="K244" i="11"/>
  <c r="O244" i="11" s="1"/>
  <c r="P244" i="11" s="1"/>
  <c r="K245" i="11"/>
  <c r="O245" i="11" s="1"/>
  <c r="K246" i="11"/>
  <c r="O246" i="11" s="1"/>
  <c r="K247" i="11"/>
  <c r="O247" i="11" s="1"/>
  <c r="K248" i="11"/>
  <c r="O248" i="11" s="1"/>
  <c r="P248" i="11" s="1"/>
  <c r="K249" i="11"/>
  <c r="O249" i="11" s="1"/>
  <c r="P249" i="11" s="1"/>
  <c r="K250" i="11"/>
  <c r="O250" i="11" s="1"/>
  <c r="P250" i="11" s="1"/>
  <c r="K251" i="11"/>
  <c r="O251" i="11" s="1"/>
  <c r="K252" i="11"/>
  <c r="O252" i="11" s="1"/>
  <c r="K253" i="11"/>
  <c r="O253" i="11" s="1"/>
  <c r="K254" i="11"/>
  <c r="O254" i="11" s="1"/>
  <c r="P254" i="11" s="1"/>
  <c r="K255" i="11"/>
  <c r="O255" i="11" s="1"/>
  <c r="P255" i="11" s="1"/>
  <c r="K256" i="11"/>
  <c r="O256" i="11" s="1"/>
  <c r="P256" i="11" s="1"/>
  <c r="K257" i="11"/>
  <c r="O257" i="11" s="1"/>
  <c r="K258" i="11"/>
  <c r="O258" i="11" s="1"/>
  <c r="K259" i="11"/>
  <c r="O259" i="11" s="1"/>
  <c r="K260" i="11"/>
  <c r="O260" i="11" s="1"/>
  <c r="P260" i="11" s="1"/>
  <c r="K261" i="11"/>
  <c r="O261" i="11" s="1"/>
  <c r="P261" i="11" s="1"/>
  <c r="K262" i="11"/>
  <c r="O262" i="11" s="1"/>
  <c r="P262" i="11" s="1"/>
  <c r="K263" i="11"/>
  <c r="O263" i="11" s="1"/>
  <c r="K264" i="11"/>
  <c r="O264" i="11" s="1"/>
  <c r="K265" i="11"/>
  <c r="O265" i="11" s="1"/>
  <c r="K266" i="11"/>
  <c r="O266" i="11" s="1"/>
  <c r="P266" i="11" s="1"/>
  <c r="K267" i="11"/>
  <c r="O267" i="11" s="1"/>
  <c r="P267" i="11" s="1"/>
  <c r="K268" i="11"/>
  <c r="O268" i="11" s="1"/>
  <c r="P268" i="11" s="1"/>
  <c r="K269" i="11"/>
  <c r="O269" i="11" s="1"/>
  <c r="K270" i="11"/>
  <c r="O270" i="11" s="1"/>
  <c r="K271" i="11"/>
  <c r="O271" i="11" s="1"/>
  <c r="K272" i="11"/>
  <c r="O272" i="11" s="1"/>
  <c r="P272" i="11" s="1"/>
  <c r="K273" i="11"/>
  <c r="O273" i="11" s="1"/>
  <c r="P273" i="11" s="1"/>
  <c r="K274" i="11"/>
  <c r="O274" i="11" s="1"/>
  <c r="P274" i="11" s="1"/>
  <c r="K275" i="11"/>
  <c r="O275" i="11" s="1"/>
  <c r="K276" i="11"/>
  <c r="O276" i="11" s="1"/>
  <c r="K277" i="11"/>
  <c r="O277" i="11" s="1"/>
  <c r="K278" i="11"/>
  <c r="O278" i="11" s="1"/>
  <c r="P278" i="11" s="1"/>
  <c r="K279" i="11"/>
  <c r="O279" i="11" s="1"/>
  <c r="P279" i="11" s="1"/>
  <c r="K280" i="11"/>
  <c r="O280" i="11" s="1"/>
  <c r="P280" i="11" s="1"/>
  <c r="K281" i="11"/>
  <c r="O281" i="11" s="1"/>
  <c r="K282" i="11"/>
  <c r="O282" i="11" s="1"/>
  <c r="K283" i="11"/>
  <c r="O283" i="11" s="1"/>
  <c r="K284" i="11"/>
  <c r="O284" i="11" s="1"/>
  <c r="P284" i="11" s="1"/>
  <c r="K285" i="11"/>
  <c r="O285" i="11" s="1"/>
  <c r="P285" i="11" s="1"/>
  <c r="K286" i="11"/>
  <c r="O286" i="11" s="1"/>
  <c r="P286" i="11" s="1"/>
  <c r="K287" i="11"/>
  <c r="O287" i="11" s="1"/>
  <c r="K288" i="11"/>
  <c r="O288" i="11" s="1"/>
  <c r="K289" i="11"/>
  <c r="O289" i="11" s="1"/>
  <c r="K290" i="11"/>
  <c r="O290" i="11" s="1"/>
  <c r="P290" i="11" s="1"/>
  <c r="K291" i="11"/>
  <c r="O291" i="11" s="1"/>
  <c r="P291" i="11" s="1"/>
  <c r="K292" i="11"/>
  <c r="O292" i="11" s="1"/>
  <c r="P292" i="11" s="1"/>
  <c r="K293" i="11"/>
  <c r="O293" i="11" s="1"/>
  <c r="K294" i="11"/>
  <c r="O294" i="11" s="1"/>
  <c r="K295" i="11"/>
  <c r="O295" i="11" s="1"/>
  <c r="K296" i="11"/>
  <c r="O296" i="11" s="1"/>
  <c r="P296" i="11" s="1"/>
  <c r="K297" i="11"/>
  <c r="O297" i="11" s="1"/>
  <c r="P297" i="11" s="1"/>
  <c r="K298" i="11"/>
  <c r="O298" i="11" s="1"/>
  <c r="P298" i="11" s="1"/>
  <c r="K299" i="11"/>
  <c r="O299" i="11" s="1"/>
  <c r="K300" i="11"/>
  <c r="O300" i="11" s="1"/>
  <c r="K301" i="11"/>
  <c r="O301" i="11" s="1"/>
  <c r="K302" i="11"/>
  <c r="O302" i="11" s="1"/>
  <c r="P302" i="11" s="1"/>
  <c r="K303" i="11"/>
  <c r="O303" i="11" s="1"/>
  <c r="P303" i="11" s="1"/>
  <c r="K304" i="11"/>
  <c r="O304" i="11" s="1"/>
  <c r="P304" i="11" s="1"/>
  <c r="K305" i="11"/>
  <c r="O305" i="11" s="1"/>
  <c r="K306" i="11"/>
  <c r="O306" i="11" s="1"/>
  <c r="K307" i="11"/>
  <c r="O307" i="11" s="1"/>
  <c r="K308" i="11"/>
  <c r="O308" i="11" s="1"/>
  <c r="P308" i="11" s="1"/>
  <c r="K309" i="11"/>
  <c r="O309" i="11" s="1"/>
  <c r="P309" i="11" s="1"/>
  <c r="K310" i="11"/>
  <c r="O310" i="11" s="1"/>
  <c r="P310" i="11" s="1"/>
  <c r="K311" i="11"/>
  <c r="O311" i="11" s="1"/>
  <c r="K312" i="11"/>
  <c r="O312" i="11" s="1"/>
  <c r="K313" i="11"/>
  <c r="O313" i="11" s="1"/>
  <c r="K314" i="11"/>
  <c r="O314" i="11" s="1"/>
  <c r="P314" i="11" s="1"/>
  <c r="K315" i="11"/>
  <c r="O315" i="11" s="1"/>
  <c r="P315" i="11" s="1"/>
  <c r="K316" i="11"/>
  <c r="O316" i="11" s="1"/>
  <c r="P316" i="11" s="1"/>
  <c r="K317" i="11"/>
  <c r="O317" i="11" s="1"/>
  <c r="K318" i="11"/>
  <c r="O318" i="11" s="1"/>
  <c r="K319" i="11"/>
  <c r="O319" i="11" s="1"/>
  <c r="K320" i="11"/>
  <c r="O320" i="11" s="1"/>
  <c r="P320" i="11" s="1"/>
  <c r="K321" i="11"/>
  <c r="O321" i="11" s="1"/>
  <c r="P321" i="11" s="1"/>
  <c r="K322" i="11"/>
  <c r="O322" i="11" s="1"/>
  <c r="P322" i="11" s="1"/>
  <c r="K323" i="11"/>
  <c r="O323" i="11" s="1"/>
  <c r="K324" i="11"/>
  <c r="O324" i="11" s="1"/>
  <c r="K325" i="11"/>
  <c r="O325" i="11" s="1"/>
  <c r="K326" i="11"/>
  <c r="O326" i="11" s="1"/>
  <c r="P326" i="11" s="1"/>
  <c r="K327" i="11"/>
  <c r="O327" i="11" s="1"/>
  <c r="P327" i="11" s="1"/>
  <c r="K328" i="11"/>
  <c r="O328" i="11" s="1"/>
  <c r="P328" i="11" s="1"/>
  <c r="K329" i="11"/>
  <c r="O329" i="11" s="1"/>
  <c r="K330" i="11"/>
  <c r="O330" i="11" s="1"/>
  <c r="K331" i="11"/>
  <c r="O331" i="11" s="1"/>
  <c r="K332" i="11"/>
  <c r="O332" i="11" s="1"/>
  <c r="P332" i="11" s="1"/>
  <c r="K333" i="11"/>
  <c r="O333" i="11" s="1"/>
  <c r="P333" i="11" s="1"/>
  <c r="K334" i="11"/>
  <c r="O334" i="11" s="1"/>
  <c r="P334" i="11" s="1"/>
  <c r="K335" i="11"/>
  <c r="O335" i="11" s="1"/>
  <c r="K336" i="11"/>
  <c r="O336" i="11" s="1"/>
  <c r="K337" i="11"/>
  <c r="O337" i="11" s="1"/>
  <c r="K338" i="11"/>
  <c r="O338" i="11" s="1"/>
  <c r="P338" i="11" s="1"/>
  <c r="K339" i="11"/>
  <c r="O339" i="11" s="1"/>
  <c r="P339" i="11" s="1"/>
  <c r="K340" i="11"/>
  <c r="O340" i="11" s="1"/>
  <c r="P340" i="11" s="1"/>
  <c r="K341" i="11"/>
  <c r="O341" i="11" s="1"/>
  <c r="K342" i="11"/>
  <c r="O342" i="11" s="1"/>
  <c r="K343" i="11"/>
  <c r="O343" i="11" s="1"/>
  <c r="K344" i="11"/>
  <c r="O344" i="11" s="1"/>
  <c r="P344" i="11" s="1"/>
  <c r="K345" i="11"/>
  <c r="O345" i="11" s="1"/>
  <c r="P345" i="11" s="1"/>
  <c r="K346" i="11"/>
  <c r="O346" i="11" s="1"/>
  <c r="P346" i="11" s="1"/>
  <c r="K347" i="11"/>
  <c r="O347" i="11" s="1"/>
  <c r="K348" i="11"/>
  <c r="O348" i="11" s="1"/>
  <c r="K349" i="11"/>
  <c r="O349" i="11" s="1"/>
  <c r="K350" i="11"/>
  <c r="O350" i="11" s="1"/>
  <c r="P350" i="11" s="1"/>
  <c r="K351" i="11"/>
  <c r="O351" i="11" s="1"/>
  <c r="P351" i="11" s="1"/>
  <c r="K352" i="11"/>
  <c r="O352" i="11" s="1"/>
  <c r="P352" i="11" s="1"/>
  <c r="K353" i="11"/>
  <c r="O353" i="11" s="1"/>
  <c r="K354" i="11"/>
  <c r="O354" i="11" s="1"/>
  <c r="K355" i="11"/>
  <c r="O355" i="11" s="1"/>
  <c r="K356" i="11"/>
  <c r="O356" i="11" s="1"/>
  <c r="P356" i="11" s="1"/>
  <c r="K357" i="11"/>
  <c r="O357" i="11" s="1"/>
  <c r="P357" i="11" s="1"/>
  <c r="K358" i="11"/>
  <c r="O358" i="11" s="1"/>
  <c r="P358" i="11" s="1"/>
  <c r="K359" i="11"/>
  <c r="O359" i="11" s="1"/>
  <c r="K360" i="11"/>
  <c r="O360" i="11" s="1"/>
  <c r="K361" i="11"/>
  <c r="O361" i="11" s="1"/>
  <c r="K362" i="11"/>
  <c r="O362" i="11" s="1"/>
  <c r="P362" i="11" s="1"/>
  <c r="K363" i="11"/>
  <c r="O363" i="11" s="1"/>
  <c r="P363" i="11" s="1"/>
  <c r="K364" i="11"/>
  <c r="O364" i="11" s="1"/>
  <c r="P364" i="11" s="1"/>
  <c r="K365" i="11"/>
  <c r="O365" i="11" s="1"/>
  <c r="K366" i="11"/>
  <c r="O366" i="11" s="1"/>
  <c r="K367" i="11"/>
  <c r="O367" i="11" s="1"/>
  <c r="K368" i="11"/>
  <c r="O368" i="11" s="1"/>
  <c r="P368" i="11" s="1"/>
  <c r="K369" i="11"/>
  <c r="O369" i="11" s="1"/>
  <c r="P369" i="11" s="1"/>
  <c r="K370" i="11"/>
  <c r="O370" i="11" s="1"/>
  <c r="P370" i="11" s="1"/>
  <c r="K371" i="11"/>
  <c r="O371" i="11" s="1"/>
  <c r="K372" i="11"/>
  <c r="O372" i="11" s="1"/>
  <c r="K373" i="11"/>
  <c r="O373" i="11" s="1"/>
  <c r="K374" i="11"/>
  <c r="O374" i="11" s="1"/>
  <c r="P374" i="11" s="1"/>
  <c r="K375" i="11"/>
  <c r="O375" i="11" s="1"/>
  <c r="P375" i="11" s="1"/>
  <c r="K376" i="11"/>
  <c r="O376" i="11" s="1"/>
  <c r="P376" i="11" s="1"/>
  <c r="K377" i="11"/>
  <c r="O377" i="11" s="1"/>
  <c r="K378" i="11"/>
  <c r="O378" i="11" s="1"/>
  <c r="K379" i="11"/>
  <c r="O379" i="11" s="1"/>
  <c r="K380" i="11"/>
  <c r="O380" i="11" s="1"/>
  <c r="P380" i="11" s="1"/>
  <c r="K381" i="11"/>
  <c r="O381" i="11" s="1"/>
  <c r="P381" i="11" s="1"/>
  <c r="K382" i="11"/>
  <c r="O382" i="11" s="1"/>
  <c r="P382" i="11" s="1"/>
  <c r="K383" i="11"/>
  <c r="O383" i="11" s="1"/>
  <c r="K384" i="11"/>
  <c r="O384" i="11" s="1"/>
  <c r="K385" i="11"/>
  <c r="O385" i="11" s="1"/>
  <c r="K386" i="11"/>
  <c r="O386" i="11" s="1"/>
  <c r="P386" i="11" s="1"/>
  <c r="K387" i="11"/>
  <c r="O387" i="11" s="1"/>
  <c r="P387" i="11" s="1"/>
  <c r="K388" i="11"/>
  <c r="O388" i="11" s="1"/>
  <c r="P388" i="11" s="1"/>
  <c r="K389" i="11"/>
  <c r="O389" i="11" s="1"/>
  <c r="K390" i="11"/>
  <c r="O390" i="11" s="1"/>
  <c r="K391" i="11"/>
  <c r="O391" i="11" s="1"/>
  <c r="K392" i="11"/>
  <c r="O392" i="11" s="1"/>
  <c r="P392" i="11" s="1"/>
  <c r="K393" i="11"/>
  <c r="O393" i="11" s="1"/>
  <c r="P393" i="11" s="1"/>
  <c r="K394" i="11"/>
  <c r="O394" i="11" s="1"/>
  <c r="P394" i="11" s="1"/>
  <c r="K395" i="11"/>
  <c r="O395" i="11" s="1"/>
  <c r="K396" i="11"/>
  <c r="O396" i="11" s="1"/>
  <c r="K397" i="11"/>
  <c r="O397" i="11" s="1"/>
  <c r="K398" i="11"/>
  <c r="O398" i="11" s="1"/>
  <c r="P398" i="11" s="1"/>
  <c r="K399" i="11"/>
  <c r="O399" i="11" s="1"/>
  <c r="P399" i="11" s="1"/>
  <c r="K400" i="11"/>
  <c r="O400" i="11" s="1"/>
  <c r="P400" i="11" s="1"/>
  <c r="K401" i="11"/>
  <c r="O401" i="11" s="1"/>
  <c r="K402" i="11"/>
  <c r="O402" i="11" s="1"/>
  <c r="K403" i="11"/>
  <c r="O403" i="11" s="1"/>
  <c r="K404" i="11"/>
  <c r="O404" i="11" s="1"/>
  <c r="P404" i="11" s="1"/>
  <c r="K405" i="11"/>
  <c r="O405" i="11" s="1"/>
  <c r="P405" i="11" s="1"/>
  <c r="K406" i="11"/>
  <c r="O406" i="11" s="1"/>
  <c r="P406" i="11" s="1"/>
  <c r="K407" i="11"/>
  <c r="O407" i="11" s="1"/>
  <c r="K408" i="11"/>
  <c r="O408" i="11" s="1"/>
  <c r="K409" i="11"/>
  <c r="O409" i="11" s="1"/>
  <c r="K410" i="11"/>
  <c r="O410" i="11" s="1"/>
  <c r="P410" i="11" s="1"/>
  <c r="K411" i="11"/>
  <c r="O411" i="11" s="1"/>
  <c r="P411" i="11" s="1"/>
  <c r="K412" i="11"/>
  <c r="O412" i="11" s="1"/>
  <c r="P412" i="11" s="1"/>
  <c r="K413" i="11"/>
  <c r="O413" i="11" s="1"/>
  <c r="K415" i="11"/>
  <c r="O415" i="11" s="1"/>
  <c r="K417" i="11"/>
  <c r="O417" i="11" s="1"/>
  <c r="P417" i="11" s="1"/>
  <c r="K418" i="11"/>
  <c r="O418" i="11" s="1"/>
  <c r="P418" i="11" s="1"/>
  <c r="K419" i="11"/>
  <c r="O419" i="11" s="1"/>
  <c r="P419" i="11" s="1"/>
  <c r="K420" i="11"/>
  <c r="O420" i="11" s="1"/>
  <c r="P420" i="11" s="1"/>
  <c r="K421" i="11"/>
  <c r="O421" i="11" s="1"/>
  <c r="P421" i="11" s="1"/>
  <c r="K422" i="11"/>
  <c r="O422" i="11" s="1"/>
  <c r="P422" i="11" s="1"/>
  <c r="K423" i="11"/>
  <c r="O423" i="11" s="1"/>
  <c r="P423" i="11" s="1"/>
  <c r="K424" i="11"/>
  <c r="O424" i="11" s="1"/>
  <c r="P424" i="11" s="1"/>
  <c r="K425" i="11"/>
  <c r="O425" i="11" s="1"/>
  <c r="P425" i="11" s="1"/>
  <c r="K426" i="11"/>
  <c r="O426" i="11" s="1"/>
  <c r="P426" i="11" s="1"/>
  <c r="K427" i="11"/>
  <c r="O427" i="11" s="1"/>
  <c r="P427" i="11" s="1"/>
  <c r="K428" i="11"/>
  <c r="O428" i="11" s="1"/>
  <c r="P428" i="11" s="1"/>
  <c r="K430" i="11"/>
  <c r="O430" i="11" s="1"/>
  <c r="P430" i="11" s="1"/>
  <c r="K431" i="11"/>
  <c r="O431" i="11" s="1"/>
  <c r="K432" i="11"/>
  <c r="O432" i="11" s="1"/>
  <c r="K433" i="11"/>
  <c r="O433" i="11" s="1"/>
  <c r="K434" i="11"/>
  <c r="O434" i="11" s="1"/>
  <c r="K435" i="11"/>
  <c r="O435" i="11" s="1"/>
  <c r="P435" i="11" s="1"/>
  <c r="K436" i="11"/>
  <c r="O436" i="11" s="1"/>
  <c r="P436" i="11" s="1"/>
  <c r="K437" i="11"/>
  <c r="O437" i="11" s="1"/>
  <c r="K438" i="11"/>
  <c r="O438" i="11" s="1"/>
  <c r="K439" i="11"/>
  <c r="O439" i="11" s="1"/>
  <c r="K440" i="11"/>
  <c r="O440" i="11" s="1"/>
  <c r="K441" i="11"/>
  <c r="O441" i="11" s="1"/>
  <c r="P441" i="11" s="1"/>
  <c r="K442" i="11"/>
  <c r="O442" i="11" s="1"/>
  <c r="P442" i="11" s="1"/>
  <c r="K443" i="11"/>
  <c r="O443" i="11" s="1"/>
  <c r="K444" i="11"/>
  <c r="O444" i="11" s="1"/>
  <c r="K445" i="11"/>
  <c r="O445" i="11" s="1"/>
  <c r="K446" i="11"/>
  <c r="O446" i="11" s="1"/>
  <c r="K447" i="11"/>
  <c r="O447" i="11" s="1"/>
  <c r="P447" i="11" s="1"/>
  <c r="K448" i="11"/>
  <c r="O448" i="11" s="1"/>
  <c r="P448" i="11" s="1"/>
  <c r="K449" i="11"/>
  <c r="O449" i="11" s="1"/>
  <c r="K450" i="11"/>
  <c r="O450" i="11" s="1"/>
  <c r="K451" i="11"/>
  <c r="O451" i="11" s="1"/>
  <c r="K452" i="11"/>
  <c r="O452" i="11" s="1"/>
  <c r="K453" i="11"/>
  <c r="O453" i="11" s="1"/>
  <c r="P453" i="11" s="1"/>
  <c r="K454" i="11"/>
  <c r="O454" i="11" s="1"/>
  <c r="P454" i="11" s="1"/>
  <c r="K455" i="11"/>
  <c r="O455" i="11" s="1"/>
  <c r="K456" i="11"/>
  <c r="O456" i="11" s="1"/>
  <c r="K457" i="11"/>
  <c r="O457" i="11" s="1"/>
  <c r="K458" i="11"/>
  <c r="O458" i="11" s="1"/>
  <c r="K459" i="11"/>
  <c r="O459" i="11" s="1"/>
  <c r="P459" i="11" s="1"/>
  <c r="K460" i="11"/>
  <c r="O460" i="11" s="1"/>
  <c r="P460" i="11" s="1"/>
  <c r="K461" i="11"/>
  <c r="O461" i="11" s="1"/>
  <c r="K462" i="11"/>
  <c r="O462" i="11" s="1"/>
  <c r="K463" i="11"/>
  <c r="O463" i="11" s="1"/>
  <c r="K464" i="11"/>
  <c r="O464" i="11" s="1"/>
  <c r="K465" i="11"/>
  <c r="O465" i="11" s="1"/>
  <c r="P465" i="11" s="1"/>
  <c r="K466" i="11"/>
  <c r="O466" i="11" s="1"/>
  <c r="P466" i="11" s="1"/>
  <c r="K467" i="11"/>
  <c r="O467" i="11" s="1"/>
  <c r="K468" i="11"/>
  <c r="O468" i="11" s="1"/>
  <c r="K469" i="11"/>
  <c r="O469" i="11" s="1"/>
  <c r="K470" i="11"/>
  <c r="O470" i="11" s="1"/>
  <c r="K471" i="11"/>
  <c r="O471" i="11" s="1"/>
  <c r="P471" i="11" s="1"/>
  <c r="K472" i="11"/>
  <c r="O472" i="11" s="1"/>
  <c r="P472" i="11" s="1"/>
  <c r="K473" i="11"/>
  <c r="O473" i="11" s="1"/>
  <c r="K474" i="11"/>
  <c r="O474" i="11" s="1"/>
  <c r="K475" i="11"/>
  <c r="O475" i="11" s="1"/>
  <c r="K476" i="11"/>
  <c r="O476" i="11" s="1"/>
  <c r="K477" i="11"/>
  <c r="O477" i="11" s="1"/>
  <c r="P477" i="11" s="1"/>
  <c r="K478" i="11"/>
  <c r="O478" i="11" s="1"/>
  <c r="P478" i="11" s="1"/>
  <c r="K479" i="11"/>
  <c r="O479" i="11" s="1"/>
  <c r="K480" i="11"/>
  <c r="O480" i="11" s="1"/>
  <c r="K481" i="11"/>
  <c r="O481" i="11" s="1"/>
  <c r="K482" i="11"/>
  <c r="O482" i="11" s="1"/>
  <c r="K483" i="11"/>
  <c r="O483" i="11" s="1"/>
  <c r="P483" i="11" s="1"/>
  <c r="K484" i="11"/>
  <c r="O484" i="11" s="1"/>
  <c r="P484" i="11" s="1"/>
  <c r="K485" i="11"/>
  <c r="O485" i="11" s="1"/>
  <c r="K486" i="11"/>
  <c r="O486" i="11" s="1"/>
  <c r="K487" i="11"/>
  <c r="O487" i="11" s="1"/>
  <c r="K488" i="11"/>
  <c r="O488" i="11" s="1"/>
  <c r="K489" i="11"/>
  <c r="O489" i="11" s="1"/>
  <c r="P489" i="11" s="1"/>
  <c r="K490" i="11"/>
  <c r="O490" i="11" s="1"/>
  <c r="P490" i="11" s="1"/>
  <c r="K491" i="11"/>
  <c r="O491" i="11" s="1"/>
  <c r="K492" i="11"/>
  <c r="O492" i="11" s="1"/>
  <c r="K493" i="11"/>
  <c r="O493" i="11" s="1"/>
  <c r="K494" i="11"/>
  <c r="O494" i="11" s="1"/>
  <c r="K495" i="11"/>
  <c r="O495" i="11" s="1"/>
  <c r="P495" i="11" s="1"/>
  <c r="K496" i="11"/>
  <c r="O496" i="11" s="1"/>
  <c r="P496" i="11" s="1"/>
  <c r="K497" i="11"/>
  <c r="O497" i="11" s="1"/>
  <c r="K498" i="11"/>
  <c r="O498" i="11" s="1"/>
  <c r="K499" i="11"/>
  <c r="O499" i="11" s="1"/>
  <c r="K500" i="11"/>
  <c r="O500" i="11" s="1"/>
  <c r="K501" i="11"/>
  <c r="O501" i="11" s="1"/>
  <c r="P501" i="11" s="1"/>
  <c r="K502" i="11"/>
  <c r="O502" i="11" s="1"/>
  <c r="P502" i="11" s="1"/>
  <c r="K503" i="11"/>
  <c r="O503" i="11" s="1"/>
  <c r="K504" i="11"/>
  <c r="O504" i="11" s="1"/>
  <c r="K505" i="11"/>
  <c r="O505" i="11" s="1"/>
  <c r="K506" i="11"/>
  <c r="O506" i="11" s="1"/>
  <c r="K507" i="11"/>
  <c r="O507" i="11" s="1"/>
  <c r="P507" i="11" s="1"/>
  <c r="K508" i="11"/>
  <c r="O508" i="11" s="1"/>
  <c r="P508" i="11" s="1"/>
  <c r="K509" i="11"/>
  <c r="O509" i="11" s="1"/>
  <c r="K510" i="11"/>
  <c r="O510" i="11" s="1"/>
  <c r="K511" i="11"/>
  <c r="O511" i="11" s="1"/>
  <c r="K512" i="11"/>
  <c r="O512" i="11" s="1"/>
  <c r="K513" i="11"/>
  <c r="O513" i="11" s="1"/>
  <c r="P513" i="11" s="1"/>
  <c r="K514" i="11"/>
  <c r="O514" i="11" s="1"/>
  <c r="P514" i="11" s="1"/>
  <c r="K515" i="11"/>
  <c r="O515" i="11" s="1"/>
  <c r="K516" i="11"/>
  <c r="O516" i="11" s="1"/>
  <c r="K517" i="11"/>
  <c r="O517" i="11" s="1"/>
  <c r="K518" i="11"/>
  <c r="O518" i="11" s="1"/>
  <c r="K519" i="11"/>
  <c r="O519" i="11" s="1"/>
  <c r="P519" i="11" s="1"/>
  <c r="K520" i="11"/>
  <c r="O520" i="11" s="1"/>
  <c r="P520" i="11" s="1"/>
  <c r="K521" i="11"/>
  <c r="O521" i="11" s="1"/>
  <c r="K522" i="11"/>
  <c r="O522" i="11" s="1"/>
  <c r="K523" i="11"/>
  <c r="O523" i="11" s="1"/>
  <c r="K524" i="11"/>
  <c r="O524" i="11" s="1"/>
  <c r="K525" i="11"/>
  <c r="O525" i="11" s="1"/>
  <c r="P525" i="11" s="1"/>
  <c r="K526" i="11"/>
  <c r="O526" i="11" s="1"/>
  <c r="P526" i="11" s="1"/>
  <c r="K527" i="11"/>
  <c r="O527" i="11" s="1"/>
  <c r="K528" i="11"/>
  <c r="O528" i="11" s="1"/>
  <c r="K529" i="11"/>
  <c r="O529" i="11" s="1"/>
  <c r="K530" i="11"/>
  <c r="O530" i="11" s="1"/>
  <c r="K531" i="11"/>
  <c r="O531" i="11" s="1"/>
  <c r="P531" i="11" s="1"/>
  <c r="K532" i="11"/>
  <c r="O532" i="11" s="1"/>
  <c r="P532" i="11" s="1"/>
  <c r="K533" i="11"/>
  <c r="O533" i="11" s="1"/>
  <c r="K534" i="11"/>
  <c r="O534" i="11" s="1"/>
  <c r="K535" i="11"/>
  <c r="O535" i="11" s="1"/>
  <c r="K536" i="11"/>
  <c r="O536" i="11" s="1"/>
  <c r="K537" i="11"/>
  <c r="O537" i="11" s="1"/>
  <c r="P537" i="11" s="1"/>
  <c r="K538" i="11"/>
  <c r="O538" i="11" s="1"/>
  <c r="P538" i="11" s="1"/>
  <c r="K539" i="11"/>
  <c r="O539" i="11" s="1"/>
  <c r="K540" i="11"/>
  <c r="O540" i="11" s="1"/>
  <c r="K541" i="11"/>
  <c r="O541" i="11" s="1"/>
  <c r="K542" i="11"/>
  <c r="O542" i="11" s="1"/>
  <c r="K543" i="11"/>
  <c r="O543" i="11" s="1"/>
  <c r="P543" i="11" s="1"/>
  <c r="K544" i="11"/>
  <c r="O544" i="11" s="1"/>
  <c r="P544" i="11" s="1"/>
  <c r="K545" i="11"/>
  <c r="O545" i="11" s="1"/>
  <c r="K546" i="11"/>
  <c r="O546" i="11" s="1"/>
  <c r="K547" i="11"/>
  <c r="O547" i="11" s="1"/>
  <c r="K548" i="11"/>
  <c r="O548" i="11" s="1"/>
  <c r="K549" i="11"/>
  <c r="O549" i="11" s="1"/>
  <c r="P549" i="11" s="1"/>
  <c r="K550" i="11"/>
  <c r="O550" i="11" s="1"/>
  <c r="P550" i="11" s="1"/>
  <c r="K551" i="11"/>
  <c r="O551" i="11" s="1"/>
  <c r="K552" i="11"/>
  <c r="O552" i="11" s="1"/>
  <c r="K553" i="11"/>
  <c r="O553" i="11" s="1"/>
  <c r="K554" i="11"/>
  <c r="O554" i="11" s="1"/>
  <c r="K555" i="11"/>
  <c r="O555" i="11" s="1"/>
  <c r="P555" i="11" s="1"/>
  <c r="K556" i="11"/>
  <c r="O556" i="11" s="1"/>
  <c r="P556" i="11" s="1"/>
  <c r="K557" i="11"/>
  <c r="O557" i="11" s="1"/>
  <c r="K558" i="11"/>
  <c r="O558" i="11" s="1"/>
  <c r="K559" i="11"/>
  <c r="O559" i="11" s="1"/>
  <c r="K560" i="11"/>
  <c r="O560" i="11" s="1"/>
  <c r="K561" i="11"/>
  <c r="O561" i="11" s="1"/>
  <c r="P561" i="11" s="1"/>
  <c r="K562" i="11"/>
  <c r="O562" i="11" s="1"/>
  <c r="P562" i="11" s="1"/>
  <c r="K563" i="11"/>
  <c r="O563" i="11" s="1"/>
  <c r="K564" i="11"/>
  <c r="O564" i="11" s="1"/>
  <c r="K565" i="11"/>
  <c r="O565" i="11" s="1"/>
  <c r="K566" i="11"/>
  <c r="O566" i="11" s="1"/>
  <c r="K567" i="11"/>
  <c r="O567" i="11" s="1"/>
  <c r="P567" i="11" s="1"/>
  <c r="K568" i="11"/>
  <c r="O568" i="11" s="1"/>
  <c r="P568" i="11" s="1"/>
  <c r="K569" i="11"/>
  <c r="O569" i="11" s="1"/>
  <c r="K570" i="11"/>
  <c r="O570" i="11" s="1"/>
  <c r="K571" i="11"/>
  <c r="O571" i="11" s="1"/>
  <c r="K572" i="11"/>
  <c r="O572" i="11" s="1"/>
  <c r="K573" i="11"/>
  <c r="O573" i="11" s="1"/>
  <c r="P573" i="11" s="1"/>
  <c r="K574" i="11"/>
  <c r="O574" i="11" s="1"/>
  <c r="P574" i="11" s="1"/>
  <c r="K575" i="11"/>
  <c r="O575" i="11" s="1"/>
  <c r="K576" i="11"/>
  <c r="O576" i="11" s="1"/>
  <c r="K577" i="11"/>
  <c r="O577" i="11" s="1"/>
  <c r="K578" i="11"/>
  <c r="O578" i="11" s="1"/>
  <c r="K579" i="11"/>
  <c r="O579" i="11" s="1"/>
  <c r="P579" i="11" s="1"/>
  <c r="K580" i="11"/>
  <c r="O580" i="11" s="1"/>
  <c r="P580" i="11" s="1"/>
  <c r="K581" i="11"/>
  <c r="O581" i="11" s="1"/>
  <c r="K582" i="11"/>
  <c r="O582" i="11" s="1"/>
  <c r="K583" i="11"/>
  <c r="O583" i="11" s="1"/>
  <c r="K584" i="11"/>
  <c r="O584" i="11" s="1"/>
  <c r="K585" i="11"/>
  <c r="O585" i="11" s="1"/>
  <c r="P585" i="11" s="1"/>
  <c r="K586" i="11"/>
  <c r="O586" i="11" s="1"/>
  <c r="P586" i="11" s="1"/>
  <c r="K587" i="11"/>
  <c r="O587" i="11" s="1"/>
  <c r="K588" i="11"/>
  <c r="O588" i="11" s="1"/>
  <c r="K589" i="11"/>
  <c r="O589" i="11" s="1"/>
  <c r="K590" i="11"/>
  <c r="O590" i="11" s="1"/>
  <c r="K591" i="11"/>
  <c r="O591" i="11" s="1"/>
  <c r="P591" i="11" s="1"/>
  <c r="K592" i="11"/>
  <c r="O592" i="11" s="1"/>
  <c r="P592" i="11" s="1"/>
  <c r="K593" i="11"/>
  <c r="O593" i="11" s="1"/>
  <c r="K594" i="11"/>
  <c r="O594" i="11" s="1"/>
  <c r="K595" i="11"/>
  <c r="O595" i="11" s="1"/>
  <c r="K596" i="11"/>
  <c r="O596" i="11" s="1"/>
  <c r="K597" i="11"/>
  <c r="O597" i="11" s="1"/>
  <c r="P597" i="11" s="1"/>
  <c r="K598" i="11"/>
  <c r="O598" i="11" s="1"/>
  <c r="P598" i="11" s="1"/>
  <c r="K599" i="11"/>
  <c r="O599" i="11" s="1"/>
  <c r="K600" i="11"/>
  <c r="O600" i="11" s="1"/>
  <c r="K601" i="11"/>
  <c r="O601" i="11" s="1"/>
  <c r="K602" i="11"/>
  <c r="O602" i="11" s="1"/>
  <c r="K603" i="11"/>
  <c r="O603" i="11" s="1"/>
  <c r="P603" i="11" s="1"/>
  <c r="K604" i="11"/>
  <c r="O604" i="11" s="1"/>
  <c r="P604" i="11" s="1"/>
  <c r="K605" i="11"/>
  <c r="O605" i="11" s="1"/>
  <c r="K606" i="11"/>
  <c r="O606" i="11" s="1"/>
  <c r="K607" i="11"/>
  <c r="O607" i="11" s="1"/>
  <c r="K608" i="11"/>
  <c r="O608" i="11" s="1"/>
  <c r="K609" i="11"/>
  <c r="O609" i="11" s="1"/>
  <c r="P609" i="11" s="1"/>
  <c r="K610" i="11"/>
  <c r="O610" i="11" s="1"/>
  <c r="P610" i="11" s="1"/>
  <c r="K611" i="11"/>
  <c r="O611" i="11" s="1"/>
  <c r="K612" i="11"/>
  <c r="O612" i="11" s="1"/>
  <c r="K613" i="11"/>
  <c r="O613" i="11" s="1"/>
  <c r="K614" i="11"/>
  <c r="O614" i="11" s="1"/>
  <c r="K615" i="11"/>
  <c r="O615" i="11" s="1"/>
  <c r="P615" i="11" s="1"/>
  <c r="K616" i="11"/>
  <c r="O616" i="11" s="1"/>
  <c r="P616" i="11" s="1"/>
  <c r="K617" i="11"/>
  <c r="O617" i="11" s="1"/>
  <c r="K618" i="11"/>
  <c r="O618" i="11" s="1"/>
  <c r="K619" i="11"/>
  <c r="O619" i="11" s="1"/>
  <c r="K620" i="11"/>
  <c r="O620" i="11" s="1"/>
  <c r="K621" i="11"/>
  <c r="O621" i="11" s="1"/>
  <c r="P621" i="11" s="1"/>
  <c r="K622" i="11"/>
  <c r="O622" i="11" s="1"/>
  <c r="P622" i="11" s="1"/>
  <c r="K623" i="11"/>
  <c r="O623" i="11" s="1"/>
  <c r="K624" i="11"/>
  <c r="O624" i="11" s="1"/>
  <c r="K625" i="11"/>
  <c r="O625" i="11" s="1"/>
  <c r="K626" i="11"/>
  <c r="O626" i="11" s="1"/>
  <c r="K627" i="11"/>
  <c r="O627" i="11" s="1"/>
  <c r="P627" i="11" s="1"/>
  <c r="K628" i="11"/>
  <c r="O628" i="11" s="1"/>
  <c r="P628" i="11" s="1"/>
  <c r="K629" i="11"/>
  <c r="O629" i="11" s="1"/>
  <c r="K630" i="11"/>
  <c r="O630" i="11" s="1"/>
  <c r="K631" i="11"/>
  <c r="O631" i="11" s="1"/>
  <c r="K632" i="11"/>
  <c r="O632" i="11" s="1"/>
  <c r="K633" i="11"/>
  <c r="O633" i="11" s="1"/>
  <c r="P633" i="11" s="1"/>
  <c r="K634" i="11"/>
  <c r="O634" i="11" s="1"/>
  <c r="P634" i="11" s="1"/>
  <c r="K635" i="11"/>
  <c r="O635" i="11" s="1"/>
  <c r="K636" i="11"/>
  <c r="O636" i="11" s="1"/>
  <c r="K637" i="11"/>
  <c r="O637" i="11" s="1"/>
  <c r="K638" i="11"/>
  <c r="O638" i="11" s="1"/>
  <c r="K639" i="11"/>
  <c r="O639" i="11" s="1"/>
  <c r="P639" i="11" s="1"/>
  <c r="K640" i="11"/>
  <c r="O640" i="11" s="1"/>
  <c r="P640" i="11" s="1"/>
  <c r="K641" i="11"/>
  <c r="O641" i="11" s="1"/>
  <c r="K642" i="11"/>
  <c r="O642" i="11" s="1"/>
  <c r="K643" i="11"/>
  <c r="O643" i="11" s="1"/>
  <c r="K644" i="11"/>
  <c r="O644" i="11" s="1"/>
  <c r="K645" i="11"/>
  <c r="O645" i="11" s="1"/>
  <c r="P645" i="11" s="1"/>
  <c r="K646" i="11"/>
  <c r="O646" i="11" s="1"/>
  <c r="P646" i="11" s="1"/>
  <c r="K647" i="11"/>
  <c r="O647" i="11" s="1"/>
  <c r="K648" i="11"/>
  <c r="O648" i="11" s="1"/>
  <c r="K649" i="11"/>
  <c r="O649" i="11" s="1"/>
  <c r="K650" i="11"/>
  <c r="O650" i="11" s="1"/>
  <c r="K651" i="11"/>
  <c r="O651" i="11" s="1"/>
  <c r="P651" i="11" s="1"/>
  <c r="K652" i="11"/>
  <c r="O652" i="11" s="1"/>
  <c r="P652" i="11" s="1"/>
  <c r="K653" i="11"/>
  <c r="O653" i="11" s="1"/>
  <c r="K654" i="11"/>
  <c r="O654" i="11" s="1"/>
  <c r="K655" i="11"/>
  <c r="O655" i="11" s="1"/>
  <c r="K656" i="11"/>
  <c r="O656" i="11" s="1"/>
  <c r="K657" i="11"/>
  <c r="O657" i="11" s="1"/>
  <c r="P657" i="11" s="1"/>
  <c r="K658" i="11"/>
  <c r="O658" i="11" s="1"/>
  <c r="P658" i="11" s="1"/>
  <c r="K659" i="11"/>
  <c r="O659" i="11" s="1"/>
  <c r="K660" i="11"/>
  <c r="O660" i="11" s="1"/>
  <c r="K661" i="11"/>
  <c r="O661" i="11" s="1"/>
  <c r="K662" i="11"/>
  <c r="O662" i="11" s="1"/>
  <c r="K663" i="11"/>
  <c r="O663" i="11" s="1"/>
  <c r="P663" i="11" s="1"/>
  <c r="K664" i="11"/>
  <c r="O664" i="11" s="1"/>
  <c r="P664" i="11" s="1"/>
  <c r="K665" i="11"/>
  <c r="O665" i="11" s="1"/>
  <c r="K666" i="11"/>
  <c r="O666" i="11" s="1"/>
  <c r="K667" i="11"/>
  <c r="O667" i="11" s="1"/>
  <c r="K668" i="11"/>
  <c r="O668" i="11" s="1"/>
  <c r="K669" i="11"/>
  <c r="O669" i="11" s="1"/>
  <c r="P669" i="11" s="1"/>
  <c r="K670" i="11"/>
  <c r="O670" i="11" s="1"/>
  <c r="P670" i="11" s="1"/>
  <c r="K671" i="11"/>
  <c r="O671" i="11" s="1"/>
  <c r="K672" i="11"/>
  <c r="O672" i="11" s="1"/>
  <c r="K673" i="11"/>
  <c r="O673" i="11" s="1"/>
  <c r="K674" i="11"/>
  <c r="O674" i="11" s="1"/>
  <c r="K675" i="11"/>
  <c r="O675" i="11" s="1"/>
  <c r="P675" i="11" s="1"/>
  <c r="K676" i="11"/>
  <c r="O676" i="11" s="1"/>
  <c r="P676" i="11" s="1"/>
  <c r="K677" i="11"/>
  <c r="O677" i="11" s="1"/>
  <c r="K678" i="11"/>
  <c r="O678" i="11" s="1"/>
  <c r="K679" i="11"/>
  <c r="O679" i="11" s="1"/>
  <c r="K680" i="11"/>
  <c r="O680" i="11" s="1"/>
  <c r="K681" i="11"/>
  <c r="O681" i="11" s="1"/>
  <c r="P681" i="11" s="1"/>
  <c r="K682" i="11"/>
  <c r="O682" i="11" s="1"/>
  <c r="P682" i="11" s="1"/>
  <c r="K683" i="11"/>
  <c r="O683" i="11" s="1"/>
  <c r="K684" i="11"/>
  <c r="O684" i="11" s="1"/>
  <c r="K685" i="11"/>
  <c r="O685" i="11" s="1"/>
  <c r="K686" i="11"/>
  <c r="O686" i="11" s="1"/>
  <c r="K687" i="11"/>
  <c r="O687" i="11" s="1"/>
  <c r="P687" i="11" s="1"/>
  <c r="K688" i="11"/>
  <c r="O688" i="11" s="1"/>
  <c r="P688" i="11" s="1"/>
  <c r="K689" i="11"/>
  <c r="O689" i="11" s="1"/>
  <c r="K690" i="11"/>
  <c r="O690" i="11" s="1"/>
  <c r="K691" i="11"/>
  <c r="O691" i="11" s="1"/>
  <c r="K692" i="11"/>
  <c r="O692" i="11" s="1"/>
  <c r="K693" i="11"/>
  <c r="O693" i="11" s="1"/>
  <c r="P693" i="11" s="1"/>
  <c r="K694" i="11"/>
  <c r="O694" i="11" s="1"/>
  <c r="P694" i="11" s="1"/>
  <c r="K695" i="11"/>
  <c r="O695" i="11" s="1"/>
  <c r="K696" i="11"/>
  <c r="O696" i="11" s="1"/>
  <c r="K697" i="11"/>
  <c r="O697" i="11" s="1"/>
  <c r="K698" i="11"/>
  <c r="O698" i="11" s="1"/>
  <c r="K699" i="11"/>
  <c r="O699" i="11" s="1"/>
  <c r="P699" i="11" s="1"/>
  <c r="K700" i="11"/>
  <c r="O700" i="11" s="1"/>
  <c r="P700" i="11" s="1"/>
  <c r="K701" i="11"/>
  <c r="O701" i="11" s="1"/>
  <c r="K702" i="11"/>
  <c r="O702" i="11" s="1"/>
  <c r="K703" i="11"/>
  <c r="O703" i="11" s="1"/>
  <c r="K704" i="11"/>
  <c r="O704" i="11" s="1"/>
  <c r="K705" i="11"/>
  <c r="O705" i="11" s="1"/>
  <c r="P705" i="11" s="1"/>
  <c r="K706" i="11"/>
  <c r="O706" i="11" s="1"/>
  <c r="P706" i="11" s="1"/>
  <c r="K707" i="11"/>
  <c r="O707" i="11" s="1"/>
  <c r="K708" i="11"/>
  <c r="O708" i="11" s="1"/>
  <c r="K709" i="11"/>
  <c r="O709" i="11" s="1"/>
  <c r="K710" i="11"/>
  <c r="O710" i="11" s="1"/>
  <c r="K711" i="11"/>
  <c r="O711" i="11" s="1"/>
  <c r="P711" i="11" s="1"/>
  <c r="K712" i="11"/>
  <c r="O712" i="11" s="1"/>
  <c r="P712" i="11" s="1"/>
  <c r="K713" i="11"/>
  <c r="O713" i="11" s="1"/>
  <c r="K714" i="11"/>
  <c r="O714" i="11" s="1"/>
  <c r="K715" i="11"/>
  <c r="O715" i="11" s="1"/>
  <c r="K716" i="11"/>
  <c r="O716" i="11" s="1"/>
  <c r="K717" i="11"/>
  <c r="O717" i="11" s="1"/>
  <c r="P717" i="11" s="1"/>
  <c r="K718" i="11"/>
  <c r="O718" i="11" s="1"/>
  <c r="P718" i="11" s="1"/>
  <c r="K719" i="11"/>
  <c r="O719" i="11" s="1"/>
  <c r="K720" i="11"/>
  <c r="O720" i="11" s="1"/>
  <c r="K721" i="11"/>
  <c r="O721" i="11" s="1"/>
  <c r="K722" i="11"/>
  <c r="O722" i="11" s="1"/>
  <c r="K723" i="11"/>
  <c r="O723" i="11" s="1"/>
  <c r="P723" i="11" s="1"/>
  <c r="K724" i="11"/>
  <c r="O724" i="11" s="1"/>
  <c r="P724" i="11" s="1"/>
  <c r="K725" i="11"/>
  <c r="O725" i="11" s="1"/>
  <c r="K726" i="11"/>
  <c r="O726" i="11" s="1"/>
  <c r="K727" i="11"/>
  <c r="O727" i="11" s="1"/>
  <c r="K728" i="11"/>
  <c r="O728" i="11" s="1"/>
  <c r="K729" i="11"/>
  <c r="O729" i="11" s="1"/>
  <c r="P729" i="11" s="1"/>
  <c r="K730" i="11"/>
  <c r="O730" i="11" s="1"/>
  <c r="P730" i="11" s="1"/>
  <c r="K731" i="11"/>
  <c r="O731" i="11" s="1"/>
  <c r="K732" i="11"/>
  <c r="O732" i="11" s="1"/>
  <c r="K733" i="11"/>
  <c r="O733" i="11" s="1"/>
  <c r="K734" i="11"/>
  <c r="O734" i="11" s="1"/>
  <c r="K735" i="11"/>
  <c r="O735" i="11" s="1"/>
  <c r="P735" i="11" s="1"/>
  <c r="K736" i="11"/>
  <c r="O736" i="11" s="1"/>
  <c r="P736" i="11" s="1"/>
  <c r="K737" i="11"/>
  <c r="O737" i="11" s="1"/>
  <c r="K738" i="11"/>
  <c r="O738" i="11" s="1"/>
  <c r="K739" i="11"/>
  <c r="O739" i="11" s="1"/>
  <c r="K740" i="11"/>
  <c r="O740" i="11" s="1"/>
  <c r="K741" i="11"/>
  <c r="O741" i="11" s="1"/>
  <c r="P741" i="11" s="1"/>
  <c r="K742" i="11"/>
  <c r="O742" i="11" s="1"/>
  <c r="P742" i="11" s="1"/>
  <c r="K743" i="11"/>
  <c r="O743" i="11" s="1"/>
  <c r="K744" i="11"/>
  <c r="O744" i="11" s="1"/>
  <c r="K745" i="11"/>
  <c r="O745" i="11" s="1"/>
  <c r="K746" i="11"/>
  <c r="O746" i="11" s="1"/>
  <c r="K747" i="11"/>
  <c r="O747" i="11" s="1"/>
  <c r="P747" i="11" s="1"/>
  <c r="K748" i="11"/>
  <c r="O748" i="11" s="1"/>
  <c r="P748" i="11" s="1"/>
  <c r="K749" i="11"/>
  <c r="O749" i="11" s="1"/>
  <c r="K750" i="11"/>
  <c r="O750" i="11" s="1"/>
  <c r="K751" i="11"/>
  <c r="O751" i="11" s="1"/>
  <c r="K752" i="11"/>
  <c r="O752" i="11" s="1"/>
  <c r="K753" i="11"/>
  <c r="O753" i="11" s="1"/>
  <c r="P753" i="11" s="1"/>
  <c r="K754" i="11"/>
  <c r="O754" i="11" s="1"/>
  <c r="P754" i="11" s="1"/>
  <c r="K755" i="11"/>
  <c r="O755" i="11" s="1"/>
  <c r="K756" i="11"/>
  <c r="O756" i="11" s="1"/>
  <c r="K757" i="11"/>
  <c r="O757" i="11" s="1"/>
  <c r="K758" i="11"/>
  <c r="O758" i="11" s="1"/>
  <c r="K759" i="11"/>
  <c r="O759" i="11" s="1"/>
  <c r="P759" i="11" s="1"/>
  <c r="K760" i="11"/>
  <c r="O760" i="11" s="1"/>
  <c r="P760" i="11" s="1"/>
  <c r="K761" i="11"/>
  <c r="O761" i="11" s="1"/>
  <c r="K762" i="11"/>
  <c r="O762" i="11" s="1"/>
  <c r="K763" i="11"/>
  <c r="O763" i="11" s="1"/>
  <c r="K764" i="11"/>
  <c r="O764" i="11" s="1"/>
  <c r="K765" i="11"/>
  <c r="O765" i="11" s="1"/>
  <c r="P765" i="11" s="1"/>
  <c r="K766" i="11"/>
  <c r="O766" i="11" s="1"/>
  <c r="P766" i="11" s="1"/>
  <c r="K767" i="11"/>
  <c r="O767" i="11" s="1"/>
  <c r="K768" i="11"/>
  <c r="O768" i="11" s="1"/>
  <c r="K769" i="11"/>
  <c r="O769" i="11" s="1"/>
  <c r="K770" i="11"/>
  <c r="O770" i="11" s="1"/>
  <c r="K771" i="11"/>
  <c r="O771" i="11" s="1"/>
  <c r="P771" i="11" s="1"/>
  <c r="K772" i="11"/>
  <c r="O772" i="11" s="1"/>
  <c r="P772" i="11" s="1"/>
  <c r="K773" i="11"/>
  <c r="O773" i="11" s="1"/>
  <c r="K774" i="11"/>
  <c r="O774" i="11" s="1"/>
  <c r="K775" i="11"/>
  <c r="O775" i="11" s="1"/>
  <c r="K776" i="11"/>
  <c r="O776" i="11" s="1"/>
  <c r="K777" i="11"/>
  <c r="O777" i="11" s="1"/>
  <c r="P777" i="11" s="1"/>
  <c r="K778" i="11"/>
  <c r="O778" i="11" s="1"/>
  <c r="P778" i="11" s="1"/>
  <c r="K779" i="11"/>
  <c r="O779" i="11" s="1"/>
  <c r="K780" i="11"/>
  <c r="O780" i="11" s="1"/>
  <c r="K781" i="11"/>
  <c r="O781" i="11" s="1"/>
  <c r="K782" i="11"/>
  <c r="O782" i="11" s="1"/>
  <c r="K783" i="11"/>
  <c r="O783" i="11" s="1"/>
  <c r="P783" i="11" s="1"/>
  <c r="K784" i="11"/>
  <c r="O784" i="11" s="1"/>
  <c r="P784" i="11" s="1"/>
  <c r="K785" i="11"/>
  <c r="O785" i="11" s="1"/>
  <c r="K786" i="11"/>
  <c r="O786" i="11" s="1"/>
  <c r="K787" i="11"/>
  <c r="O787" i="11" s="1"/>
  <c r="K788" i="11"/>
  <c r="O788" i="11" s="1"/>
  <c r="K789" i="11"/>
  <c r="O789" i="11" s="1"/>
  <c r="P789" i="11" s="1"/>
  <c r="K790" i="11"/>
  <c r="O790" i="11" s="1"/>
  <c r="P790" i="11" s="1"/>
  <c r="K791" i="11"/>
  <c r="O791" i="11" s="1"/>
  <c r="K792" i="11"/>
  <c r="O792" i="11" s="1"/>
  <c r="K793" i="11"/>
  <c r="O793" i="11" s="1"/>
  <c r="K794" i="11"/>
  <c r="O794" i="11" s="1"/>
  <c r="K795" i="11"/>
  <c r="O795" i="11" s="1"/>
  <c r="P795" i="11" s="1"/>
  <c r="K796" i="11"/>
  <c r="O796" i="11" s="1"/>
  <c r="P796" i="11" s="1"/>
  <c r="K797" i="11"/>
  <c r="O797" i="11" s="1"/>
  <c r="K798" i="11"/>
  <c r="O798" i="11" s="1"/>
  <c r="K799" i="11"/>
  <c r="O799" i="11" s="1"/>
  <c r="K800" i="11"/>
  <c r="O800" i="11" s="1"/>
  <c r="K801" i="11"/>
  <c r="O801" i="11" s="1"/>
  <c r="P801" i="11" s="1"/>
  <c r="K802" i="11"/>
  <c r="O802" i="11" s="1"/>
  <c r="P802" i="11" s="1"/>
  <c r="K803" i="11"/>
  <c r="O803" i="11" s="1"/>
  <c r="K804" i="11"/>
  <c r="O804" i="11" s="1"/>
  <c r="K805" i="11"/>
  <c r="O805" i="11" s="1"/>
  <c r="K806" i="11"/>
  <c r="O806" i="11" s="1"/>
  <c r="K807" i="11"/>
  <c r="O807" i="11" s="1"/>
  <c r="P807" i="11" s="1"/>
  <c r="K808" i="11"/>
  <c r="O808" i="11" s="1"/>
  <c r="P808" i="11" s="1"/>
  <c r="K809" i="11"/>
  <c r="O809" i="11" s="1"/>
  <c r="K810" i="11"/>
  <c r="O810" i="11" s="1"/>
  <c r="K811" i="11"/>
  <c r="O811" i="11" s="1"/>
  <c r="K812" i="11"/>
  <c r="O812" i="11" s="1"/>
  <c r="K813" i="11"/>
  <c r="O813" i="11" s="1"/>
  <c r="P813" i="11" s="1"/>
  <c r="K814" i="11"/>
  <c r="O814" i="11" s="1"/>
  <c r="P814" i="11" s="1"/>
  <c r="K815" i="11"/>
  <c r="O815" i="11" s="1"/>
  <c r="K816" i="11"/>
  <c r="O816" i="11" s="1"/>
  <c r="K817" i="11"/>
  <c r="O817" i="11" s="1"/>
  <c r="K818" i="11"/>
  <c r="O818" i="11" s="1"/>
  <c r="K819" i="11"/>
  <c r="O819" i="11" s="1"/>
  <c r="P819" i="11" s="1"/>
  <c r="K820" i="11"/>
  <c r="O820" i="11" s="1"/>
  <c r="P820" i="11" s="1"/>
  <c r="K821" i="11"/>
  <c r="O821" i="11" s="1"/>
  <c r="K822" i="11"/>
  <c r="O822" i="11" s="1"/>
  <c r="K823" i="11"/>
  <c r="O823" i="11" s="1"/>
  <c r="K824" i="11"/>
  <c r="O824" i="11" s="1"/>
  <c r="K825" i="11"/>
  <c r="O825" i="11" s="1"/>
  <c r="P825" i="11" s="1"/>
  <c r="K826" i="11"/>
  <c r="O826" i="11" s="1"/>
  <c r="P826" i="11" s="1"/>
  <c r="K827" i="11"/>
  <c r="O827" i="11" s="1"/>
  <c r="K828" i="11"/>
  <c r="O828" i="11" s="1"/>
  <c r="K829" i="11"/>
  <c r="O829" i="11" s="1"/>
  <c r="K830" i="11"/>
  <c r="O830" i="11" s="1"/>
  <c r="P830" i="11" s="1"/>
  <c r="K831" i="11"/>
  <c r="O831" i="11" s="1"/>
  <c r="P831" i="11" s="1"/>
  <c r="K832" i="11"/>
  <c r="O832" i="11" s="1"/>
  <c r="P832" i="11" s="1"/>
  <c r="K833" i="11"/>
  <c r="O833" i="11" s="1"/>
  <c r="K834" i="11"/>
  <c r="O834" i="11" s="1"/>
  <c r="K835" i="11"/>
  <c r="O835" i="11" s="1"/>
  <c r="K836" i="11"/>
  <c r="O836" i="11" s="1"/>
  <c r="K837" i="11"/>
  <c r="O837" i="11" s="1"/>
  <c r="P837" i="11" s="1"/>
  <c r="K838" i="11"/>
  <c r="O838" i="11" s="1"/>
  <c r="P838" i="11" s="1"/>
  <c r="K839" i="11"/>
  <c r="O839" i="11" s="1"/>
  <c r="K840" i="11"/>
  <c r="O840" i="11" s="1"/>
  <c r="K841" i="11"/>
  <c r="O841" i="11" s="1"/>
  <c r="K842" i="11"/>
  <c r="O842" i="11" s="1"/>
  <c r="K843" i="11"/>
  <c r="O843" i="11" s="1"/>
  <c r="P843" i="11" s="1"/>
  <c r="K844" i="11"/>
  <c r="O844" i="11" s="1"/>
  <c r="P844" i="11" s="1"/>
  <c r="K845" i="11"/>
  <c r="O845" i="11" s="1"/>
  <c r="K846" i="11"/>
  <c r="O846" i="11" s="1"/>
  <c r="K847" i="11"/>
  <c r="O847" i="11" s="1"/>
  <c r="K848" i="11"/>
  <c r="O848" i="11" s="1"/>
  <c r="K849" i="11"/>
  <c r="O849" i="11" s="1"/>
  <c r="P849" i="11" s="1"/>
  <c r="K850" i="11"/>
  <c r="O850" i="11" s="1"/>
  <c r="P850" i="11" s="1"/>
  <c r="K851" i="11"/>
  <c r="O851" i="11" s="1"/>
  <c r="K852" i="11"/>
  <c r="O852" i="11" s="1"/>
  <c r="K853" i="11"/>
  <c r="O853" i="11" s="1"/>
  <c r="K854" i="11"/>
  <c r="O854" i="11" s="1"/>
  <c r="K855" i="11"/>
  <c r="O855" i="11" s="1"/>
  <c r="P855" i="11" s="1"/>
  <c r="K856" i="11"/>
  <c r="O856" i="11" s="1"/>
  <c r="P856" i="11" s="1"/>
  <c r="K857" i="11"/>
  <c r="O857" i="11" s="1"/>
  <c r="K858" i="11"/>
  <c r="O858" i="11" s="1"/>
  <c r="K859" i="11"/>
  <c r="O859" i="11" s="1"/>
  <c r="K860" i="11"/>
  <c r="O860" i="11" s="1"/>
  <c r="K861" i="11"/>
  <c r="O861" i="11" s="1"/>
  <c r="P861" i="11" s="1"/>
  <c r="K862" i="11"/>
  <c r="O862" i="11" s="1"/>
  <c r="P862" i="11" s="1"/>
  <c r="K863" i="11"/>
  <c r="O863" i="11" s="1"/>
  <c r="K864" i="11"/>
  <c r="O864" i="11" s="1"/>
  <c r="K865" i="11"/>
  <c r="O865" i="11" s="1"/>
  <c r="K866" i="11"/>
  <c r="O866" i="11" s="1"/>
  <c r="K867" i="11"/>
  <c r="O867" i="11" s="1"/>
  <c r="P867" i="11" s="1"/>
  <c r="K868" i="11"/>
  <c r="O868" i="11" s="1"/>
  <c r="P868" i="11" s="1"/>
  <c r="K869" i="11"/>
  <c r="O869" i="11" s="1"/>
  <c r="K870" i="11"/>
  <c r="O870" i="11" s="1"/>
  <c r="K871" i="11"/>
  <c r="O871" i="11" s="1"/>
  <c r="K872" i="11"/>
  <c r="O872" i="11" s="1"/>
  <c r="K873" i="11"/>
  <c r="O873" i="11" s="1"/>
  <c r="P873" i="11" s="1"/>
  <c r="K874" i="11"/>
  <c r="O874" i="11" s="1"/>
  <c r="P874" i="11" s="1"/>
  <c r="K875" i="11"/>
  <c r="O875" i="11" s="1"/>
  <c r="K876" i="11"/>
  <c r="O876" i="11" s="1"/>
  <c r="K877" i="11"/>
  <c r="O877" i="11" s="1"/>
  <c r="K878" i="11"/>
  <c r="O878" i="11" s="1"/>
  <c r="K879" i="11"/>
  <c r="O879" i="11" s="1"/>
  <c r="P879" i="11" s="1"/>
  <c r="K880" i="11"/>
  <c r="O880" i="11" s="1"/>
  <c r="P880" i="11" s="1"/>
  <c r="K881" i="11"/>
  <c r="O881" i="11" s="1"/>
  <c r="K882" i="11"/>
  <c r="O882" i="11" s="1"/>
  <c r="K883" i="11"/>
  <c r="O883" i="11" s="1"/>
  <c r="K884" i="11"/>
  <c r="O884" i="11" s="1"/>
  <c r="K885" i="11"/>
  <c r="O885" i="11" s="1"/>
  <c r="P885" i="11" s="1"/>
  <c r="K886" i="11"/>
  <c r="O886" i="11" s="1"/>
  <c r="P886" i="11" s="1"/>
  <c r="K887" i="11"/>
  <c r="O887" i="11" s="1"/>
  <c r="K888" i="11"/>
  <c r="O888" i="11" s="1"/>
  <c r="K889" i="11"/>
  <c r="O889" i="11" s="1"/>
  <c r="K890" i="11"/>
  <c r="O890" i="11" s="1"/>
  <c r="K891" i="11"/>
  <c r="O891" i="11" s="1"/>
  <c r="P891" i="11" s="1"/>
  <c r="K892" i="11"/>
  <c r="O892" i="11" s="1"/>
  <c r="P892" i="11" s="1"/>
  <c r="K893" i="11"/>
  <c r="O893" i="11" s="1"/>
  <c r="K894" i="11"/>
  <c r="O894" i="11" s="1"/>
  <c r="K895" i="11"/>
  <c r="O895" i="11" s="1"/>
  <c r="K896" i="11"/>
  <c r="O896" i="11" s="1"/>
  <c r="K897" i="11"/>
  <c r="O897" i="11" s="1"/>
  <c r="P897" i="11" s="1"/>
  <c r="K898" i="11"/>
  <c r="O898" i="11" s="1"/>
  <c r="P898" i="11" s="1"/>
  <c r="K899" i="11"/>
  <c r="O899" i="11" s="1"/>
  <c r="K900" i="11"/>
  <c r="O900" i="11" s="1"/>
  <c r="K901" i="11"/>
  <c r="O901" i="11" s="1"/>
  <c r="K902" i="11"/>
  <c r="O902" i="11" s="1"/>
  <c r="K903" i="11"/>
  <c r="O903" i="11" s="1"/>
  <c r="P903" i="11" s="1"/>
  <c r="K904" i="11"/>
  <c r="O904" i="11" s="1"/>
  <c r="P904" i="11" s="1"/>
  <c r="K905" i="11"/>
  <c r="O905" i="11" s="1"/>
  <c r="K906" i="11"/>
  <c r="O906" i="11" s="1"/>
  <c r="K907" i="11"/>
  <c r="O907" i="11" s="1"/>
  <c r="K908" i="11"/>
  <c r="O908" i="11" s="1"/>
  <c r="K909" i="11"/>
  <c r="O909" i="11" s="1"/>
  <c r="P909" i="11" s="1"/>
  <c r="K910" i="11"/>
  <c r="O910" i="11" s="1"/>
  <c r="P910" i="11" s="1"/>
  <c r="K911" i="11"/>
  <c r="O911" i="11" s="1"/>
  <c r="K912" i="11"/>
  <c r="O912" i="11" s="1"/>
  <c r="K913" i="11"/>
  <c r="O913" i="11" s="1"/>
  <c r="K914" i="11"/>
  <c r="O914" i="11" s="1"/>
  <c r="K915" i="11"/>
  <c r="O915" i="11" s="1"/>
  <c r="P915" i="11" s="1"/>
  <c r="K916" i="11"/>
  <c r="O916" i="11" s="1"/>
  <c r="P916" i="11" s="1"/>
  <c r="K917" i="11"/>
  <c r="O917" i="11" s="1"/>
  <c r="K918" i="11"/>
  <c r="O918" i="11" s="1"/>
  <c r="K919" i="11"/>
  <c r="O919" i="11" s="1"/>
  <c r="K920" i="11"/>
  <c r="O920" i="11" s="1"/>
  <c r="K921" i="11"/>
  <c r="O921" i="11" s="1"/>
  <c r="P921" i="11" s="1"/>
  <c r="K922" i="11"/>
  <c r="O922" i="11" s="1"/>
  <c r="P922" i="11" s="1"/>
  <c r="K923" i="11"/>
  <c r="O923" i="11" s="1"/>
  <c r="K924" i="11"/>
  <c r="O924" i="11" s="1"/>
  <c r="K925" i="11"/>
  <c r="O925" i="11" s="1"/>
  <c r="K926" i="11"/>
  <c r="O926" i="11" s="1"/>
  <c r="K927" i="11"/>
  <c r="O927" i="11" s="1"/>
  <c r="P927" i="11" s="1"/>
  <c r="K928" i="11"/>
  <c r="O928" i="11" s="1"/>
  <c r="P928" i="11" s="1"/>
  <c r="K929" i="11"/>
  <c r="O929" i="11" s="1"/>
  <c r="K930" i="11"/>
  <c r="O930" i="11" s="1"/>
  <c r="K931" i="11"/>
  <c r="O931" i="11" s="1"/>
  <c r="K932" i="11"/>
  <c r="O932" i="11" s="1"/>
  <c r="K933" i="11"/>
  <c r="O933" i="11" s="1"/>
  <c r="P933" i="11" s="1"/>
  <c r="K934" i="11"/>
  <c r="O934" i="11" s="1"/>
  <c r="P934" i="11" s="1"/>
  <c r="K935" i="11"/>
  <c r="O935" i="11" s="1"/>
  <c r="P935" i="11" s="1"/>
  <c r="K936" i="11"/>
  <c r="O936" i="11" s="1"/>
  <c r="K937" i="11"/>
  <c r="O937" i="11" s="1"/>
  <c r="K938" i="11"/>
  <c r="O938" i="11" s="1"/>
  <c r="K939" i="11"/>
  <c r="O939" i="11" s="1"/>
  <c r="P939" i="11" s="1"/>
  <c r="K940" i="11"/>
  <c r="O940" i="11" s="1"/>
  <c r="P940" i="11" s="1"/>
  <c r="K941" i="11"/>
  <c r="O941" i="11" s="1"/>
  <c r="P941" i="11" s="1"/>
  <c r="K942" i="11"/>
  <c r="O942" i="11" s="1"/>
  <c r="K943" i="11"/>
  <c r="O943" i="11" s="1"/>
  <c r="K944" i="11"/>
  <c r="O944" i="11" s="1"/>
  <c r="K945" i="11"/>
  <c r="O945" i="11" s="1"/>
  <c r="P945" i="11" s="1"/>
  <c r="K946" i="11"/>
  <c r="O946" i="11" s="1"/>
  <c r="P946" i="11" s="1"/>
  <c r="K947" i="11"/>
  <c r="O947" i="11" s="1"/>
  <c r="P947" i="11" s="1"/>
  <c r="K948" i="11"/>
  <c r="O948" i="11" s="1"/>
  <c r="K949" i="11"/>
  <c r="O949" i="11" s="1"/>
  <c r="K950" i="11"/>
  <c r="O950" i="11" s="1"/>
  <c r="K951" i="11"/>
  <c r="O951" i="11" s="1"/>
  <c r="P951" i="11" s="1"/>
  <c r="K952" i="11"/>
  <c r="O952" i="11" s="1"/>
  <c r="P952" i="11" s="1"/>
  <c r="K953" i="11"/>
  <c r="O953" i="11" s="1"/>
  <c r="P953" i="11" s="1"/>
  <c r="K954" i="11"/>
  <c r="O954" i="11" s="1"/>
  <c r="K955" i="11"/>
  <c r="O955" i="11" s="1"/>
  <c r="K956" i="11"/>
  <c r="O956" i="11" s="1"/>
  <c r="P956" i="11" s="1"/>
  <c r="K957" i="11"/>
  <c r="O957" i="11" s="1"/>
  <c r="P957" i="11" s="1"/>
  <c r="K958" i="11"/>
  <c r="O958" i="11" s="1"/>
  <c r="P958" i="11" s="1"/>
  <c r="K959" i="11"/>
  <c r="O959" i="11" s="1"/>
  <c r="P959" i="11" s="1"/>
  <c r="K960" i="11"/>
  <c r="O960" i="11" s="1"/>
  <c r="K961" i="11"/>
  <c r="O961" i="11" s="1"/>
  <c r="K962" i="11"/>
  <c r="O962" i="11" s="1"/>
  <c r="K963" i="11"/>
  <c r="O963" i="11" s="1"/>
  <c r="P963" i="11" s="1"/>
  <c r="K964" i="11"/>
  <c r="O964" i="11" s="1"/>
  <c r="P964" i="11" s="1"/>
  <c r="K965" i="11"/>
  <c r="O965" i="11" s="1"/>
  <c r="P965" i="11" s="1"/>
  <c r="K966" i="11"/>
  <c r="O966" i="11" s="1"/>
  <c r="K967" i="11"/>
  <c r="O967" i="11" s="1"/>
  <c r="K968" i="11"/>
  <c r="O968" i="11" s="1"/>
  <c r="K969" i="11"/>
  <c r="O969" i="11" s="1"/>
  <c r="P969" i="11" s="1"/>
  <c r="K970" i="11"/>
  <c r="O970" i="11" s="1"/>
  <c r="P970" i="11" s="1"/>
  <c r="K971" i="11"/>
  <c r="O971" i="11" s="1"/>
  <c r="P971" i="11" s="1"/>
  <c r="K972" i="11"/>
  <c r="O972" i="11" s="1"/>
  <c r="K973" i="11"/>
  <c r="O973" i="11" s="1"/>
  <c r="K974" i="11"/>
  <c r="O974" i="11" s="1"/>
  <c r="K975" i="11"/>
  <c r="O975" i="11" s="1"/>
  <c r="P975" i="11" s="1"/>
  <c r="K976" i="11"/>
  <c r="O976" i="11" s="1"/>
  <c r="P976" i="11" s="1"/>
  <c r="K977" i="11"/>
  <c r="O977" i="11" s="1"/>
  <c r="P977" i="11" s="1"/>
  <c r="K978" i="11"/>
  <c r="O978" i="11" s="1"/>
  <c r="K979" i="11"/>
  <c r="O979" i="11" s="1"/>
  <c r="K980" i="11"/>
  <c r="O980" i="11" s="1"/>
  <c r="K981" i="11"/>
  <c r="O981" i="11" s="1"/>
  <c r="P981" i="11" s="1"/>
  <c r="K982" i="11"/>
  <c r="O982" i="11" s="1"/>
  <c r="P982" i="11" s="1"/>
  <c r="K983" i="11"/>
  <c r="O983" i="11" s="1"/>
  <c r="P983" i="11" s="1"/>
  <c r="K984" i="11"/>
  <c r="O984" i="11" s="1"/>
  <c r="K985" i="11"/>
  <c r="O985" i="11" s="1"/>
  <c r="K986" i="11"/>
  <c r="O986" i="11" s="1"/>
  <c r="K987" i="11"/>
  <c r="O987" i="11" s="1"/>
  <c r="P987" i="11" s="1"/>
  <c r="K988" i="11"/>
  <c r="O988" i="11" s="1"/>
  <c r="P988" i="11" s="1"/>
  <c r="K989" i="11"/>
  <c r="O989" i="11" s="1"/>
  <c r="P989" i="11" s="1"/>
  <c r="K990" i="11"/>
  <c r="O990" i="11" s="1"/>
  <c r="K991" i="11"/>
  <c r="O991" i="11" s="1"/>
  <c r="K992" i="11"/>
  <c r="O992" i="11" s="1"/>
  <c r="K993" i="11"/>
  <c r="O993" i="11" s="1"/>
  <c r="P993" i="11" s="1"/>
  <c r="K994" i="11"/>
  <c r="O994" i="11" s="1"/>
  <c r="P994" i="11" s="1"/>
  <c r="K995" i="11"/>
  <c r="O995" i="11" s="1"/>
  <c r="P995" i="11" s="1"/>
  <c r="K996" i="11"/>
  <c r="O996" i="11" s="1"/>
  <c r="K997" i="11"/>
  <c r="O997" i="11" s="1"/>
  <c r="K998" i="11"/>
  <c r="O998" i="11" s="1"/>
  <c r="K999" i="11"/>
  <c r="O999" i="11" s="1"/>
  <c r="P999" i="11" s="1"/>
  <c r="K1000" i="11"/>
  <c r="O1000" i="11" s="1"/>
  <c r="P1000" i="11" s="1"/>
  <c r="K1001" i="11"/>
  <c r="O1001" i="11" s="1"/>
  <c r="P1001" i="11" s="1"/>
  <c r="K1002" i="11"/>
  <c r="O1002" i="11" s="1"/>
  <c r="K1003" i="11"/>
  <c r="O1003" i="11" s="1"/>
  <c r="K1004" i="11"/>
  <c r="O1004" i="11" s="1"/>
  <c r="K1005" i="11"/>
  <c r="O1005" i="11" s="1"/>
  <c r="P1005" i="11" s="1"/>
  <c r="K1006" i="11"/>
  <c r="O1006" i="11" s="1"/>
  <c r="P1006" i="11" s="1"/>
  <c r="K1007" i="11"/>
  <c r="O1007" i="11" s="1"/>
  <c r="P1007" i="11" s="1"/>
  <c r="K1008" i="11"/>
  <c r="O1008" i="11" s="1"/>
  <c r="K1009" i="11"/>
  <c r="O1009" i="11" s="1"/>
  <c r="K1010" i="11"/>
  <c r="O1010" i="11" s="1"/>
  <c r="P1010" i="11" s="1"/>
  <c r="K1011" i="11"/>
  <c r="O1011" i="11" s="1"/>
  <c r="P1011" i="11" s="1"/>
  <c r="K1012" i="11"/>
  <c r="O1012" i="11" s="1"/>
  <c r="P1012" i="11" s="1"/>
  <c r="K1013" i="11"/>
  <c r="O1013" i="11" s="1"/>
  <c r="P1013" i="11" s="1"/>
  <c r="K1014" i="11"/>
  <c r="O1014" i="11" s="1"/>
  <c r="K1015" i="11"/>
  <c r="O1015" i="11" s="1"/>
  <c r="K1016" i="11"/>
  <c r="O1016" i="11" s="1"/>
  <c r="K1017" i="11"/>
  <c r="O1017" i="11" s="1"/>
  <c r="P1017" i="11" s="1"/>
  <c r="K1018" i="11"/>
  <c r="O1018" i="11" s="1"/>
  <c r="P1018" i="11" s="1"/>
  <c r="K1019" i="11"/>
  <c r="O1019" i="11" s="1"/>
  <c r="P1019" i="11" s="1"/>
  <c r="K1020" i="11"/>
  <c r="O1020" i="11" s="1"/>
  <c r="K1021" i="11"/>
  <c r="O1021" i="11" s="1"/>
  <c r="K1022" i="11"/>
  <c r="O1022" i="11" s="1"/>
  <c r="K1023" i="11"/>
  <c r="O1023" i="11" s="1"/>
  <c r="P1023" i="11" s="1"/>
  <c r="K1024" i="11"/>
  <c r="O1024" i="11" s="1"/>
  <c r="P1024" i="11" s="1"/>
  <c r="K1025" i="11"/>
  <c r="O1025" i="11" s="1"/>
  <c r="P1025" i="11" s="1"/>
  <c r="K1026" i="11"/>
  <c r="O1026" i="11" s="1"/>
  <c r="K1027" i="11"/>
  <c r="O1027" i="11" s="1"/>
  <c r="K1028" i="11"/>
  <c r="O1028" i="11" s="1"/>
  <c r="K1029" i="11"/>
  <c r="O1029" i="11" s="1"/>
  <c r="P1029" i="11" s="1"/>
  <c r="K1030" i="11"/>
  <c r="O1030" i="11" s="1"/>
  <c r="P1030" i="11" s="1"/>
  <c r="K1031" i="11"/>
  <c r="O1031" i="11" s="1"/>
  <c r="P1031" i="11" s="1"/>
  <c r="K1032" i="11"/>
  <c r="O1032" i="11" s="1"/>
  <c r="K1033" i="11"/>
  <c r="O1033" i="11" s="1"/>
  <c r="K1034" i="11"/>
  <c r="O1034" i="11" s="1"/>
  <c r="K1035" i="11"/>
  <c r="O1035" i="11" s="1"/>
  <c r="P1035" i="11" s="1"/>
  <c r="K1036" i="11"/>
  <c r="O1036" i="11" s="1"/>
  <c r="P1036" i="11" s="1"/>
  <c r="K1037" i="11"/>
  <c r="O1037" i="11" s="1"/>
  <c r="P1037" i="11" s="1"/>
  <c r="K1038" i="11"/>
  <c r="O1038" i="11" s="1"/>
  <c r="K1039" i="11"/>
  <c r="O1039" i="11" s="1"/>
  <c r="K1040" i="11"/>
  <c r="O1040" i="11" s="1"/>
  <c r="K1041" i="11"/>
  <c r="O1041" i="11" s="1"/>
  <c r="P1041" i="11" s="1"/>
  <c r="K1042" i="11"/>
  <c r="O1042" i="11" s="1"/>
  <c r="P1042" i="11" s="1"/>
  <c r="K1043" i="11"/>
  <c r="O1043" i="11" s="1"/>
  <c r="P1043" i="11" s="1"/>
  <c r="K1044" i="11"/>
  <c r="O1044" i="11" s="1"/>
  <c r="K1045" i="11"/>
  <c r="O1045" i="11" s="1"/>
  <c r="K1046" i="11"/>
  <c r="O1046" i="11" s="1"/>
  <c r="K1047" i="11"/>
  <c r="O1047" i="11" s="1"/>
  <c r="P1047" i="11" s="1"/>
  <c r="K1048" i="11"/>
  <c r="O1048" i="11" s="1"/>
  <c r="P1048" i="11" s="1"/>
  <c r="K1049" i="11"/>
  <c r="O1049" i="11" s="1"/>
  <c r="P1049" i="11" s="1"/>
  <c r="K1050" i="11"/>
  <c r="O1050" i="11" s="1"/>
  <c r="K1051" i="11"/>
  <c r="O1051" i="11" s="1"/>
  <c r="K1052" i="11"/>
  <c r="O1052" i="11" s="1"/>
  <c r="K1053" i="11"/>
  <c r="O1053" i="11" s="1"/>
  <c r="P1053" i="11" s="1"/>
  <c r="K1054" i="11"/>
  <c r="O1054" i="11" s="1"/>
  <c r="P1054" i="11" s="1"/>
  <c r="K1055" i="11"/>
  <c r="O1055" i="11" s="1"/>
  <c r="P1055" i="11" s="1"/>
  <c r="K1056" i="11"/>
  <c r="O1056" i="11" s="1"/>
  <c r="K1057" i="11"/>
  <c r="O1057" i="11" s="1"/>
  <c r="K1058" i="11"/>
  <c r="O1058" i="11" s="1"/>
  <c r="K1059" i="11"/>
  <c r="O1059" i="11" s="1"/>
  <c r="P1059" i="11" s="1"/>
  <c r="K1060" i="11"/>
  <c r="O1060" i="11" s="1"/>
  <c r="P1060" i="11" s="1"/>
  <c r="K1061" i="11"/>
  <c r="O1061" i="11" s="1"/>
  <c r="P1061" i="11" s="1"/>
  <c r="K1062" i="11"/>
  <c r="O1062" i="11" s="1"/>
  <c r="K1063" i="11"/>
  <c r="O1063" i="11" s="1"/>
  <c r="K1064" i="11"/>
  <c r="O1064" i="11" s="1"/>
  <c r="P1064" i="11" s="1"/>
  <c r="K1065" i="11"/>
  <c r="O1065" i="11" s="1"/>
  <c r="P1065" i="11" s="1"/>
  <c r="K1066" i="11"/>
  <c r="O1066" i="11" s="1"/>
  <c r="P1066" i="11" s="1"/>
  <c r="K1067" i="11"/>
  <c r="O1067" i="11" s="1"/>
  <c r="P1067" i="11" s="1"/>
  <c r="K1068" i="11"/>
  <c r="O1068" i="11" s="1"/>
  <c r="K1069" i="11"/>
  <c r="O1069" i="11" s="1"/>
  <c r="K1070" i="11"/>
  <c r="O1070" i="11" s="1"/>
  <c r="K1071" i="11"/>
  <c r="O1071" i="11" s="1"/>
  <c r="P1071" i="11" s="1"/>
  <c r="K1072" i="11"/>
  <c r="O1072" i="11" s="1"/>
  <c r="P1072" i="11" s="1"/>
  <c r="K1073" i="11"/>
  <c r="O1073" i="11" s="1"/>
  <c r="P1073" i="11" s="1"/>
  <c r="K1074" i="11"/>
  <c r="O1074" i="11" s="1"/>
  <c r="K1075" i="11"/>
  <c r="O1075" i="11" s="1"/>
  <c r="K1076" i="11"/>
  <c r="O1076" i="11" s="1"/>
  <c r="K1077" i="11"/>
  <c r="O1077" i="11" s="1"/>
  <c r="P1077" i="11" s="1"/>
  <c r="K1078" i="11"/>
  <c r="O1078" i="11" s="1"/>
  <c r="P1078" i="11" s="1"/>
  <c r="K1079" i="11"/>
  <c r="O1079" i="11" s="1"/>
  <c r="P1079" i="11" s="1"/>
  <c r="K1080" i="11"/>
  <c r="O1080" i="11" s="1"/>
  <c r="K1081" i="11"/>
  <c r="O1081" i="11" s="1"/>
  <c r="K1082" i="11"/>
  <c r="O1082" i="11" s="1"/>
  <c r="K1083" i="11"/>
  <c r="O1083" i="11" s="1"/>
  <c r="P1083" i="11" s="1"/>
  <c r="K1084" i="11"/>
  <c r="O1084" i="11" s="1"/>
  <c r="P1084" i="11" s="1"/>
  <c r="K1085" i="11"/>
  <c r="O1085" i="11" s="1"/>
  <c r="P1085" i="11" s="1"/>
  <c r="K1086" i="11"/>
  <c r="O1086" i="11" s="1"/>
  <c r="K1087" i="11"/>
  <c r="O1087" i="11" s="1"/>
  <c r="K1088" i="11"/>
  <c r="O1088" i="11" s="1"/>
  <c r="K1089" i="11"/>
  <c r="O1089" i="11" s="1"/>
  <c r="P1089" i="11" s="1"/>
  <c r="K1090" i="11"/>
  <c r="O1090" i="11" s="1"/>
  <c r="P1090" i="11" s="1"/>
  <c r="K1091" i="11"/>
  <c r="O1091" i="11" s="1"/>
  <c r="P1091" i="11" s="1"/>
  <c r="K1092" i="11"/>
  <c r="O1092" i="11" s="1"/>
  <c r="K1093" i="11"/>
  <c r="O1093" i="11" s="1"/>
  <c r="K1094" i="11"/>
  <c r="O1094" i="11" s="1"/>
  <c r="K1095" i="11"/>
  <c r="O1095" i="11" s="1"/>
  <c r="P1095" i="11" s="1"/>
  <c r="K1096" i="11"/>
  <c r="O1096" i="11" s="1"/>
  <c r="P1096" i="11" s="1"/>
  <c r="K1097" i="11"/>
  <c r="O1097" i="11" s="1"/>
  <c r="P1097" i="11" s="1"/>
  <c r="K1098" i="11"/>
  <c r="O1098" i="11" s="1"/>
  <c r="K1099" i="11"/>
  <c r="O1099" i="11" s="1"/>
  <c r="K1100" i="11"/>
  <c r="O1100" i="11" s="1"/>
  <c r="K1101" i="11"/>
  <c r="O1101" i="11" s="1"/>
  <c r="P1101" i="11" s="1"/>
  <c r="K1102" i="11"/>
  <c r="O1102" i="11" s="1"/>
  <c r="P1102" i="11" s="1"/>
  <c r="K1103" i="11"/>
  <c r="O1103" i="11" s="1"/>
  <c r="P1103" i="11" s="1"/>
  <c r="K1104" i="11"/>
  <c r="O1104" i="11" s="1"/>
  <c r="K1105" i="11"/>
  <c r="O1105" i="11" s="1"/>
  <c r="K1106" i="11"/>
  <c r="O1106" i="11" s="1"/>
  <c r="K1107" i="11"/>
  <c r="O1107" i="11" s="1"/>
  <c r="P1107" i="11" s="1"/>
  <c r="K1108" i="11"/>
  <c r="O1108" i="11" s="1"/>
  <c r="P1108" i="11" s="1"/>
  <c r="K1109" i="11"/>
  <c r="O1109" i="11" s="1"/>
  <c r="P1109" i="11" s="1"/>
  <c r="K1110" i="11"/>
  <c r="O1110" i="11" s="1"/>
  <c r="K1111" i="11"/>
  <c r="O1111" i="11" s="1"/>
  <c r="K1112" i="11"/>
  <c r="O1112" i="11" s="1"/>
  <c r="K1113" i="11"/>
  <c r="O1113" i="11" s="1"/>
  <c r="P1113" i="11" s="1"/>
  <c r="K1114" i="11"/>
  <c r="O1114" i="11" s="1"/>
  <c r="P1114" i="11" s="1"/>
  <c r="K1115" i="11"/>
  <c r="O1115" i="11" s="1"/>
  <c r="P1115" i="11" s="1"/>
  <c r="K1116" i="11"/>
  <c r="O1116" i="11" s="1"/>
  <c r="K1117" i="11"/>
  <c r="O1117" i="11" s="1"/>
  <c r="K1118" i="11"/>
  <c r="O1118" i="11" s="1"/>
  <c r="P1118" i="11" s="1"/>
  <c r="K1119" i="11"/>
  <c r="O1119" i="11" s="1"/>
  <c r="P1119" i="11" s="1"/>
  <c r="K1120" i="11"/>
  <c r="O1120" i="11" s="1"/>
  <c r="P1120" i="11" s="1"/>
  <c r="K1121" i="11"/>
  <c r="O1121" i="11" s="1"/>
  <c r="P1121" i="11" s="1"/>
  <c r="K1122" i="11"/>
  <c r="O1122" i="11" s="1"/>
  <c r="K1123" i="11"/>
  <c r="O1123" i="11" s="1"/>
  <c r="K1124" i="11"/>
  <c r="O1124" i="11" s="1"/>
  <c r="K1125" i="11"/>
  <c r="O1125" i="11" s="1"/>
  <c r="P1125" i="11" s="1"/>
  <c r="K1126" i="11"/>
  <c r="O1126" i="11" s="1"/>
  <c r="P1126" i="11" s="1"/>
  <c r="K1127" i="11"/>
  <c r="O1127" i="11" s="1"/>
  <c r="P1127" i="11" s="1"/>
  <c r="K1128" i="11"/>
  <c r="O1128" i="11" s="1"/>
  <c r="K1129" i="11"/>
  <c r="O1129" i="11" s="1"/>
  <c r="K1130" i="11"/>
  <c r="O1130" i="11" s="1"/>
  <c r="K1131" i="11"/>
  <c r="O1131" i="11" s="1"/>
  <c r="P1131" i="11" s="1"/>
  <c r="K1132" i="11"/>
  <c r="O1132" i="11" s="1"/>
  <c r="P1132" i="11" s="1"/>
  <c r="K1133" i="11"/>
  <c r="O1133" i="11" s="1"/>
  <c r="P1133" i="11" s="1"/>
  <c r="K1134" i="11"/>
  <c r="O1134" i="11" s="1"/>
  <c r="K1135" i="11"/>
  <c r="O1135" i="11" s="1"/>
  <c r="K1136" i="11"/>
  <c r="O1136" i="11" s="1"/>
  <c r="K1137" i="11"/>
  <c r="O1137" i="11" s="1"/>
  <c r="P1137" i="11" s="1"/>
  <c r="K1138" i="11"/>
  <c r="O1138" i="11" s="1"/>
  <c r="P1138" i="11" s="1"/>
  <c r="K1139" i="11"/>
  <c r="O1139" i="11" s="1"/>
  <c r="P1139" i="11" s="1"/>
  <c r="K1140" i="11"/>
  <c r="O1140" i="11" s="1"/>
  <c r="K1141" i="11"/>
  <c r="O1141" i="11" s="1"/>
  <c r="K1142" i="11"/>
  <c r="O1142" i="11" s="1"/>
  <c r="K1143" i="11"/>
  <c r="O1143" i="11" s="1"/>
  <c r="P1143" i="11" s="1"/>
  <c r="K1144" i="11"/>
  <c r="O1144" i="11" s="1"/>
  <c r="P1144" i="11" s="1"/>
  <c r="K1145" i="11"/>
  <c r="O1145" i="11" s="1"/>
  <c r="P1145" i="11" s="1"/>
  <c r="K1146" i="11"/>
  <c r="O1146" i="11" s="1"/>
  <c r="K1147" i="11"/>
  <c r="O1147" i="11" s="1"/>
  <c r="K1148" i="11"/>
  <c r="O1148" i="11" s="1"/>
  <c r="K1149" i="11"/>
  <c r="O1149" i="11" s="1"/>
  <c r="P1149" i="11" s="1"/>
  <c r="K1150" i="11"/>
  <c r="O1150" i="11" s="1"/>
  <c r="P1150" i="11" s="1"/>
  <c r="K1151" i="11"/>
  <c r="O1151" i="11" s="1"/>
  <c r="P1151" i="11" s="1"/>
  <c r="K1152" i="11"/>
  <c r="O1152" i="11" s="1"/>
  <c r="K1153" i="11"/>
  <c r="O1153" i="11" s="1"/>
  <c r="K1154" i="11"/>
  <c r="O1154" i="11" s="1"/>
  <c r="K1155" i="11"/>
  <c r="O1155" i="11" s="1"/>
  <c r="P1155" i="11" s="1"/>
  <c r="K1156" i="11"/>
  <c r="O1156" i="11" s="1"/>
  <c r="P1156" i="11" s="1"/>
  <c r="K1157" i="11"/>
  <c r="O1157" i="11" s="1"/>
  <c r="P1157" i="11" s="1"/>
  <c r="K1158" i="11"/>
  <c r="O1158" i="11" s="1"/>
  <c r="K1159" i="11"/>
  <c r="O1159" i="11" s="1"/>
  <c r="K1160" i="11"/>
  <c r="O1160" i="11" s="1"/>
  <c r="K1161" i="11"/>
  <c r="O1161" i="11" s="1"/>
  <c r="P1161" i="11" s="1"/>
  <c r="K1162" i="11"/>
  <c r="O1162" i="11" s="1"/>
  <c r="P1162" i="11" s="1"/>
  <c r="K1163" i="11"/>
  <c r="O1163" i="11" s="1"/>
  <c r="P1163" i="11" s="1"/>
  <c r="K1164" i="11"/>
  <c r="O1164" i="11" s="1"/>
  <c r="K1165" i="11"/>
  <c r="O1165" i="11" s="1"/>
  <c r="K1166" i="11"/>
  <c r="O1166" i="11" s="1"/>
  <c r="K1167" i="11"/>
  <c r="O1167" i="11" s="1"/>
  <c r="P1167" i="11" s="1"/>
  <c r="K1168" i="11"/>
  <c r="O1168" i="11" s="1"/>
  <c r="P1168" i="11" s="1"/>
  <c r="K1169" i="11"/>
  <c r="O1169" i="11" s="1"/>
  <c r="P1169" i="11" s="1"/>
  <c r="K1170" i="11"/>
  <c r="O1170" i="11" s="1"/>
  <c r="K1171" i="11"/>
  <c r="O1171" i="11" s="1"/>
  <c r="K1172" i="11"/>
  <c r="O1172" i="11" s="1"/>
  <c r="P1172" i="11" s="1"/>
  <c r="K1173" i="11"/>
  <c r="O1173" i="11" s="1"/>
  <c r="P1173" i="11" s="1"/>
  <c r="K1174" i="11"/>
  <c r="O1174" i="11" s="1"/>
  <c r="P1174" i="11" s="1"/>
  <c r="K1175" i="11"/>
  <c r="O1175" i="11" s="1"/>
  <c r="P1175" i="11" s="1"/>
  <c r="K1176" i="11"/>
  <c r="O1176" i="11" s="1"/>
  <c r="K1177" i="11"/>
  <c r="O1177" i="11" s="1"/>
  <c r="K1178" i="11"/>
  <c r="O1178" i="11" s="1"/>
  <c r="K1179" i="11"/>
  <c r="O1179" i="11" s="1"/>
  <c r="P1179" i="11" s="1"/>
  <c r="K1180" i="11"/>
  <c r="O1180" i="11" s="1"/>
  <c r="P1180" i="11" s="1"/>
  <c r="K1181" i="11"/>
  <c r="O1181" i="11" s="1"/>
  <c r="P1181" i="11" s="1"/>
  <c r="K1182" i="11"/>
  <c r="O1182" i="11" s="1"/>
  <c r="K1183" i="11"/>
  <c r="O1183" i="11" s="1"/>
  <c r="K1184" i="11"/>
  <c r="O1184" i="11" s="1"/>
  <c r="K1185" i="11"/>
  <c r="O1185" i="11" s="1"/>
  <c r="P1185" i="11" s="1"/>
  <c r="K1186" i="11"/>
  <c r="O1186" i="11" s="1"/>
  <c r="P1186" i="11" s="1"/>
  <c r="K1187" i="11"/>
  <c r="O1187" i="11" s="1"/>
  <c r="P1187" i="11" s="1"/>
  <c r="K1188" i="11"/>
  <c r="O1188" i="11" s="1"/>
  <c r="K1189" i="11"/>
  <c r="O1189" i="11" s="1"/>
  <c r="K1190" i="11"/>
  <c r="O1190" i="11" s="1"/>
  <c r="K1191" i="11"/>
  <c r="O1191" i="11" s="1"/>
  <c r="P1191" i="11" s="1"/>
  <c r="K1192" i="11"/>
  <c r="O1192" i="11" s="1"/>
  <c r="P1192" i="11" s="1"/>
  <c r="K1193" i="11"/>
  <c r="O1193" i="11" s="1"/>
  <c r="P1193" i="11" s="1"/>
  <c r="K1194" i="11"/>
  <c r="O1194" i="11" s="1"/>
  <c r="K1195" i="11"/>
  <c r="O1195" i="11" s="1"/>
  <c r="K1196" i="11"/>
  <c r="O1196" i="11" s="1"/>
  <c r="K1197" i="11"/>
  <c r="O1197" i="11" s="1"/>
  <c r="P1197" i="11" s="1"/>
  <c r="K1198" i="11"/>
  <c r="O1198" i="11" s="1"/>
  <c r="P1198" i="11" s="1"/>
  <c r="K1199" i="11"/>
  <c r="O1199" i="11" s="1"/>
  <c r="P1199" i="11" s="1"/>
  <c r="K1200" i="11"/>
  <c r="O1200" i="11" s="1"/>
  <c r="K1201" i="11"/>
  <c r="O1201" i="11" s="1"/>
  <c r="K1202" i="11"/>
  <c r="O1202" i="11" s="1"/>
  <c r="K1203" i="11"/>
  <c r="O1203" i="11" s="1"/>
  <c r="P1203" i="11" s="1"/>
  <c r="K1204" i="11"/>
  <c r="O1204" i="11" s="1"/>
  <c r="P1204" i="11" s="1"/>
  <c r="K1205" i="11"/>
  <c r="O1205" i="11" s="1"/>
  <c r="P1205" i="11" s="1"/>
  <c r="K1206" i="11"/>
  <c r="O1206" i="11" s="1"/>
  <c r="K1207" i="11"/>
  <c r="O1207" i="11" s="1"/>
  <c r="K1208" i="11"/>
  <c r="O1208" i="11" s="1"/>
  <c r="K1209" i="11"/>
  <c r="O1209" i="11" s="1"/>
  <c r="P1209" i="11" s="1"/>
  <c r="K1210" i="11"/>
  <c r="O1210" i="11" s="1"/>
  <c r="P1210" i="11" s="1"/>
  <c r="K1211" i="11"/>
  <c r="O1211" i="11" s="1"/>
  <c r="P1211" i="11" s="1"/>
  <c r="K1212" i="11"/>
  <c r="O1212" i="11" s="1"/>
  <c r="K1213" i="11"/>
  <c r="O1213" i="11" s="1"/>
  <c r="K1214" i="11"/>
  <c r="O1214" i="11" s="1"/>
  <c r="K1215" i="11"/>
  <c r="O1215" i="11" s="1"/>
  <c r="P1215" i="11" s="1"/>
  <c r="K1216" i="11"/>
  <c r="O1216" i="11" s="1"/>
  <c r="P1216" i="11" s="1"/>
  <c r="K1217" i="11"/>
  <c r="O1217" i="11" s="1"/>
  <c r="P1217" i="11" s="1"/>
  <c r="K1218" i="11"/>
  <c r="O1218" i="11" s="1"/>
  <c r="K1219" i="11"/>
  <c r="O1219" i="11" s="1"/>
  <c r="K1220" i="11"/>
  <c r="O1220" i="11" s="1"/>
  <c r="K1221" i="11"/>
  <c r="O1221" i="11" s="1"/>
  <c r="P1221" i="11" s="1"/>
  <c r="K1222" i="11"/>
  <c r="O1222" i="11" s="1"/>
  <c r="P1222" i="11" s="1"/>
  <c r="K1223" i="11"/>
  <c r="O1223" i="11" s="1"/>
  <c r="P1223" i="11" s="1"/>
  <c r="K1224" i="11"/>
  <c r="O1224" i="11" s="1"/>
  <c r="K1225" i="11"/>
  <c r="O1225" i="11" s="1"/>
  <c r="K1226" i="11"/>
  <c r="O1226" i="11" s="1"/>
  <c r="P1226" i="11" s="1"/>
  <c r="K1227" i="11"/>
  <c r="O1227" i="11" s="1"/>
  <c r="P1227" i="11" s="1"/>
  <c r="K1228" i="11"/>
  <c r="O1228" i="11" s="1"/>
  <c r="P1228" i="11" s="1"/>
  <c r="K1229" i="11"/>
  <c r="O1229" i="11" s="1"/>
  <c r="P1229" i="11" s="1"/>
  <c r="K1230" i="11"/>
  <c r="O1230" i="11" s="1"/>
  <c r="K1231" i="11"/>
  <c r="O1231" i="11" s="1"/>
  <c r="K1232" i="11"/>
  <c r="O1232" i="11" s="1"/>
  <c r="K1233" i="11"/>
  <c r="O1233" i="11" s="1"/>
  <c r="P1233" i="11" s="1"/>
  <c r="K1234" i="11"/>
  <c r="O1234" i="11" s="1"/>
  <c r="P1234" i="11" s="1"/>
  <c r="K1235" i="11"/>
  <c r="O1235" i="11" s="1"/>
  <c r="P1235" i="11" s="1"/>
  <c r="K1236" i="11"/>
  <c r="O1236" i="11" s="1"/>
  <c r="K1237" i="11"/>
  <c r="O1237" i="11" s="1"/>
  <c r="K1238" i="11"/>
  <c r="O1238" i="11" s="1"/>
  <c r="K1239" i="11"/>
  <c r="O1239" i="11" s="1"/>
  <c r="P1239" i="11" s="1"/>
  <c r="K1240" i="11"/>
  <c r="O1240" i="11" s="1"/>
  <c r="P1240" i="11" s="1"/>
  <c r="K1241" i="11"/>
  <c r="O1241" i="11" s="1"/>
  <c r="P1241" i="11" s="1"/>
  <c r="K1242" i="11"/>
  <c r="O1242" i="11" s="1"/>
  <c r="K1243" i="11"/>
  <c r="O1243" i="11" s="1"/>
  <c r="K1244" i="11"/>
  <c r="O1244" i="11" s="1"/>
  <c r="K1245" i="11"/>
  <c r="O1245" i="11" s="1"/>
  <c r="P1245" i="11" s="1"/>
  <c r="K1246" i="11"/>
  <c r="O1246" i="11" s="1"/>
  <c r="P1246" i="11" s="1"/>
  <c r="K1247" i="11"/>
  <c r="O1247" i="11" s="1"/>
  <c r="P1247" i="11" s="1"/>
  <c r="K1248" i="11"/>
  <c r="O1248" i="11" s="1"/>
  <c r="K1249" i="11"/>
  <c r="O1249" i="11" s="1"/>
  <c r="K1250" i="11"/>
  <c r="O1250" i="11" s="1"/>
  <c r="K1251" i="11"/>
  <c r="O1251" i="11" s="1"/>
  <c r="P1251" i="11" s="1"/>
  <c r="K1252" i="11"/>
  <c r="O1252" i="11" s="1"/>
  <c r="P1252" i="11" s="1"/>
  <c r="K1253" i="11"/>
  <c r="O1253" i="11" s="1"/>
  <c r="P1253" i="11" s="1"/>
  <c r="K1254" i="11"/>
  <c r="O1254" i="11" s="1"/>
  <c r="K1255" i="11"/>
  <c r="O1255" i="11" s="1"/>
  <c r="K1256" i="11"/>
  <c r="O1256" i="11" s="1"/>
  <c r="K1257" i="11"/>
  <c r="O1257" i="11" s="1"/>
  <c r="P1257" i="11" s="1"/>
  <c r="K1258" i="11"/>
  <c r="O1258" i="11" s="1"/>
  <c r="P1258" i="11" s="1"/>
  <c r="K1259" i="11"/>
  <c r="O1259" i="11" s="1"/>
  <c r="P1259" i="11" s="1"/>
  <c r="K1260" i="11"/>
  <c r="O1260" i="11" s="1"/>
  <c r="K1261" i="11"/>
  <c r="O1261" i="11" s="1"/>
  <c r="K1262" i="11"/>
  <c r="O1262" i="11" s="1"/>
  <c r="K1263" i="11"/>
  <c r="O1263" i="11" s="1"/>
  <c r="P1263" i="11" s="1"/>
  <c r="K1264" i="11"/>
  <c r="O1264" i="11" s="1"/>
  <c r="P1264" i="11" s="1"/>
  <c r="K1265" i="11"/>
  <c r="O1265" i="11" s="1"/>
  <c r="P1265" i="11" s="1"/>
  <c r="K1266" i="11"/>
  <c r="O1266" i="11" s="1"/>
  <c r="K1267" i="11"/>
  <c r="O1267" i="11" s="1"/>
  <c r="K1268" i="11"/>
  <c r="O1268" i="11" s="1"/>
  <c r="K1269" i="11"/>
  <c r="O1269" i="11" s="1"/>
  <c r="P1269" i="11" s="1"/>
  <c r="K1270" i="11"/>
  <c r="O1270" i="11" s="1"/>
  <c r="P1270" i="11" s="1"/>
  <c r="K1271" i="11"/>
  <c r="O1271" i="11" s="1"/>
  <c r="P1271" i="11" s="1"/>
  <c r="K1272" i="11"/>
  <c r="O1272" i="11" s="1"/>
  <c r="K1273" i="11"/>
  <c r="O1273" i="11" s="1"/>
  <c r="K1274" i="11"/>
  <c r="O1274" i="11" s="1"/>
  <c r="K1275" i="11"/>
  <c r="O1275" i="11" s="1"/>
  <c r="P1275" i="11" s="1"/>
  <c r="K1276" i="11"/>
  <c r="O1276" i="11" s="1"/>
  <c r="P1276" i="11" s="1"/>
  <c r="K1277" i="11"/>
  <c r="O1277" i="11" s="1"/>
  <c r="P1277" i="11" s="1"/>
  <c r="K1278" i="11"/>
  <c r="O1278" i="11" s="1"/>
  <c r="K1279" i="11"/>
  <c r="O1279" i="11" s="1"/>
  <c r="K1280" i="11"/>
  <c r="O1280" i="11" s="1"/>
  <c r="P1280" i="11" s="1"/>
  <c r="K1281" i="11"/>
  <c r="O1281" i="11" s="1"/>
  <c r="P1281" i="11" s="1"/>
  <c r="K1282" i="11"/>
  <c r="O1282" i="11" s="1"/>
  <c r="P1282" i="11" s="1"/>
  <c r="K1283" i="11"/>
  <c r="O1283" i="11" s="1"/>
  <c r="P1283" i="11" s="1"/>
  <c r="K1284" i="11"/>
  <c r="O1284" i="11" s="1"/>
  <c r="K5" i="11"/>
  <c r="H925" i="13"/>
  <c r="P847" i="11" l="1"/>
  <c r="P811" i="11"/>
  <c r="P769" i="11"/>
  <c r="P733" i="11"/>
  <c r="P697" i="11"/>
  <c r="P661" i="11"/>
  <c r="P619" i="11"/>
  <c r="P589" i="11"/>
  <c r="P559" i="11"/>
  <c r="P529" i="11"/>
  <c r="P505" i="11"/>
  <c r="P481" i="11"/>
  <c r="P445" i="11"/>
  <c r="P1279" i="11"/>
  <c r="P1273" i="11"/>
  <c r="P1261" i="11"/>
  <c r="P1255" i="11"/>
  <c r="P1243" i="11"/>
  <c r="P1237" i="11"/>
  <c r="P1225" i="11"/>
  <c r="P1219" i="11"/>
  <c r="P1207" i="11"/>
  <c r="P1201" i="11"/>
  <c r="P1189" i="11"/>
  <c r="P1183" i="11"/>
  <c r="P1171" i="11"/>
  <c r="P1165" i="11"/>
  <c r="P1153" i="11"/>
  <c r="P1147" i="11"/>
  <c r="P1135" i="11"/>
  <c r="P1123" i="11"/>
  <c r="P1117" i="11"/>
  <c r="P1105" i="11"/>
  <c r="P1099" i="11"/>
  <c r="P1093" i="11"/>
  <c r="P1081" i="11"/>
  <c r="P1075" i="11"/>
  <c r="P1069" i="11"/>
  <c r="P1057" i="11"/>
  <c r="P1051" i="11"/>
  <c r="P1045" i="11"/>
  <c r="P1033" i="11"/>
  <c r="P1027" i="11"/>
  <c r="P1021" i="11"/>
  <c r="P1015" i="11"/>
  <c r="P1009" i="11"/>
  <c r="P1003" i="11"/>
  <c r="P997" i="11"/>
  <c r="P991" i="11"/>
  <c r="P985" i="11"/>
  <c r="P973" i="11"/>
  <c r="P967" i="11"/>
  <c r="P961" i="11"/>
  <c r="P955" i="11"/>
  <c r="P949" i="11"/>
  <c r="P943" i="11"/>
  <c r="P937" i="11"/>
  <c r="P931" i="11"/>
  <c r="P925" i="11"/>
  <c r="P919" i="11"/>
  <c r="P913" i="11"/>
  <c r="P907" i="11"/>
  <c r="P901" i="11"/>
  <c r="P895" i="11"/>
  <c r="P889" i="11"/>
  <c r="P883" i="11"/>
  <c r="P877" i="11"/>
  <c r="P871" i="11"/>
  <c r="P865" i="11"/>
  <c r="P859" i="11"/>
  <c r="P853" i="11"/>
  <c r="P841" i="11"/>
  <c r="P817" i="11"/>
  <c r="P793" i="11"/>
  <c r="P781" i="11"/>
  <c r="P757" i="11"/>
  <c r="P727" i="11"/>
  <c r="P709" i="11"/>
  <c r="P685" i="11"/>
  <c r="P673" i="11"/>
  <c r="P649" i="11"/>
  <c r="P631" i="11"/>
  <c r="P607" i="11"/>
  <c r="P583" i="11"/>
  <c r="P553" i="11"/>
  <c r="P541" i="11"/>
  <c r="P517" i="11"/>
  <c r="P493" i="11"/>
  <c r="P475" i="11"/>
  <c r="P457" i="11"/>
  <c r="P433" i="11"/>
  <c r="P1267" i="11"/>
  <c r="P1249" i="11"/>
  <c r="P1231" i="11"/>
  <c r="P1213" i="11"/>
  <c r="P1195" i="11"/>
  <c r="P1177" i="11"/>
  <c r="P1159" i="11"/>
  <c r="P1141" i="11"/>
  <c r="P1129" i="11"/>
  <c r="P1111" i="11"/>
  <c r="P1087" i="11"/>
  <c r="P1063" i="11"/>
  <c r="P1039" i="11"/>
  <c r="P979" i="11"/>
  <c r="P835" i="11"/>
  <c r="P829" i="11"/>
  <c r="P823" i="11"/>
  <c r="P805" i="11"/>
  <c r="P799" i="11"/>
  <c r="P787" i="11"/>
  <c r="P775" i="11"/>
  <c r="P763" i="11"/>
  <c r="P751" i="11"/>
  <c r="P745" i="11"/>
  <c r="P739" i="11"/>
  <c r="P721" i="11"/>
  <c r="P715" i="11"/>
  <c r="P703" i="11"/>
  <c r="P691" i="11"/>
  <c r="P679" i="11"/>
  <c r="P667" i="11"/>
  <c r="P655" i="11"/>
  <c r="P643" i="11"/>
  <c r="P637" i="11"/>
  <c r="P625" i="11"/>
  <c r="P613" i="11"/>
  <c r="P601" i="11"/>
  <c r="P595" i="11"/>
  <c r="P577" i="11"/>
  <c r="P571" i="11"/>
  <c r="P565" i="11"/>
  <c r="P547" i="11"/>
  <c r="P535" i="11"/>
  <c r="P523" i="11"/>
  <c r="P511" i="11"/>
  <c r="P499" i="11"/>
  <c r="P487" i="11"/>
  <c r="P469" i="11"/>
  <c r="P463" i="11"/>
  <c r="P451" i="11"/>
  <c r="P439" i="11"/>
  <c r="P409" i="11"/>
  <c r="P403" i="11"/>
  <c r="P397" i="11"/>
  <c r="P391" i="11"/>
  <c r="P385" i="11"/>
  <c r="P379" i="11"/>
  <c r="P373" i="11"/>
  <c r="P367" i="11"/>
  <c r="P361" i="11"/>
  <c r="P355" i="11"/>
  <c r="P349" i="11"/>
  <c r="P343" i="11"/>
  <c r="P337" i="11"/>
  <c r="P331" i="11"/>
  <c r="P325" i="11"/>
  <c r="P319" i="11"/>
  <c r="P313" i="11"/>
  <c r="P307" i="11"/>
  <c r="P301" i="11"/>
  <c r="P295" i="11"/>
  <c r="P289" i="11"/>
  <c r="P283" i="11"/>
  <c r="P277" i="11"/>
  <c r="P271" i="11"/>
  <c r="P265" i="11"/>
  <c r="P259" i="11"/>
  <c r="P253" i="11"/>
  <c r="P247" i="11"/>
  <c r="P241" i="11"/>
  <c r="P235" i="11"/>
  <c r="P229" i="11"/>
  <c r="P223" i="11"/>
  <c r="P217" i="11"/>
  <c r="P211" i="11"/>
  <c r="P205" i="11"/>
  <c r="P199" i="11"/>
  <c r="P193" i="11"/>
  <c r="P187" i="11"/>
  <c r="P181" i="11"/>
  <c r="P175" i="11"/>
  <c r="P169" i="11"/>
  <c r="P163" i="11"/>
  <c r="P157" i="11"/>
  <c r="P151" i="11"/>
  <c r="P145" i="11"/>
  <c r="P139" i="11"/>
  <c r="P133" i="11"/>
  <c r="P127" i="11"/>
  <c r="P121" i="11"/>
  <c r="P115" i="11"/>
  <c r="P109" i="11"/>
  <c r="P103" i="11"/>
  <c r="P97" i="11"/>
  <c r="P91" i="11"/>
  <c r="P85" i="11"/>
  <c r="P79" i="11"/>
  <c r="P73" i="11"/>
  <c r="P67" i="11"/>
  <c r="P61" i="11"/>
  <c r="P55" i="11"/>
  <c r="P49" i="11"/>
  <c r="P43" i="11"/>
  <c r="P37" i="11"/>
  <c r="P31" i="11"/>
  <c r="P25" i="11"/>
  <c r="P19" i="11"/>
  <c r="P13" i="11"/>
  <c r="P7" i="11"/>
  <c r="P415" i="11"/>
  <c r="P929" i="11"/>
  <c r="P923" i="11"/>
  <c r="P917" i="11"/>
  <c r="P911" i="11"/>
  <c r="P905" i="11"/>
  <c r="P899" i="11"/>
  <c r="P893" i="11"/>
  <c r="P887" i="11"/>
  <c r="P881" i="11"/>
  <c r="P875" i="11"/>
  <c r="P869" i="11"/>
  <c r="P863" i="11"/>
  <c r="P857" i="11"/>
  <c r="P851" i="11"/>
  <c r="P845" i="11"/>
  <c r="P839" i="11"/>
  <c r="P833" i="11"/>
  <c r="P827" i="11"/>
  <c r="P821" i="11"/>
  <c r="P815" i="11"/>
  <c r="P809" i="11"/>
  <c r="P803" i="11"/>
  <c r="P797" i="11"/>
  <c r="P791" i="11"/>
  <c r="P785" i="11"/>
  <c r="P779" i="11"/>
  <c r="P773" i="11"/>
  <c r="P767" i="11"/>
  <c r="P761" i="11"/>
  <c r="P755" i="11"/>
  <c r="P749" i="11"/>
  <c r="P743" i="11"/>
  <c r="P737" i="11"/>
  <c r="P731" i="11"/>
  <c r="P725" i="11"/>
  <c r="P719" i="11"/>
  <c r="P713" i="11"/>
  <c r="P707" i="11"/>
  <c r="P701" i="11"/>
  <c r="P695" i="11"/>
  <c r="P689" i="11"/>
  <c r="P683" i="11"/>
  <c r="P677" i="11"/>
  <c r="P671" i="11"/>
  <c r="P665" i="11"/>
  <c r="P659" i="11"/>
  <c r="P653" i="11"/>
  <c r="P647" i="11"/>
  <c r="P641" i="11"/>
  <c r="P635" i="11"/>
  <c r="P629" i="11"/>
  <c r="P623" i="11"/>
  <c r="P617" i="11"/>
  <c r="P611" i="11"/>
  <c r="P605" i="11"/>
  <c r="P599" i="11"/>
  <c r="P593" i="11"/>
  <c r="P587" i="11"/>
  <c r="P581" i="11"/>
  <c r="P575" i="11"/>
  <c r="P569" i="11"/>
  <c r="P563" i="11"/>
  <c r="P557" i="11"/>
  <c r="P551" i="11"/>
  <c r="P545" i="11"/>
  <c r="P539" i="11"/>
  <c r="P533" i="11"/>
  <c r="P527" i="11"/>
  <c r="P521" i="11"/>
  <c r="P515" i="11"/>
  <c r="P509" i="11"/>
  <c r="P503" i="11"/>
  <c r="P497" i="11"/>
  <c r="P491" i="11"/>
  <c r="P485" i="11"/>
  <c r="P479" i="11"/>
  <c r="P473" i="11"/>
  <c r="P467" i="11"/>
  <c r="P461" i="11"/>
  <c r="P455" i="11"/>
  <c r="P449" i="11"/>
  <c r="P443" i="11"/>
  <c r="P437" i="11"/>
  <c r="P431" i="11"/>
  <c r="P413" i="11"/>
  <c r="P407" i="11"/>
  <c r="P401" i="11"/>
  <c r="P395" i="11"/>
  <c r="P389" i="11"/>
  <c r="P383" i="11"/>
  <c r="P377" i="11"/>
  <c r="P371" i="11"/>
  <c r="P365" i="11"/>
  <c r="P359" i="11"/>
  <c r="P353" i="11"/>
  <c r="P347" i="11"/>
  <c r="P341" i="11"/>
  <c r="P335" i="11"/>
  <c r="P329" i="11"/>
  <c r="P323" i="11"/>
  <c r="P317" i="11"/>
  <c r="P311" i="11"/>
  <c r="P305" i="11"/>
  <c r="P299" i="11"/>
  <c r="P293" i="11"/>
  <c r="P287" i="11"/>
  <c r="P281" i="11"/>
  <c r="P275" i="11"/>
  <c r="P269" i="11"/>
  <c r="P263" i="11"/>
  <c r="P257" i="11"/>
  <c r="P251" i="11"/>
  <c r="P245" i="11"/>
  <c r="P239" i="11"/>
  <c r="P233" i="11"/>
  <c r="P227" i="11"/>
  <c r="P221" i="11"/>
  <c r="P215" i="11"/>
  <c r="P209" i="11"/>
  <c r="P203" i="11"/>
  <c r="P197" i="11"/>
  <c r="P191" i="11"/>
  <c r="P185" i="11"/>
  <c r="P179" i="11"/>
  <c r="P173" i="11"/>
  <c r="P167" i="11"/>
  <c r="P161" i="11"/>
  <c r="P155" i="11"/>
  <c r="P149" i="11"/>
  <c r="P143" i="11"/>
  <c r="P137" i="11"/>
  <c r="P131" i="11"/>
  <c r="P125" i="11"/>
  <c r="P119" i="11"/>
  <c r="P113" i="11"/>
  <c r="P107" i="11"/>
  <c r="P101" i="11"/>
  <c r="P95" i="11"/>
  <c r="P89" i="11"/>
  <c r="P83" i="11"/>
  <c r="P77" i="11"/>
  <c r="P71" i="11"/>
  <c r="P65" i="11"/>
  <c r="P59" i="11"/>
  <c r="P53" i="11"/>
  <c r="P47" i="11"/>
  <c r="P41" i="11"/>
  <c r="P35" i="11"/>
  <c r="P29" i="11"/>
  <c r="P23" i="11"/>
  <c r="P17" i="11"/>
  <c r="P11" i="11"/>
  <c r="P1194" i="11"/>
  <c r="P1188" i="11"/>
  <c r="P1182" i="11"/>
  <c r="P1176" i="11"/>
  <c r="P1170" i="11"/>
  <c r="P1164" i="11"/>
  <c r="P1158" i="11"/>
  <c r="P1152" i="11"/>
  <c r="P1146" i="11"/>
  <c r="P1140" i="11"/>
  <c r="P1134" i="11"/>
  <c r="P1128" i="11"/>
  <c r="P1122" i="11"/>
  <c r="P1116" i="11"/>
  <c r="P1110" i="11"/>
  <c r="P1104" i="11"/>
  <c r="P1098" i="11"/>
  <c r="P1092" i="11"/>
  <c r="P1086" i="11"/>
  <c r="P1080" i="11"/>
  <c r="P1074" i="11"/>
  <c r="P1068" i="11"/>
  <c r="P1062" i="11"/>
  <c r="P1056" i="11"/>
  <c r="P1050" i="11"/>
  <c r="P1044" i="11"/>
  <c r="P1038" i="11"/>
  <c r="P1032" i="11"/>
  <c r="P1026" i="11"/>
  <c r="P1020" i="11"/>
  <c r="P1014" i="11"/>
  <c r="P1008" i="11"/>
  <c r="P1002" i="11"/>
  <c r="P996" i="11"/>
  <c r="P990" i="11"/>
  <c r="P984" i="11"/>
  <c r="P894" i="11"/>
  <c r="P840" i="11"/>
  <c r="P786" i="11"/>
  <c r="P732" i="11"/>
  <c r="P624" i="11"/>
  <c r="P570" i="11"/>
  <c r="P1284" i="11"/>
  <c r="P1260" i="11"/>
  <c r="P1242" i="11"/>
  <c r="P1212" i="11"/>
  <c r="P1266" i="11"/>
  <c r="P1224" i="11"/>
  <c r="P516" i="11"/>
  <c r="P1278" i="11"/>
  <c r="P1254" i="11"/>
  <c r="P1236" i="11"/>
  <c r="P1218" i="11"/>
  <c r="P1200" i="11"/>
  <c r="P1272" i="11"/>
  <c r="P1248" i="11"/>
  <c r="P1230" i="11"/>
  <c r="P1206" i="11"/>
  <c r="P678" i="11"/>
  <c r="P978" i="11"/>
  <c r="P972" i="11"/>
  <c r="P966" i="11"/>
  <c r="P960" i="11"/>
  <c r="P954" i="11"/>
  <c r="P948" i="11"/>
  <c r="P942" i="11"/>
  <c r="P936" i="11"/>
  <c r="P930" i="11"/>
  <c r="P924" i="11"/>
  <c r="P918" i="11"/>
  <c r="P912" i="11"/>
  <c r="P906" i="11"/>
  <c r="P900" i="11"/>
  <c r="P888" i="11"/>
  <c r="P882" i="11"/>
  <c r="P876" i="11"/>
  <c r="P870" i="11"/>
  <c r="P864" i="11"/>
  <c r="P858" i="11"/>
  <c r="P852" i="11"/>
  <c r="P846" i="11"/>
  <c r="P834" i="11"/>
  <c r="P828" i="11"/>
  <c r="P822" i="11"/>
  <c r="P816" i="11"/>
  <c r="P810" i="11"/>
  <c r="P804" i="11"/>
  <c r="P798" i="11"/>
  <c r="P792" i="11"/>
  <c r="P780" i="11"/>
  <c r="P774" i="11"/>
  <c r="P768" i="11"/>
  <c r="P762" i="11"/>
  <c r="P756" i="11"/>
  <c r="P750" i="11"/>
  <c r="P744" i="11"/>
  <c r="P738" i="11"/>
  <c r="P726" i="11"/>
  <c r="P720" i="11"/>
  <c r="P714" i="11"/>
  <c r="P708" i="11"/>
  <c r="P702" i="11"/>
  <c r="P696" i="11"/>
  <c r="P690" i="11"/>
  <c r="P684" i="11"/>
  <c r="P672" i="11"/>
  <c r="P666" i="11"/>
  <c r="P660" i="11"/>
  <c r="P654" i="11"/>
  <c r="P648" i="11"/>
  <c r="P642" i="11"/>
  <c r="P636" i="11"/>
  <c r="P630" i="11"/>
  <c r="P618" i="11"/>
  <c r="P612" i="11"/>
  <c r="P606" i="11"/>
  <c r="P600" i="11"/>
  <c r="P594" i="11"/>
  <c r="P588" i="11"/>
  <c r="P582" i="11"/>
  <c r="P576" i="11"/>
  <c r="P564" i="11"/>
  <c r="P558" i="11"/>
  <c r="P552" i="11"/>
  <c r="P546" i="11"/>
  <c r="P540" i="11"/>
  <c r="P534" i="11"/>
  <c r="P528" i="11"/>
  <c r="P522" i="11"/>
  <c r="P510" i="11"/>
  <c r="P504" i="11"/>
  <c r="P498" i="11"/>
  <c r="P492" i="11"/>
  <c r="P486" i="11"/>
  <c r="P480" i="11"/>
  <c r="P408" i="11"/>
  <c r="P402" i="11"/>
  <c r="P396" i="11"/>
  <c r="P390" i="11"/>
  <c r="P384" i="11"/>
  <c r="P378" i="11"/>
  <c r="P372" i="11"/>
  <c r="P366" i="11"/>
  <c r="P360" i="11"/>
  <c r="P354" i="11"/>
  <c r="P348" i="11"/>
  <c r="P342" i="11"/>
  <c r="P336" i="11"/>
  <c r="P330" i="11"/>
  <c r="P324" i="11"/>
  <c r="P318" i="11"/>
  <c r="P312" i="11"/>
  <c r="P306" i="11"/>
  <c r="P300" i="11"/>
  <c r="P294" i="11"/>
  <c r="P288" i="11"/>
  <c r="P282" i="11"/>
  <c r="P276" i="11"/>
  <c r="P270" i="11"/>
  <c r="P264" i="11"/>
  <c r="P258" i="11"/>
  <c r="P252" i="11"/>
  <c r="P246" i="11"/>
  <c r="P240" i="11"/>
  <c r="P234" i="11"/>
  <c r="P228" i="11"/>
  <c r="P222" i="11"/>
  <c r="P216" i="11"/>
  <c r="P210" i="11"/>
  <c r="P204" i="11"/>
  <c r="P198" i="11"/>
  <c r="P192" i="11"/>
  <c r="P186" i="11"/>
  <c r="P180" i="11"/>
  <c r="P174" i="11"/>
  <c r="P168" i="11"/>
  <c r="P162" i="11"/>
  <c r="P156" i="11"/>
  <c r="P150" i="11"/>
  <c r="P144" i="11"/>
  <c r="P138" i="11"/>
  <c r="P132" i="11"/>
  <c r="P126" i="11"/>
  <c r="P114" i="11"/>
  <c r="P108" i="11"/>
  <c r="P102" i="11"/>
  <c r="P96" i="11"/>
  <c r="P90" i="11"/>
  <c r="P84" i="11"/>
  <c r="P78" i="11"/>
  <c r="P72" i="11"/>
  <c r="P66" i="11"/>
  <c r="P60" i="11"/>
  <c r="P54" i="11"/>
  <c r="P48" i="11"/>
  <c r="P42" i="11"/>
  <c r="P36" i="11"/>
  <c r="P30" i="11"/>
  <c r="P24" i="11"/>
  <c r="P18" i="11"/>
  <c r="P12" i="11"/>
  <c r="P6" i="11"/>
  <c r="P884" i="11"/>
  <c r="P1262" i="11"/>
  <c r="P1208" i="11"/>
  <c r="P1154" i="11"/>
  <c r="P1100" i="11"/>
  <c r="P1046" i="11"/>
  <c r="P992" i="11"/>
  <c r="P938" i="11"/>
  <c r="P1274" i="11"/>
  <c r="P1268" i="11"/>
  <c r="P1256" i="11"/>
  <c r="P1250" i="11"/>
  <c r="P1238" i="11"/>
  <c r="P1232" i="11"/>
  <c r="P1220" i="11"/>
  <c r="P1214" i="11"/>
  <c r="P1202" i="11"/>
  <c r="P1196" i="11"/>
  <c r="P1184" i="11"/>
  <c r="P1178" i="11"/>
  <c r="P1166" i="11"/>
  <c r="P1160" i="11"/>
  <c r="P1148" i="11"/>
  <c r="P1142" i="11"/>
  <c r="P1130" i="11"/>
  <c r="P1124" i="11"/>
  <c r="P1112" i="11"/>
  <c r="P1106" i="11"/>
  <c r="P1094" i="11"/>
  <c r="P1088" i="11"/>
  <c r="P1076" i="11"/>
  <c r="P1070" i="11"/>
  <c r="P1058" i="11"/>
  <c r="P1052" i="11"/>
  <c r="P1040" i="11"/>
  <c r="P1034" i="11"/>
  <c r="P1022" i="11"/>
  <c r="P1016" i="11"/>
  <c r="P1004" i="11"/>
  <c r="P998" i="11"/>
  <c r="P986" i="11"/>
  <c r="P980" i="11"/>
  <c r="P968" i="11"/>
  <c r="P962" i="11"/>
  <c r="P950" i="11"/>
  <c r="P944" i="11"/>
  <c r="P932" i="11"/>
  <c r="P920" i="11"/>
  <c r="P914" i="11"/>
  <c r="P902" i="11"/>
  <c r="P896" i="11"/>
  <c r="P878" i="11"/>
  <c r="P866" i="11"/>
  <c r="P860" i="11"/>
  <c r="P848" i="11"/>
  <c r="P842" i="11"/>
  <c r="P824" i="11"/>
  <c r="P812" i="11"/>
  <c r="P806" i="11"/>
  <c r="P794" i="11"/>
  <c r="P788" i="11"/>
  <c r="P770" i="11"/>
  <c r="P758" i="11"/>
  <c r="P752" i="11"/>
  <c r="P740" i="11"/>
  <c r="P734" i="11"/>
  <c r="P716" i="11"/>
  <c r="P704" i="11"/>
  <c r="P698" i="11"/>
  <c r="P686" i="11"/>
  <c r="P680" i="11"/>
  <c r="P662" i="11"/>
  <c r="P650" i="11"/>
  <c r="P644" i="11"/>
  <c r="P632" i="11"/>
  <c r="P626" i="11"/>
  <c r="P608" i="11"/>
  <c r="P596" i="11"/>
  <c r="P590" i="11"/>
  <c r="P578" i="11"/>
  <c r="P572" i="11"/>
  <c r="P554" i="11"/>
  <c r="P542" i="11"/>
  <c r="P536" i="11"/>
  <c r="P524" i="11"/>
  <c r="P518" i="11"/>
  <c r="P500" i="11"/>
  <c r="P488" i="11"/>
  <c r="P482" i="11"/>
  <c r="P470" i="11"/>
  <c r="P458" i="11"/>
  <c r="P452" i="11"/>
  <c r="P440" i="11"/>
  <c r="P1244" i="11"/>
  <c r="P1190" i="11"/>
  <c r="P1136" i="11"/>
  <c r="P1082" i="11"/>
  <c r="P1028" i="11"/>
  <c r="P974" i="11"/>
  <c r="P722" i="11"/>
  <c r="K1285" i="11"/>
  <c r="O5" i="11"/>
  <c r="P5" i="11" s="1"/>
  <c r="P776" i="11"/>
  <c r="P668" i="11"/>
  <c r="P614" i="11"/>
  <c r="P560" i="11"/>
  <c r="P506" i="11"/>
  <c r="P434" i="11"/>
  <c r="P926" i="11"/>
  <c r="P908" i="11"/>
  <c r="P890" i="11"/>
  <c r="P872" i="11"/>
  <c r="P854" i="11"/>
  <c r="P836" i="11"/>
  <c r="P818" i="11"/>
  <c r="P800" i="11"/>
  <c r="P782" i="11"/>
  <c r="P764" i="11"/>
  <c r="P746" i="11"/>
  <c r="P728" i="11"/>
  <c r="P710" i="11"/>
  <c r="P692" i="11"/>
  <c r="P674" i="11"/>
  <c r="P656" i="11"/>
  <c r="P638" i="11"/>
  <c r="P620" i="11"/>
  <c r="P602" i="11"/>
  <c r="P584" i="11"/>
  <c r="P566" i="11"/>
  <c r="P548" i="11"/>
  <c r="P530" i="11"/>
  <c r="P512" i="11"/>
  <c r="P494" i="11"/>
  <c r="P476" i="11"/>
  <c r="P464" i="11"/>
  <c r="P446" i="11"/>
  <c r="M1285" i="11"/>
  <c r="P416" i="11"/>
  <c r="P429" i="11"/>
  <c r="P474" i="11"/>
  <c r="P468" i="11"/>
  <c r="P462" i="11"/>
  <c r="P456" i="11"/>
  <c r="P450" i="11"/>
  <c r="P444" i="11"/>
  <c r="P438" i="11"/>
  <c r="P432" i="11"/>
  <c r="P21" i="11"/>
  <c r="P63" i="11"/>
  <c r="P51" i="11"/>
  <c r="P33" i="11"/>
  <c r="P15" i="11"/>
  <c r="P414" i="11"/>
  <c r="I925" i="13"/>
  <c r="G925" i="13"/>
  <c r="F925" i="13" l="1"/>
  <c r="J925" i="13"/>
  <c r="K925" i="13"/>
  <c r="L925" i="13"/>
  <c r="E925" i="13"/>
  <c r="P1285" i="11" l="1"/>
  <c r="J1285" i="11" l="1"/>
  <c r="N1285" i="11"/>
  <c r="I1285" i="11"/>
  <c r="O1285" i="11" l="1"/>
</calcChain>
</file>

<file path=xl/sharedStrings.xml><?xml version="1.0" encoding="utf-8"?>
<sst xmlns="http://schemas.openxmlformats.org/spreadsheetml/2006/main" count="12692" uniqueCount="4273">
  <si>
    <t>Typ zriaďovateľa</t>
  </si>
  <si>
    <t>Kód zriaďovateľa pre financovanie</t>
  </si>
  <si>
    <t>Názov zriaďovateľa</t>
  </si>
  <si>
    <t>Kraj sídla zriaďovateľa</t>
  </si>
  <si>
    <t>Názov právneho subjektu</t>
  </si>
  <si>
    <t>K</t>
  </si>
  <si>
    <t>BA</t>
  </si>
  <si>
    <t>Bratislava-Karlova Ves</t>
  </si>
  <si>
    <t>Bratislava-Ružinov</t>
  </si>
  <si>
    <t>Spojená škola</t>
  </si>
  <si>
    <t>Bratislava-Dúbravka</t>
  </si>
  <si>
    <t>Malacky</t>
  </si>
  <si>
    <t>Bratislava-Staré Mesto</t>
  </si>
  <si>
    <t>Pezinok</t>
  </si>
  <si>
    <t>Senec</t>
  </si>
  <si>
    <t>BB</t>
  </si>
  <si>
    <t>Žarnovica</t>
  </si>
  <si>
    <t>Nová Baňa</t>
  </si>
  <si>
    <t>Školská 5</t>
  </si>
  <si>
    <t>Banská Bystrica</t>
  </si>
  <si>
    <t>Veľký Krtíš</t>
  </si>
  <si>
    <t>Zvolen</t>
  </si>
  <si>
    <t>Detva</t>
  </si>
  <si>
    <t>Rimavská Sobota</t>
  </si>
  <si>
    <t>Revúca</t>
  </si>
  <si>
    <t>Hnúšťa</t>
  </si>
  <si>
    <t>Lučenec</t>
  </si>
  <si>
    <t>Žiar nad Hronom</t>
  </si>
  <si>
    <t>Kremnica</t>
  </si>
  <si>
    <t>KKE</t>
  </si>
  <si>
    <t>Regionálny úrad školskej správy v Košiciach</t>
  </si>
  <si>
    <t>KE</t>
  </si>
  <si>
    <t>Trebišov</t>
  </si>
  <si>
    <t>Poľná 1</t>
  </si>
  <si>
    <t>Michalovce</t>
  </si>
  <si>
    <t>Školská 10</t>
  </si>
  <si>
    <t>Košice-Barca</t>
  </si>
  <si>
    <t>Rožňava</t>
  </si>
  <si>
    <t>Spišská Nová Ves</t>
  </si>
  <si>
    <t>Dobšiná</t>
  </si>
  <si>
    <t>Ždaňa</t>
  </si>
  <si>
    <t>Košice-Staré Mesto</t>
  </si>
  <si>
    <t>NR</t>
  </si>
  <si>
    <t>Topoľčany</t>
  </si>
  <si>
    <t>Levice</t>
  </si>
  <si>
    <t>Šahy</t>
  </si>
  <si>
    <t>Komárno</t>
  </si>
  <si>
    <t>Nové Zámky</t>
  </si>
  <si>
    <t>Štúrovo</t>
  </si>
  <si>
    <t>Šurany</t>
  </si>
  <si>
    <t>Zlaté Moravce</t>
  </si>
  <si>
    <t>Nitra</t>
  </si>
  <si>
    <t>Šaľa</t>
  </si>
  <si>
    <t>PO</t>
  </si>
  <si>
    <t>Prešov</t>
  </si>
  <si>
    <t>Bardejov</t>
  </si>
  <si>
    <t>Humenné</t>
  </si>
  <si>
    <t>Komenského 3</t>
  </si>
  <si>
    <t>Vranov nad Topľou</t>
  </si>
  <si>
    <t>Stará Ľubovňa</t>
  </si>
  <si>
    <t>Sabinov</t>
  </si>
  <si>
    <t>Lipany</t>
  </si>
  <si>
    <t>Levoča</t>
  </si>
  <si>
    <t>Poprad</t>
  </si>
  <si>
    <t>Svidník</t>
  </si>
  <si>
    <t>Snina</t>
  </si>
  <si>
    <t>Medzilaborce</t>
  </si>
  <si>
    <t>TC</t>
  </si>
  <si>
    <t>Trenčín</t>
  </si>
  <si>
    <t>Považská Bystrica</t>
  </si>
  <si>
    <t>Prievidza</t>
  </si>
  <si>
    <t>Partizánske</t>
  </si>
  <si>
    <t>Handlová</t>
  </si>
  <si>
    <t>Myjava</t>
  </si>
  <si>
    <t>Bánovce nad Bebravou</t>
  </si>
  <si>
    <t>TV</t>
  </si>
  <si>
    <t>Hlohovec</t>
  </si>
  <si>
    <t>Dunajská Streda</t>
  </si>
  <si>
    <t>Senica</t>
  </si>
  <si>
    <t>Galanta</t>
  </si>
  <si>
    <t>Skalica</t>
  </si>
  <si>
    <t>Trnava</t>
  </si>
  <si>
    <t>Piešťany</t>
  </si>
  <si>
    <t>Vrbové</t>
  </si>
  <si>
    <t>ZA</t>
  </si>
  <si>
    <t>Liptovský Mikuláš</t>
  </si>
  <si>
    <t>Žilina</t>
  </si>
  <si>
    <t>Martin</t>
  </si>
  <si>
    <t>Čadca</t>
  </si>
  <si>
    <t>Námestovo</t>
  </si>
  <si>
    <t>Bytča</t>
  </si>
  <si>
    <t>Sládkovičovo</t>
  </si>
  <si>
    <t>Školská 212</t>
  </si>
  <si>
    <t>Ružomberok</t>
  </si>
  <si>
    <t>Lietavská Lúčka</t>
  </si>
  <si>
    <t>Letanovce</t>
  </si>
  <si>
    <t>Ilava</t>
  </si>
  <si>
    <t>Dubnica nad Váhom</t>
  </si>
  <si>
    <t>Základná škola</t>
  </si>
  <si>
    <t>Šamorín</t>
  </si>
  <si>
    <t>Kysucké Nové Mesto</t>
  </si>
  <si>
    <t>C</t>
  </si>
  <si>
    <t>C01</t>
  </si>
  <si>
    <t>Rímskokatolícka cirkev, Trnavská arcidiecéza</t>
  </si>
  <si>
    <t>C02</t>
  </si>
  <si>
    <t>Rímskokatolícka cirkev Biskupstvo Nitra</t>
  </si>
  <si>
    <t>C03</t>
  </si>
  <si>
    <t>Košická arcidiecéza</t>
  </si>
  <si>
    <t>Katolícka spojená škola sv. Mikuláša</t>
  </si>
  <si>
    <t>Duklianska 16</t>
  </si>
  <si>
    <t>Cirkevná spojená škola</t>
  </si>
  <si>
    <t>Školská 650</t>
  </si>
  <si>
    <t>Košice-Dargovských hrdinov</t>
  </si>
  <si>
    <t>Košice-Sídlisko KVP</t>
  </si>
  <si>
    <t>Duchnovičova 24</t>
  </si>
  <si>
    <t>Moldava nad Bodvou</t>
  </si>
  <si>
    <t>Ulica Československej armády 1450/39</t>
  </si>
  <si>
    <t>C04</t>
  </si>
  <si>
    <t>Rímskokatolícka cirkev Biskupstvo Banská Bystrica</t>
  </si>
  <si>
    <t>Katolícka spojená škola F. Fegyvernekiho s vyučovacím jazykom maďatským - Fegyverneki Ferenc Közös Igazgatású Katolikus Iskola</t>
  </si>
  <si>
    <t>Slov.národ.povstania 4</t>
  </si>
  <si>
    <t>Katolícka spojená škola sv. Vincenta de Paul</t>
  </si>
  <si>
    <t>Saratovská 87</t>
  </si>
  <si>
    <t>C06</t>
  </si>
  <si>
    <t>Rímskokatolícka cirkev Biskupstvo Spišské Podhradie</t>
  </si>
  <si>
    <t>Dolný Kubín</t>
  </si>
  <si>
    <t>C07</t>
  </si>
  <si>
    <t>Gréckokatolícke arcibiskupstvo Prešov</t>
  </si>
  <si>
    <t>C08</t>
  </si>
  <si>
    <t>Gréckokatolícka eparchia Košice</t>
  </si>
  <si>
    <t>C12</t>
  </si>
  <si>
    <t>Kongregácia Školských sestier de Notre Dame</t>
  </si>
  <si>
    <t>Spojená škola sv. Jozefa</t>
  </si>
  <si>
    <t>Nové Mesto nad Váhom</t>
  </si>
  <si>
    <t>Klčové 87</t>
  </si>
  <si>
    <t>C21</t>
  </si>
  <si>
    <t>Rehoľa piaristov na Slovensku</t>
  </si>
  <si>
    <t>Piaristická spojená škola sv. Jozefa Kalazanského</t>
  </si>
  <si>
    <t>Piaristická 6</t>
  </si>
  <si>
    <t>Piaristická spojená škola Františka Hanáka</t>
  </si>
  <si>
    <t>A. Hlinku 44</t>
  </si>
  <si>
    <t>Tisovec</t>
  </si>
  <si>
    <t>C24</t>
  </si>
  <si>
    <t>Východný dištrikt Evanjelickej cirkvi augsburského vyznania na Slovensku</t>
  </si>
  <si>
    <t>Evanjelická spojená škola</t>
  </si>
  <si>
    <t>Komenského 10</t>
  </si>
  <si>
    <t>Námestie legionárov 3</t>
  </si>
  <si>
    <t>C58</t>
  </si>
  <si>
    <t>Rímskokatolícka cirkev, Bratislavská arcidiecéza</t>
  </si>
  <si>
    <t>Spojená škola sv. Františka Assiského</t>
  </si>
  <si>
    <t>Kláštorné nám. 1</t>
  </si>
  <si>
    <t>C59</t>
  </si>
  <si>
    <t>Rímskokatolícka cirkev, Žilinská diecéza</t>
  </si>
  <si>
    <t>Nová Dubnica</t>
  </si>
  <si>
    <t>Košice-Sever</t>
  </si>
  <si>
    <t>Tvrdošín</t>
  </si>
  <si>
    <t>Sučany</t>
  </si>
  <si>
    <t>O</t>
  </si>
  <si>
    <t>O512729</t>
  </si>
  <si>
    <t>Mesto Turčianske Teplice</t>
  </si>
  <si>
    <t>Turčianske Teplice</t>
  </si>
  <si>
    <t>Školská 447/2</t>
  </si>
  <si>
    <t>O519197</t>
  </si>
  <si>
    <t>Mesto Giraltovce</t>
  </si>
  <si>
    <t>Giraltovce</t>
  </si>
  <si>
    <t>Dukelská 26/30</t>
  </si>
  <si>
    <t>O523836</t>
  </si>
  <si>
    <t>Mesto Spišská Stará Ves</t>
  </si>
  <si>
    <t>Kežmarok</t>
  </si>
  <si>
    <t>Spišská Stará Ves</t>
  </si>
  <si>
    <t>Štúrova 231/123</t>
  </si>
  <si>
    <t>O557358</t>
  </si>
  <si>
    <t>Mesto Vrútky</t>
  </si>
  <si>
    <t>Vrútky</t>
  </si>
  <si>
    <t>M. R. Štefánika 1</t>
  </si>
  <si>
    <t>S</t>
  </si>
  <si>
    <t>S071</t>
  </si>
  <si>
    <t>eMKLub</t>
  </si>
  <si>
    <t>Dolná 48/19</t>
  </si>
  <si>
    <t>Brezno</t>
  </si>
  <si>
    <t>Podbrezová</t>
  </si>
  <si>
    <t>S164</t>
  </si>
  <si>
    <t>Dobrá škola, n. o.</t>
  </si>
  <si>
    <t>Košice-Nad jazerom</t>
  </si>
  <si>
    <t>Dneperská 1</t>
  </si>
  <si>
    <t>S232</t>
  </si>
  <si>
    <t>Občianske združenie ESPRIT</t>
  </si>
  <si>
    <t>Majerníkova 62</t>
  </si>
  <si>
    <t>Košice-Juh</t>
  </si>
  <si>
    <t>Užhorodská 39</t>
  </si>
  <si>
    <t>Súkromná spojená škola</t>
  </si>
  <si>
    <t>Košice-Západ</t>
  </si>
  <si>
    <t>S815</t>
  </si>
  <si>
    <t>Deutsch-Slowakische Akademien, a.s.</t>
  </si>
  <si>
    <t>V</t>
  </si>
  <si>
    <t>Modra</t>
  </si>
  <si>
    <t>Banská Štiavnica</t>
  </si>
  <si>
    <t>Fiľakovo</t>
  </si>
  <si>
    <t>Krupina</t>
  </si>
  <si>
    <t>Gelnica</t>
  </si>
  <si>
    <t>SNP 1</t>
  </si>
  <si>
    <t>Kráľovský Chlmec</t>
  </si>
  <si>
    <t>Krompachy</t>
  </si>
  <si>
    <t>Sobrance</t>
  </si>
  <si>
    <t>Školská 7</t>
  </si>
  <si>
    <t>Veľké Kapušany</t>
  </si>
  <si>
    <t>Sečovce</t>
  </si>
  <si>
    <t>Kollárova 17</t>
  </si>
  <si>
    <t>Želiezovce</t>
  </si>
  <si>
    <t>Školská 3</t>
  </si>
  <si>
    <t>Vráble</t>
  </si>
  <si>
    <t>Školská 26</t>
  </si>
  <si>
    <t>VPO</t>
  </si>
  <si>
    <t>Prešovský samosprávny kraj</t>
  </si>
  <si>
    <t>Komenského 13</t>
  </si>
  <si>
    <t>Stropkov</t>
  </si>
  <si>
    <t>Konštantínova 1751/64</t>
  </si>
  <si>
    <t>Školská 2</t>
  </si>
  <si>
    <t>Púchov</t>
  </si>
  <si>
    <t>Sereď</t>
  </si>
  <si>
    <t>Liptovský Hrádok</t>
  </si>
  <si>
    <t>Valaská</t>
  </si>
  <si>
    <t>Želovce</t>
  </si>
  <si>
    <t>Tornaľa</t>
  </si>
  <si>
    <t>Spišské Vlachy</t>
  </si>
  <si>
    <t>Partizánska 13</t>
  </si>
  <si>
    <t>Prakovce</t>
  </si>
  <si>
    <t>Mojmírovce</t>
  </si>
  <si>
    <t>Šrobárova 20</t>
  </si>
  <si>
    <t>Ladce</t>
  </si>
  <si>
    <t>Trenčianska Teplá</t>
  </si>
  <si>
    <t>Okoč</t>
  </si>
  <si>
    <t>Krčméryho 2</t>
  </si>
  <si>
    <t>Ľubochňa</t>
  </si>
  <si>
    <t>Pavlovce nad Uhom</t>
  </si>
  <si>
    <t>Vysoké Tatry</t>
  </si>
  <si>
    <t>Veľké Leváre</t>
  </si>
  <si>
    <t>Mlynky</t>
  </si>
  <si>
    <t>Bačkov</t>
  </si>
  <si>
    <t>Bystričany</t>
  </si>
  <si>
    <t>Očová</t>
  </si>
  <si>
    <t>Komenského ulica 1219/1</t>
  </si>
  <si>
    <t>Modrý Kameň</t>
  </si>
  <si>
    <t>Poltár</t>
  </si>
  <si>
    <t>Svit</t>
  </si>
  <si>
    <t>Holíč</t>
  </si>
  <si>
    <t>Krásno nad Kysucou</t>
  </si>
  <si>
    <t>Kolárovo</t>
  </si>
  <si>
    <t>Bukovecká 17</t>
  </si>
  <si>
    <t>Postupimská 37</t>
  </si>
  <si>
    <t>Komenského 12</t>
  </si>
  <si>
    <t>Mostová</t>
  </si>
  <si>
    <t>Bátorove Kosihy</t>
  </si>
  <si>
    <t>Kysucká 14</t>
  </si>
  <si>
    <t>Ivanka pri Dunaji</t>
  </si>
  <si>
    <t>Pribeník</t>
  </si>
  <si>
    <t>Školská 4</t>
  </si>
  <si>
    <t>Gemerská 1</t>
  </si>
  <si>
    <t>Strážske</t>
  </si>
  <si>
    <t>Komenského 1</t>
  </si>
  <si>
    <t>Centrálna 464</t>
  </si>
  <si>
    <t>Gbely</t>
  </si>
  <si>
    <t>Hlavná 113</t>
  </si>
  <si>
    <t>Komenského 2</t>
  </si>
  <si>
    <t>Košice-Šaca</t>
  </si>
  <si>
    <t>Hurbanovo</t>
  </si>
  <si>
    <t>Stará Turá</t>
  </si>
  <si>
    <t>Školská 8</t>
  </si>
  <si>
    <t>Katolícka spojená škola sv. Františka Assiského</t>
  </si>
  <si>
    <t>Gwerkovej-Göllnerovej 9</t>
  </si>
  <si>
    <t>Podolínec</t>
  </si>
  <si>
    <t>C20</t>
  </si>
  <si>
    <t>Saleziáni don Bosca - Slovenská provincia</t>
  </si>
  <si>
    <t>O525529</t>
  </si>
  <si>
    <t>Mesto Rožňava</t>
  </si>
  <si>
    <t>J. A. Komenského 5</t>
  </si>
  <si>
    <t>Hodruša-Hámre</t>
  </si>
  <si>
    <t>Hliník nad Hronom</t>
  </si>
  <si>
    <t>Bratislava-Vajnory</t>
  </si>
  <si>
    <t>Tlmače</t>
  </si>
  <si>
    <t>Čaklov</t>
  </si>
  <si>
    <t>Malčice</t>
  </si>
  <si>
    <t>Červenica</t>
  </si>
  <si>
    <t>Jelšava</t>
  </si>
  <si>
    <t>Rudňany</t>
  </si>
  <si>
    <t>Veľká Lomnica</t>
  </si>
  <si>
    <t>Chminianske Jakubovany</t>
  </si>
  <si>
    <t>Spišský Štiavnik</t>
  </si>
  <si>
    <t>Svinia</t>
  </si>
  <si>
    <t>Mládežnícka 3</t>
  </si>
  <si>
    <t>Čierny Balog</t>
  </si>
  <si>
    <t>Polomka</t>
  </si>
  <si>
    <t>Klenovec</t>
  </si>
  <si>
    <t>Rimavská Seč</t>
  </si>
  <si>
    <t>Jarovnice</t>
  </si>
  <si>
    <t>Spišská Belá</t>
  </si>
  <si>
    <t>Zborov</t>
  </si>
  <si>
    <t>Školská 478</t>
  </si>
  <si>
    <t>Zlaté Klasy</t>
  </si>
  <si>
    <t>Šaštín-Stráže</t>
  </si>
  <si>
    <t>Štefánikova 119</t>
  </si>
  <si>
    <t>Cirkevná základná škola s materskou školou sv. Jána apoštola s vyučovacím jazykom maďarským - Szent János apostol Egyházi Alapiskola és Óvoda</t>
  </si>
  <si>
    <t>Trhovisko 1</t>
  </si>
  <si>
    <t>Základná škola svätého Don Bosca</t>
  </si>
  <si>
    <t>Základná škola svätého Ladislava</t>
  </si>
  <si>
    <t>Lipová 3868/10</t>
  </si>
  <si>
    <t>Ľ. Fullu 2805/6</t>
  </si>
  <si>
    <t>Levická 903</t>
  </si>
  <si>
    <t>Cirkevná základná škola Žofie Bosniakovej</t>
  </si>
  <si>
    <t>Nám. hrdinov 6</t>
  </si>
  <si>
    <t>Základná škola svätého Marka</t>
  </si>
  <si>
    <t>Petzwalova 1</t>
  </si>
  <si>
    <t>Katolícka spojená škola</t>
  </si>
  <si>
    <t>Nemšová</t>
  </si>
  <si>
    <t>Školská 9</t>
  </si>
  <si>
    <t>Andovská 4</t>
  </si>
  <si>
    <t>Cirkevná základná škola sv. Michala</t>
  </si>
  <si>
    <t>Kendice</t>
  </si>
  <si>
    <t>Kendice 424</t>
  </si>
  <si>
    <t>Volgogradská 2</t>
  </si>
  <si>
    <t>Cirkevná základná škola sv. Petra a Pavla</t>
  </si>
  <si>
    <t>Hrnčiarska 795/61</t>
  </si>
  <si>
    <t>Cirkevná základná škola sv. Martina</t>
  </si>
  <si>
    <t>Radatice</t>
  </si>
  <si>
    <t>Radatice 199</t>
  </si>
  <si>
    <t>Cirkevná základná škola sv. Demetra</t>
  </si>
  <si>
    <t>Ražňany</t>
  </si>
  <si>
    <t>Ulica Štefana Onderča 240/1</t>
  </si>
  <si>
    <t>Cirkevná základná škola s materskou školou sv. Petra a Pavla</t>
  </si>
  <si>
    <t>Belá nad Cirochou</t>
  </si>
  <si>
    <t>Komenského 64/17</t>
  </si>
  <si>
    <t>Cirkevná základná škola s materskou školou sv. Faustíny</t>
  </si>
  <si>
    <t>Pánska 2420</t>
  </si>
  <si>
    <t>Cirkevná základná škola sv. Jána Pavla II.</t>
  </si>
  <si>
    <t>Hencovce</t>
  </si>
  <si>
    <t>Sládkovičova 1994</t>
  </si>
  <si>
    <t>Cirkevná základná škola s materskou školou sv. Gorazda</t>
  </si>
  <si>
    <t>Solivarská 49</t>
  </si>
  <si>
    <t>Základná škola Andreja Kmeťa</t>
  </si>
  <si>
    <t>Ul. A. Sládkoviča 823/24</t>
  </si>
  <si>
    <t>Cirkevná základná škola Pála Palásthyho s vyučovacím jazykom maďarským - Palásthy Pál Egyházi Alapiskola</t>
  </si>
  <si>
    <t>Plášťovce</t>
  </si>
  <si>
    <t>Plášťovce 5</t>
  </si>
  <si>
    <t>Cirkevná základná škola sv. Pavla</t>
  </si>
  <si>
    <t>Nová Dedina</t>
  </si>
  <si>
    <t>Nová Dedina 97</t>
  </si>
  <si>
    <t>Základná škola s materskou školou Štefana Moysesa</t>
  </si>
  <si>
    <t>A. Kmeťa 1285/4</t>
  </si>
  <si>
    <t>Nám.Štefana Moysesa 23</t>
  </si>
  <si>
    <t>C05</t>
  </si>
  <si>
    <t>Rímskokatolícka cirkev Biskupstvo Rožňava</t>
  </si>
  <si>
    <t>Cirkevná základná škola sv. Štefana - Szent István Egyházi Alapiskola</t>
  </si>
  <si>
    <t>Dvorníky-Včeláre</t>
  </si>
  <si>
    <t>Dvorníky 88</t>
  </si>
  <si>
    <t>Katolícka základná škola  s materskou školou sv. Jána Nepomuckého</t>
  </si>
  <si>
    <t>Kósu  Schoppera 22</t>
  </si>
  <si>
    <t>Základná škola Povýšenia sv. Kríža</t>
  </si>
  <si>
    <t>Smižany</t>
  </si>
  <si>
    <t>Smreková 38</t>
  </si>
  <si>
    <t>Cirkevná základná škola Juraja Sklenára</t>
  </si>
  <si>
    <t>Školská 55</t>
  </si>
  <si>
    <t>Základná škola sv. Michala</t>
  </si>
  <si>
    <t>Spišské Tomášovce</t>
  </si>
  <si>
    <t>Školská 1</t>
  </si>
  <si>
    <t>Základná škola s materskou školou sv. Kríža</t>
  </si>
  <si>
    <t>Petržalská 21</t>
  </si>
  <si>
    <t>Komenského 6</t>
  </si>
  <si>
    <t>Cirkevná základná škola sv. Juraja</t>
  </si>
  <si>
    <t>Soviet. hrdinov 819/111</t>
  </si>
  <si>
    <t>Košice-Sídlisko Ťahanovce</t>
  </si>
  <si>
    <t>Cirkevná základná škola s materskou školou sv. Juraja</t>
  </si>
  <si>
    <t>Gorkého 55</t>
  </si>
  <si>
    <t>Základná škola s materskou školou bl. Zefyrína</t>
  </si>
  <si>
    <t>Poštárka 120A</t>
  </si>
  <si>
    <t>C26</t>
  </si>
  <si>
    <t>Cirkevný zbor Evanjelickej cirkvi a. v. na Slovensku Rožňava</t>
  </si>
  <si>
    <t>Evanjelická cirkevná základná škola</t>
  </si>
  <si>
    <t>Zeleného stromu 14</t>
  </si>
  <si>
    <t>C34</t>
  </si>
  <si>
    <t>Reformovaná kresťanská cirkev na Slovensku, Cirkevný zbor Martovce</t>
  </si>
  <si>
    <t>Reformovaná cirkevná základná škola s vyučovacím jazykom maďarským</t>
  </si>
  <si>
    <t>Martovce</t>
  </si>
  <si>
    <t>Martovce 145</t>
  </si>
  <si>
    <t>C35</t>
  </si>
  <si>
    <t>Reformovaný kresťanský cirkevný zbor</t>
  </si>
  <si>
    <t>Cirkevná základná škola s materskou školou s vyučovacím jazykom maďarským - Egyházi Alapiskola és Óvoda</t>
  </si>
  <si>
    <t>Keť</t>
  </si>
  <si>
    <t>Keť 218</t>
  </si>
  <si>
    <t>C36</t>
  </si>
  <si>
    <t>Reformovaná kresťanská cirkev na Slovensku, Cirkevný zbor Rožňava</t>
  </si>
  <si>
    <t>Základná škola Reformovanej kresťanskej cirkvi s VJM - Rozsnyói Református Egyházkozség Alapiskolája</t>
  </si>
  <si>
    <t>Kozmonautov 2</t>
  </si>
  <si>
    <t>C37</t>
  </si>
  <si>
    <t>Reformovaná kresťanská cirkev na Slovensku Užský seniorát</t>
  </si>
  <si>
    <t>Cirkevná základná škola Reformovanej kresťanskej cirkvi s vyučovacím jazykom maďarským-Református Egyházi Alapiskola</t>
  </si>
  <si>
    <t>Vojany</t>
  </si>
  <si>
    <t>Elektrárenská ulica 319/6</t>
  </si>
  <si>
    <t>C40</t>
  </si>
  <si>
    <t>Rímskokatolícka cirkev, Farnosť Dobrého pastiera</t>
  </si>
  <si>
    <t>Cirkevná základná škola s materskou školou Dobrého pastiera</t>
  </si>
  <si>
    <t>Gaštanová 53</t>
  </si>
  <si>
    <t>C44</t>
  </si>
  <si>
    <t>Kongregácia Milosrdných sestier sv. Vincenta - Satmárok</t>
  </si>
  <si>
    <t>Základná škola sv. Vincenta</t>
  </si>
  <si>
    <t>Námestie A. Hlinku 22</t>
  </si>
  <si>
    <t>C48</t>
  </si>
  <si>
    <t>Rimavský seniorát Evanjelickej cirkvi a.v. na Slovensku</t>
  </si>
  <si>
    <t>Evanjelická základná škola Zlatice Oravcovej</t>
  </si>
  <si>
    <t>Daxnerova 42</t>
  </si>
  <si>
    <t>Základná škola sv. Augustína</t>
  </si>
  <si>
    <t>Moyzesova 1</t>
  </si>
  <si>
    <t>Cirkevná základná škola Jána Palárika</t>
  </si>
  <si>
    <t>Raková</t>
  </si>
  <si>
    <t>Raková 705</t>
  </si>
  <si>
    <t>Základná škola sv. Andreja Svorada a Benedikta</t>
  </si>
  <si>
    <t>Skalité</t>
  </si>
  <si>
    <t>Skalité 729</t>
  </si>
  <si>
    <t>Cirkevná základná škola Romualda Zaymusa</t>
  </si>
  <si>
    <t>Romualda Zaymusa 3</t>
  </si>
  <si>
    <t>Dolný Štál</t>
  </si>
  <si>
    <t>C75</t>
  </si>
  <si>
    <t>Koinonia Ján Krstiteľ - Oáza Sklené</t>
  </si>
  <si>
    <t>Cirkevná základná škola s materskou školou Jána Krstiteľa</t>
  </si>
  <si>
    <t>Nám. SNP 200/22</t>
  </si>
  <si>
    <t>Trhovište</t>
  </si>
  <si>
    <t>Vtáčkovce</t>
  </si>
  <si>
    <t>Hrabušice</t>
  </si>
  <si>
    <t>Richnava</t>
  </si>
  <si>
    <t>Richnava 189</t>
  </si>
  <si>
    <t>Ostrovany</t>
  </si>
  <si>
    <t>Toporec</t>
  </si>
  <si>
    <t>O500011</t>
  </si>
  <si>
    <t>Mesto Nitra</t>
  </si>
  <si>
    <t>Škultétyho 1</t>
  </si>
  <si>
    <t>Topoľová 8</t>
  </si>
  <si>
    <t>Základná škola s materskou školou</t>
  </si>
  <si>
    <t>Novozámocká 129</t>
  </si>
  <si>
    <t>Základná škola kniežaťa Pribinu</t>
  </si>
  <si>
    <t>Andreja Šulgana 1</t>
  </si>
  <si>
    <t>Ščasného 22</t>
  </si>
  <si>
    <t>Tulipánová 1</t>
  </si>
  <si>
    <t>Cabajská 2</t>
  </si>
  <si>
    <t>Benkova 34</t>
  </si>
  <si>
    <t>Na Hôrke 30</t>
  </si>
  <si>
    <t>O500062</t>
  </si>
  <si>
    <t>Obec Beladice</t>
  </si>
  <si>
    <t>Beladice</t>
  </si>
  <si>
    <t>Školská 252</t>
  </si>
  <si>
    <t>O500071</t>
  </si>
  <si>
    <t>Obec Branč</t>
  </si>
  <si>
    <t>Branč</t>
  </si>
  <si>
    <t>Nitrianska 98</t>
  </si>
  <si>
    <t>O500101</t>
  </si>
  <si>
    <t>Obec Čakajovce</t>
  </si>
  <si>
    <t>Čakajovce</t>
  </si>
  <si>
    <t>Nová 201</t>
  </si>
  <si>
    <t>O500127</t>
  </si>
  <si>
    <t>Obec Čaradice</t>
  </si>
  <si>
    <t>Čaradice</t>
  </si>
  <si>
    <t>Hlavná 156/18</t>
  </si>
  <si>
    <t>O500135</t>
  </si>
  <si>
    <t>Obec Čeľadice</t>
  </si>
  <si>
    <t>Čeľadice</t>
  </si>
  <si>
    <t>Čeľadice 87</t>
  </si>
  <si>
    <t>O500151</t>
  </si>
  <si>
    <t>Obec Čierne Kľačany</t>
  </si>
  <si>
    <t>Čierne Kľačany</t>
  </si>
  <si>
    <t>O500160</t>
  </si>
  <si>
    <t>Obec Čifáre</t>
  </si>
  <si>
    <t>Čifáre</t>
  </si>
  <si>
    <t>Čifáre 137</t>
  </si>
  <si>
    <t>Základná škola - Alapiskola</t>
  </si>
  <si>
    <t>O500241</t>
  </si>
  <si>
    <t>Obec Hájske</t>
  </si>
  <si>
    <t>Hájske</t>
  </si>
  <si>
    <t>Hájske 67</t>
  </si>
  <si>
    <t>O500364</t>
  </si>
  <si>
    <t>Obec Jedľové Kostoľany</t>
  </si>
  <si>
    <t>Jedľové Kostoľany</t>
  </si>
  <si>
    <t>Jedľové Kostoľany 75</t>
  </si>
  <si>
    <t>O500372</t>
  </si>
  <si>
    <t>Obec Jelenec</t>
  </si>
  <si>
    <t>Jelenec</t>
  </si>
  <si>
    <t>Školská 330</t>
  </si>
  <si>
    <t>Základná škola s materskou školou - Alapiskola és Óvoda</t>
  </si>
  <si>
    <t>O500453</t>
  </si>
  <si>
    <t>Obec Lehota</t>
  </si>
  <si>
    <t>Lehota</t>
  </si>
  <si>
    <t>Lehota 144</t>
  </si>
  <si>
    <t>O500577</t>
  </si>
  <si>
    <t>Obec Mojmírovce</t>
  </si>
  <si>
    <t>Školská 897/8</t>
  </si>
  <si>
    <t>O500658</t>
  </si>
  <si>
    <t>Obec Obyce</t>
  </si>
  <si>
    <t>Obyce</t>
  </si>
  <si>
    <t>Školská 289</t>
  </si>
  <si>
    <t>Obec Podhorany</t>
  </si>
  <si>
    <t>Podhorany</t>
  </si>
  <si>
    <t>O500704</t>
  </si>
  <si>
    <t>Obec Rišňovce</t>
  </si>
  <si>
    <t>Rišňovce</t>
  </si>
  <si>
    <t>Rišňovce 427</t>
  </si>
  <si>
    <t>O500739</t>
  </si>
  <si>
    <t>Obec Močenok</t>
  </si>
  <si>
    <t>Močenok</t>
  </si>
  <si>
    <t>Školská 1699/23</t>
  </si>
  <si>
    <t>O500810</t>
  </si>
  <si>
    <t>Obec Tesárske Mlyňany</t>
  </si>
  <si>
    <t>Základná škola Štefana Moysesa</t>
  </si>
  <si>
    <t>Tesárske Mlyňany</t>
  </si>
  <si>
    <t>Školská 608</t>
  </si>
  <si>
    <t>O500917</t>
  </si>
  <si>
    <t>Obec Vinodol</t>
  </si>
  <si>
    <t>Vinodol</t>
  </si>
  <si>
    <t>O500925</t>
  </si>
  <si>
    <t>Obec Volkovce</t>
  </si>
  <si>
    <t>Volkovce</t>
  </si>
  <si>
    <t>O500933</t>
  </si>
  <si>
    <t>Mesto Vráble</t>
  </si>
  <si>
    <t>Základná škola s materskou školou Viliama Záborského</t>
  </si>
  <si>
    <t>Levická 737</t>
  </si>
  <si>
    <t>O500950</t>
  </si>
  <si>
    <t>Obec Zbehy</t>
  </si>
  <si>
    <t>Zbehy</t>
  </si>
  <si>
    <t>Zbehy 661</t>
  </si>
  <si>
    <t>O500968</t>
  </si>
  <si>
    <t>Mesto Zlaté Moravce</t>
  </si>
  <si>
    <t>Mojmírova 2</t>
  </si>
  <si>
    <t>Pribinova 1</t>
  </si>
  <si>
    <t>Robotnícka 25</t>
  </si>
  <si>
    <t>O501026</t>
  </si>
  <si>
    <t>Mesto Komárno</t>
  </si>
  <si>
    <t>Základná škola Móra Jókaiho s vyučovacím jazykom maďarským - Jókai Mór Alapiskola</t>
  </si>
  <si>
    <t>Mieru 2</t>
  </si>
  <si>
    <t>Rozmarínová 1</t>
  </si>
  <si>
    <t>Základná škola s vyučovacím jazykom maďarským - Alapiskola</t>
  </si>
  <si>
    <t>Ul. Práce 24</t>
  </si>
  <si>
    <t>Eötvösova ul. 39</t>
  </si>
  <si>
    <t>Základná škola Jána Amosa Komenského</t>
  </si>
  <si>
    <t>Pohraničná 9</t>
  </si>
  <si>
    <t>O501077</t>
  </si>
  <si>
    <t>Obec Búč</t>
  </si>
  <si>
    <t>Základná škola Mihálya Katonu s vyučovacím jazykom maďarským - Katona Mihály Alapiskola</t>
  </si>
  <si>
    <t>Búč</t>
  </si>
  <si>
    <t>Hlavná 503</t>
  </si>
  <si>
    <t>O501093</t>
  </si>
  <si>
    <t>Obec Číčov</t>
  </si>
  <si>
    <t>Základná škola s materskou školou Sámuela Gáspára s vyučovacím jaz. maďarským - Gáspár Sámuel Alapiskola és Óvoda</t>
  </si>
  <si>
    <t>Číčov</t>
  </si>
  <si>
    <t>Hlavná 286/2</t>
  </si>
  <si>
    <t>O501115</t>
  </si>
  <si>
    <t>Obec Svätý Peter</t>
  </si>
  <si>
    <t>Základná škola s materskou školou Józsefa Kossányiho s vyuč. jazykom maďarským - Kossányi József Alapiskola és Óvoda</t>
  </si>
  <si>
    <t>Svätý Peter</t>
  </si>
  <si>
    <t>Školská 22</t>
  </si>
  <si>
    <t>O501123</t>
  </si>
  <si>
    <t>Obec Dulovce</t>
  </si>
  <si>
    <t>Dulovce</t>
  </si>
  <si>
    <t>Starohorská 8</t>
  </si>
  <si>
    <t>O501140</t>
  </si>
  <si>
    <t>Mesto Hurbanovo</t>
  </si>
  <si>
    <t>Nám. Konkolyho-Thege 2</t>
  </si>
  <si>
    <t>Základná škola s materskou školou Árpáda Fesztyho s vyučovacím jaz. maďarským - Feszty Árpád Alapiskola és Óvoda</t>
  </si>
  <si>
    <t>Športová 7</t>
  </si>
  <si>
    <t>O501158</t>
  </si>
  <si>
    <t>Obec Chotín</t>
  </si>
  <si>
    <t>Základná škola Lajosa Tarczyho s vyučovacím jazykom maďarským - Lajos Tarczy Alapiskola</t>
  </si>
  <si>
    <t>Chotín</t>
  </si>
  <si>
    <t>Školská 332</t>
  </si>
  <si>
    <t>O501174</t>
  </si>
  <si>
    <t>Obec Iža</t>
  </si>
  <si>
    <t>Základná škola s materskou školou Károlya Dömeho s vyučovacím jazykom maďarským - Döme Károly Alapiskola és Óvoda</t>
  </si>
  <si>
    <t>Iža</t>
  </si>
  <si>
    <t>Ďatelinová ulica 296</t>
  </si>
  <si>
    <t>O501182</t>
  </si>
  <si>
    <t>Obec Kameničná</t>
  </si>
  <si>
    <t>Základná škola s materskou školou Gyulu Lőrincza - Lőrincz Gyula Alapiskola és Óvoda</t>
  </si>
  <si>
    <t>Kameničná</t>
  </si>
  <si>
    <t>Hlavná 102</t>
  </si>
  <si>
    <t>O501204</t>
  </si>
  <si>
    <t>Mesto Kolárovo</t>
  </si>
  <si>
    <t>Základná škola Františka Rákócziho II. s vyučovacím jazykom maďarským - II. Rákóczi Ferenc Alapiskola</t>
  </si>
  <si>
    <t>V. Palkovicha 3</t>
  </si>
  <si>
    <t>Základná škola Mateja Korvína s vyučovacím jazykom maďarským - Corvin Mátyás Alapiskola</t>
  </si>
  <si>
    <t>Školská 6</t>
  </si>
  <si>
    <t>Rábska 14</t>
  </si>
  <si>
    <t>O501239</t>
  </si>
  <si>
    <t>Obec Marcelová</t>
  </si>
  <si>
    <t>Marcelová</t>
  </si>
  <si>
    <t>Cesta na vŕšku 1</t>
  </si>
  <si>
    <t>O501255</t>
  </si>
  <si>
    <t>Obec Moča</t>
  </si>
  <si>
    <t>Moča</t>
  </si>
  <si>
    <t>Moča 417</t>
  </si>
  <si>
    <t>O501263</t>
  </si>
  <si>
    <t>Obec Modrany</t>
  </si>
  <si>
    <t>Základná škola Gergelya Édesa s vyučovacím jazykom maďarským - Édes Gergely Alapiskola</t>
  </si>
  <si>
    <t>Modrany</t>
  </si>
  <si>
    <t>Hlavná 359</t>
  </si>
  <si>
    <t>O501280</t>
  </si>
  <si>
    <t>Mesto Nesvady</t>
  </si>
  <si>
    <t>Nesvady</t>
  </si>
  <si>
    <t>Komenského 21</t>
  </si>
  <si>
    <t>O501328</t>
  </si>
  <si>
    <t>Obec Pribeta</t>
  </si>
  <si>
    <t>Pribeta</t>
  </si>
  <si>
    <t>Hlavná 27</t>
  </si>
  <si>
    <t>O501395</t>
  </si>
  <si>
    <t>Obec Bátorove Kosihy</t>
  </si>
  <si>
    <t>Základná škola Józsefa Kovátsa s vyučovacím jazykom maďarským -  Kováts József Alapiskola</t>
  </si>
  <si>
    <t>Hlavná 889</t>
  </si>
  <si>
    <t>Bátorove Kosihy 892</t>
  </si>
  <si>
    <t>Základná škola Ferenca Móru s vyučovacím jazykom maďarským - Móra Ferenc Alapiskola</t>
  </si>
  <si>
    <t>O501433</t>
  </si>
  <si>
    <t>Mesto Dunajská Streda</t>
  </si>
  <si>
    <t>Základná škola Zoltána Kodálya s vyučovacím jazykom maďarským - Kodály Zoltán Alapiskola</t>
  </si>
  <si>
    <t>O501531</t>
  </si>
  <si>
    <t>Obec Čiližská Radvaň</t>
  </si>
  <si>
    <t>Základná škola Móra Kóczána s vyučovacím jazykom maďarským - Kóczán Mór Alapiskola</t>
  </si>
  <si>
    <t>Čiližská Radvaň</t>
  </si>
  <si>
    <t>Hlavná 258</t>
  </si>
  <si>
    <t>O501573</t>
  </si>
  <si>
    <t>Mesto Gabčíkovo</t>
  </si>
  <si>
    <t>Základná škola Lászlóa Amadea s vyučovacím jazykom maďarským - Amade László Alapiskola</t>
  </si>
  <si>
    <t>Gabčíkovo</t>
  </si>
  <si>
    <t>Komenského 1081/1</t>
  </si>
  <si>
    <t>O501581</t>
  </si>
  <si>
    <t>Obec Holice</t>
  </si>
  <si>
    <t>Holice</t>
  </si>
  <si>
    <t>Póšfa 82</t>
  </si>
  <si>
    <t>Hlavná 120</t>
  </si>
  <si>
    <t>O501611</t>
  </si>
  <si>
    <t>Obec Dolný Štál</t>
  </si>
  <si>
    <t>Hlavná 41/113</t>
  </si>
  <si>
    <t>O501654</t>
  </si>
  <si>
    <t>Obec Jahodná</t>
  </si>
  <si>
    <t>Základná škola s materskou školou s vyučovacím jazykom maďarským - Alapiskola és Óvoda</t>
  </si>
  <si>
    <t>Jahodná</t>
  </si>
  <si>
    <t>Záhradná 202</t>
  </si>
  <si>
    <t>Školská 116</t>
  </si>
  <si>
    <t>O501824</t>
  </si>
  <si>
    <t>Obec Okoč</t>
  </si>
  <si>
    <t>Základná škola Jánosa Aranya s vyučovacím jazykom maďarským - Arany János Alapiskola</t>
  </si>
  <si>
    <t>Hlavná 509/22</t>
  </si>
  <si>
    <t>O501859</t>
  </si>
  <si>
    <t>Obec Orechová Potôň</t>
  </si>
  <si>
    <t>Základná škola s materskou školou Zsigmonda Móricza s vyučovacím jazykom maďarským - Móricz Zsigmond Alapiskola és Óvoda</t>
  </si>
  <si>
    <t>Orechová Potôň</t>
  </si>
  <si>
    <t>Hlavná 193</t>
  </si>
  <si>
    <t>O501891</t>
  </si>
  <si>
    <t>Obec Rohovce</t>
  </si>
  <si>
    <t>Rohovce</t>
  </si>
  <si>
    <t>Rohovce 106</t>
  </si>
  <si>
    <t>O501905</t>
  </si>
  <si>
    <t>Mesto Šamorín</t>
  </si>
  <si>
    <t>Základná škola Mátyása Korvína s vyučovacím jazykom maďarským - Corvin Mátyás Alapiskola</t>
  </si>
  <si>
    <t>Rybárska 1093/2</t>
  </si>
  <si>
    <t>Základná škola Mateja Bela</t>
  </si>
  <si>
    <t>Kláštorná 4</t>
  </si>
  <si>
    <t>O502006</t>
  </si>
  <si>
    <t>Obec Vrakúň</t>
  </si>
  <si>
    <t>Vrakúň</t>
  </si>
  <si>
    <t>Školská 204</t>
  </si>
  <si>
    <t>O502022</t>
  </si>
  <si>
    <t>Obec Zlaté Klasy</t>
  </si>
  <si>
    <t>Hlavná 25</t>
  </si>
  <si>
    <t>O502031</t>
  </si>
  <si>
    <t>Mesto Levice</t>
  </si>
  <si>
    <t>Základná škola Gyulu Juhásza s vyučovacím jazykom maďarským - Juhász Gyula Alapiskola</t>
  </si>
  <si>
    <t>Ul. J. Jesenského 41</t>
  </si>
  <si>
    <t>M. R. Štefánika 34</t>
  </si>
  <si>
    <t>Sv. Michala 42</t>
  </si>
  <si>
    <t>Pri Podlužianke 6</t>
  </si>
  <si>
    <t>Saratovská 43</t>
  </si>
  <si>
    <t>Saratovská 85</t>
  </si>
  <si>
    <t>Školská 14</t>
  </si>
  <si>
    <t>O502057</t>
  </si>
  <si>
    <t>Obec Bátovce</t>
  </si>
  <si>
    <t>Bátovce</t>
  </si>
  <si>
    <t>Bátovce 368</t>
  </si>
  <si>
    <t>O502111</t>
  </si>
  <si>
    <t>Obec Čajkov</t>
  </si>
  <si>
    <t>Čajkov</t>
  </si>
  <si>
    <t>Čajkov 285</t>
  </si>
  <si>
    <t>O502120</t>
  </si>
  <si>
    <t>Obec Čaka</t>
  </si>
  <si>
    <t>Čaka</t>
  </si>
  <si>
    <t>Čaka 364</t>
  </si>
  <si>
    <t>O502154</t>
  </si>
  <si>
    <t>Obec Demandice</t>
  </si>
  <si>
    <t>Demandice</t>
  </si>
  <si>
    <t>Demandice 131</t>
  </si>
  <si>
    <t>O502189</t>
  </si>
  <si>
    <t>Obec Dolné Semerovce</t>
  </si>
  <si>
    <t>Dolné Semerovce</t>
  </si>
  <si>
    <t>Dolné Semerovce 154</t>
  </si>
  <si>
    <t>O502197</t>
  </si>
  <si>
    <t>Obec Dolný Pial</t>
  </si>
  <si>
    <t>Dolný Pial</t>
  </si>
  <si>
    <t>Hlavná 60</t>
  </si>
  <si>
    <t>O502227</t>
  </si>
  <si>
    <t>Obec Farná</t>
  </si>
  <si>
    <t>Farná</t>
  </si>
  <si>
    <t>Farná 151</t>
  </si>
  <si>
    <t>O502341</t>
  </si>
  <si>
    <t>Obec Hronské Kosihy</t>
  </si>
  <si>
    <t>Hronské Kosihy</t>
  </si>
  <si>
    <t>Hronské Kosihy 189</t>
  </si>
  <si>
    <t>O502375</t>
  </si>
  <si>
    <t>Obec Ipeľský Sokolec</t>
  </si>
  <si>
    <t>Ipeľský Sokolec</t>
  </si>
  <si>
    <t>Ipeľský Sokolec 332</t>
  </si>
  <si>
    <t>O502391</t>
  </si>
  <si>
    <t>Obec Jur nad Hronom</t>
  </si>
  <si>
    <t>Jur nad Hronom</t>
  </si>
  <si>
    <t>Jur nad Hronom 284</t>
  </si>
  <si>
    <t>O502413</t>
  </si>
  <si>
    <t>Obec Kalná nad Hronom</t>
  </si>
  <si>
    <t>Kalná nad Hronom</t>
  </si>
  <si>
    <t>Školská 11</t>
  </si>
  <si>
    <t>O502421</t>
  </si>
  <si>
    <t>Obec Kozárovce</t>
  </si>
  <si>
    <t>Kozárovce</t>
  </si>
  <si>
    <t>Kozárovce 927</t>
  </si>
  <si>
    <t>O502481</t>
  </si>
  <si>
    <t>Obec Lok</t>
  </si>
  <si>
    <t>Lok</t>
  </si>
  <si>
    <t>Hlavná 10</t>
  </si>
  <si>
    <t>O502642</t>
  </si>
  <si>
    <t>Obec Plášťovce</t>
  </si>
  <si>
    <t>Plášťovce 634</t>
  </si>
  <si>
    <t>O502651</t>
  </si>
  <si>
    <t>Obec Plavé Vozokany</t>
  </si>
  <si>
    <t>Plavé Vozokany</t>
  </si>
  <si>
    <t>Plavé Vozokany 114</t>
  </si>
  <si>
    <t>O502677</t>
  </si>
  <si>
    <t>Obec Pohronský Ruskov</t>
  </si>
  <si>
    <t>Pohronský Ruskov</t>
  </si>
  <si>
    <t>O502693</t>
  </si>
  <si>
    <t>Obec Pukanec</t>
  </si>
  <si>
    <t>Pukanec</t>
  </si>
  <si>
    <t>Štiavnická cesta 26</t>
  </si>
  <si>
    <t>O502715</t>
  </si>
  <si>
    <t>Obec Santovka</t>
  </si>
  <si>
    <t>Santovka</t>
  </si>
  <si>
    <t>Levická 25</t>
  </si>
  <si>
    <t>O502782</t>
  </si>
  <si>
    <t>Mesto Šahy</t>
  </si>
  <si>
    <t>Základná škola Lajosa Pongrácza s vyučovacím jazykom maďarským - Pongrácz Lajos Alapiskola</t>
  </si>
  <si>
    <t>Mládežnícka 24</t>
  </si>
  <si>
    <t>Základná škola Janka Kráľa</t>
  </si>
  <si>
    <t>Základná škola Ladislava Balleka</t>
  </si>
  <si>
    <t>E. B. Lukáča 6</t>
  </si>
  <si>
    <t>O502791</t>
  </si>
  <si>
    <t>Obec Šalov</t>
  </si>
  <si>
    <t>Šalov</t>
  </si>
  <si>
    <t>Šalov 58</t>
  </si>
  <si>
    <t>O502804</t>
  </si>
  <si>
    <t>Obec Šarovce</t>
  </si>
  <si>
    <t>Šarovce</t>
  </si>
  <si>
    <t>Šarovce 426</t>
  </si>
  <si>
    <t>O502821</t>
  </si>
  <si>
    <t>Obec Tekovské Lužany</t>
  </si>
  <si>
    <t>Tekovské Lužany</t>
  </si>
  <si>
    <t>Komenského 37</t>
  </si>
  <si>
    <t>O502863</t>
  </si>
  <si>
    <t>Mesto Tlmače</t>
  </si>
  <si>
    <t>O502910</t>
  </si>
  <si>
    <t>Obec Veľké Ludince</t>
  </si>
  <si>
    <t>Veľké Ludince</t>
  </si>
  <si>
    <t>Veľké Ludince 390</t>
  </si>
  <si>
    <t>O502936</t>
  </si>
  <si>
    <t>Obec Veľký Ďur</t>
  </si>
  <si>
    <t>Veľký Ďur</t>
  </si>
  <si>
    <t>Mochovská 4</t>
  </si>
  <si>
    <t>O502944</t>
  </si>
  <si>
    <t>Obec Vyškovce nad Ipľom</t>
  </si>
  <si>
    <t>Vyškovce nad Ipľom</t>
  </si>
  <si>
    <t>Vyškovce nad Ipľom 34</t>
  </si>
  <si>
    <t>O502979</t>
  </si>
  <si>
    <t>Obec Zbrojníky</t>
  </si>
  <si>
    <t>Zbrojníky</t>
  </si>
  <si>
    <t>Zbrojníky 177</t>
  </si>
  <si>
    <t>O502987</t>
  </si>
  <si>
    <t>Mesto Želiezovce</t>
  </si>
  <si>
    <t>Mierová 67</t>
  </si>
  <si>
    <t>O502995</t>
  </si>
  <si>
    <t>Obec Žemberovce</t>
  </si>
  <si>
    <t>Žemberovce</t>
  </si>
  <si>
    <t>Osloboditeľov 30</t>
  </si>
  <si>
    <t>O503011</t>
  </si>
  <si>
    <t>Mesto Nové Zámky</t>
  </si>
  <si>
    <t>Devínska 12</t>
  </si>
  <si>
    <t>Mostná 3</t>
  </si>
  <si>
    <t>G. Bethlena 41</t>
  </si>
  <si>
    <t>O503045</t>
  </si>
  <si>
    <t>Obec Bánov</t>
  </si>
  <si>
    <t>Bánov</t>
  </si>
  <si>
    <t>kpt. Nálepku 43</t>
  </si>
  <si>
    <t>O503134</t>
  </si>
  <si>
    <t>Obec Dedinka</t>
  </si>
  <si>
    <t>Dedinka</t>
  </si>
  <si>
    <t>Dedinka 142</t>
  </si>
  <si>
    <t>O503151</t>
  </si>
  <si>
    <t>Obec Dolný Ohaj</t>
  </si>
  <si>
    <t>Základná škola s materskou školou Juraja Holčeka</t>
  </si>
  <si>
    <t>Dolný Ohaj</t>
  </si>
  <si>
    <t>Juraja Holčeka 583/18</t>
  </si>
  <si>
    <t>O503169</t>
  </si>
  <si>
    <t>Obec Dubník</t>
  </si>
  <si>
    <t>Dubník</t>
  </si>
  <si>
    <t>Dubník 93</t>
  </si>
  <si>
    <t>O503177</t>
  </si>
  <si>
    <t>Obec Dvory nad Žitavou</t>
  </si>
  <si>
    <t>Dvory nad Žitavou</t>
  </si>
  <si>
    <t>Hlavné námestie 14</t>
  </si>
  <si>
    <t>Základná škola Adolfa Majthényiho s vyučovacím jazykom maďarským - Majthényi Adolf Alapiskola</t>
  </si>
  <si>
    <t>Hlavné námestie 13</t>
  </si>
  <si>
    <t>O503185</t>
  </si>
  <si>
    <t>Obec Gbelce</t>
  </si>
  <si>
    <t>Gbelce</t>
  </si>
  <si>
    <t>J. Stampayho 928/76</t>
  </si>
  <si>
    <t>Základná škola Jánosa Stampayho s vyučovacím jazykom maďarským - Stampay János Alapiskola</t>
  </si>
  <si>
    <t>J. Stampayho 929/80</t>
  </si>
  <si>
    <t>O503193</t>
  </si>
  <si>
    <t>Obec Hul</t>
  </si>
  <si>
    <t>Hul</t>
  </si>
  <si>
    <t>Alej 429/6</t>
  </si>
  <si>
    <t>O503215</t>
  </si>
  <si>
    <t>Obec Jasová</t>
  </si>
  <si>
    <t>Jasová</t>
  </si>
  <si>
    <t>Jasová 7</t>
  </si>
  <si>
    <t>O503240</t>
  </si>
  <si>
    <t>Obec Kamenín</t>
  </si>
  <si>
    <t>Základná škola Sándora Petőfiho s vyučovacím jazykom maďarským - Petőfi Sándor Alapiskola</t>
  </si>
  <si>
    <t>Kamenín</t>
  </si>
  <si>
    <t>Kamenín 494</t>
  </si>
  <si>
    <t>O503274</t>
  </si>
  <si>
    <t>Obec Kolta</t>
  </si>
  <si>
    <t>Kolta</t>
  </si>
  <si>
    <t>Kolta 245</t>
  </si>
  <si>
    <t>O503380</t>
  </si>
  <si>
    <t>Obec Veľký Kýr</t>
  </si>
  <si>
    <t>Veľký Kýr</t>
  </si>
  <si>
    <t>O503401</t>
  </si>
  <si>
    <t>Obec Mužla</t>
  </si>
  <si>
    <t>Základná škola Jánosa Erdődyho s vyučovacím jazykom maďarským - Erdődy János Alapiskola</t>
  </si>
  <si>
    <t>Mužla</t>
  </si>
  <si>
    <t>Školská ulica 491/2</t>
  </si>
  <si>
    <t>O503525</t>
  </si>
  <si>
    <t>Obec Salka</t>
  </si>
  <si>
    <t>Základná škola s materskou školou Lajosa Turczela s vyučovacím jazykom maďarským - Alapiskola és Óvoda</t>
  </si>
  <si>
    <t>Salka</t>
  </si>
  <si>
    <t>Salka 428</t>
  </si>
  <si>
    <t>O503533</t>
  </si>
  <si>
    <t>Obec Semerovo</t>
  </si>
  <si>
    <t>Semerovo</t>
  </si>
  <si>
    <t>Semerovo 110</t>
  </si>
  <si>
    <t>O503550</t>
  </si>
  <si>
    <t>Obec Strekov</t>
  </si>
  <si>
    <t>Strekov</t>
  </si>
  <si>
    <t>Blatná 876/3</t>
  </si>
  <si>
    <t>O503568</t>
  </si>
  <si>
    <t>Obec Svodín</t>
  </si>
  <si>
    <t>Svodín</t>
  </si>
  <si>
    <t>Základná škola Lajosa Csongrádyho s vyučovacím jazykom maďarským - Csongrády Lajos Alapiskola</t>
  </si>
  <si>
    <t>O503584</t>
  </si>
  <si>
    <t>Mesto Štúrovo</t>
  </si>
  <si>
    <t>Základná škola Endre Adyho s vyučovacím jazykom maďarským -  Ady Endre Alapiskola</t>
  </si>
  <si>
    <t>Adyho 9</t>
  </si>
  <si>
    <t>Adyho 6</t>
  </si>
  <si>
    <t>O503592</t>
  </si>
  <si>
    <t>Mesto Šurany</t>
  </si>
  <si>
    <t>SNP 5</t>
  </si>
  <si>
    <t>Bernolákova 35</t>
  </si>
  <si>
    <t>O503614</t>
  </si>
  <si>
    <t>Obec Tvrdošovce</t>
  </si>
  <si>
    <t>Základná škola Károlya Szemerényiho s vyučovacím jazykom maďarským - Szemerényi Károly Magyar Tan. Nyelvű Alapiskola</t>
  </si>
  <si>
    <t>Tvrdošovce</t>
  </si>
  <si>
    <t>Nová cesta 9</t>
  </si>
  <si>
    <t>O503631</t>
  </si>
  <si>
    <t>Obec Veľké Lovce</t>
  </si>
  <si>
    <t>Veľké Lovce</t>
  </si>
  <si>
    <t>Veľké Lovce 59</t>
  </si>
  <si>
    <t>O503649</t>
  </si>
  <si>
    <t>Obec Zemné</t>
  </si>
  <si>
    <t>Základná škola Ányosa Jedlika s vyučovacím jazykom maďarským - Jedlik Ányos Alapiskola</t>
  </si>
  <si>
    <t>Zemné</t>
  </si>
  <si>
    <t>Školská 845</t>
  </si>
  <si>
    <t>Školská 846</t>
  </si>
  <si>
    <t>O503665</t>
  </si>
  <si>
    <t>Mesto Galanta</t>
  </si>
  <si>
    <t>Základná škola Gejzu Dusíka</t>
  </si>
  <si>
    <t>Mierová 1454/10</t>
  </si>
  <si>
    <t>Štvrť SNP 1415/49</t>
  </si>
  <si>
    <t>Štefánikova 745/01</t>
  </si>
  <si>
    <t>Základná škola s vyučovacím jazykom maďarským - Magyar Tannyelvű Alapiskola</t>
  </si>
  <si>
    <t>O503703</t>
  </si>
  <si>
    <t>Obec Čierny Brod</t>
  </si>
  <si>
    <t>Čierny Brod</t>
  </si>
  <si>
    <t>Hlavná 148</t>
  </si>
  <si>
    <t>O503711</t>
  </si>
  <si>
    <t>Obec Diakovce</t>
  </si>
  <si>
    <t>Základná škola s vyučovacím jazykom maďarským - Alapiskola, Školská 485, Diakovce - Deáki</t>
  </si>
  <si>
    <t>Diakovce</t>
  </si>
  <si>
    <t>Školská 485</t>
  </si>
  <si>
    <t>O503771</t>
  </si>
  <si>
    <t>Obec Horné Saliby</t>
  </si>
  <si>
    <t>Horné Saliby</t>
  </si>
  <si>
    <t>Hlavná 299</t>
  </si>
  <si>
    <t>Základná škola s materskou školou Istvána Széchenyiho s VJM - Széchenyi István Magyar Tannyelvű Alapiskola és Óvoda</t>
  </si>
  <si>
    <t>O503835</t>
  </si>
  <si>
    <t>Obec Jelka</t>
  </si>
  <si>
    <t>Základná škola Lipóta Gregorovitsa s vyučovacím jazykom maďarským - Gregorovits Lipót Magyar Tannyelvű Alapiskola</t>
  </si>
  <si>
    <t>Jelka</t>
  </si>
  <si>
    <t>Školská 399/1</t>
  </si>
  <si>
    <t>Školská 399</t>
  </si>
  <si>
    <t>O503924</t>
  </si>
  <si>
    <t>Obec Mostová</t>
  </si>
  <si>
    <t>Mostová 210</t>
  </si>
  <si>
    <t>O503932</t>
  </si>
  <si>
    <t>Obec Neded</t>
  </si>
  <si>
    <t>Základná škola Ágostona Pongrácza s vyučovacím jazykom maďarským - Pongrácz Ágoston Alapiskola</t>
  </si>
  <si>
    <t>Neded</t>
  </si>
  <si>
    <t>Neded 964</t>
  </si>
  <si>
    <t>Školská 240</t>
  </si>
  <si>
    <t>O503975</t>
  </si>
  <si>
    <t>Obec Pusté Úľany</t>
  </si>
  <si>
    <t>Pusté Úľany</t>
  </si>
  <si>
    <t>Hlavná 86</t>
  </si>
  <si>
    <t>O503991</t>
  </si>
  <si>
    <t>Obec Selice</t>
  </si>
  <si>
    <t>Selice</t>
  </si>
  <si>
    <t>Školská 1003</t>
  </si>
  <si>
    <t>Základná škola s materskou školou Leandera Osztényiho s vyuč. jazykom maďarským - Osztényi Leander Alapiskola és Óvoda</t>
  </si>
  <si>
    <t>O504009</t>
  </si>
  <si>
    <t>Mesto Sereď</t>
  </si>
  <si>
    <t>Základná škola Jana Amosa Komenského</t>
  </si>
  <si>
    <t>Ulica Komenského 1227/8</t>
  </si>
  <si>
    <t>Základná škola Juraja Fándlyho</t>
  </si>
  <si>
    <t>Ulica Fándlyho 763/7A</t>
  </si>
  <si>
    <t>O504017</t>
  </si>
  <si>
    <t>Mesto Sládkovičovo</t>
  </si>
  <si>
    <t>Základná škola s materskou školou Sándora Petőfiho s vyučovacím jazykom maďarským - Petőfi Sándor Alapiskola és Óvoda</t>
  </si>
  <si>
    <t>Richterova 1171</t>
  </si>
  <si>
    <t>Školská 1087</t>
  </si>
  <si>
    <t>O504025</t>
  </si>
  <si>
    <t>Mesto Šaľa</t>
  </si>
  <si>
    <t>Základná škola Jána Hollého</t>
  </si>
  <si>
    <t>Hollého 1950/48</t>
  </si>
  <si>
    <t>Základná škola Jozefa Cígera Hronského</t>
  </si>
  <si>
    <t>Krátka 2</t>
  </si>
  <si>
    <t>Základná škola Ľudovíta Štúra</t>
  </si>
  <si>
    <t>Pionierska 4</t>
  </si>
  <si>
    <t>O504041</t>
  </si>
  <si>
    <t>Obec Šintava</t>
  </si>
  <si>
    <t>Základná škola s materskou školou kráľa Svätopluka</t>
  </si>
  <si>
    <t>Šintava</t>
  </si>
  <si>
    <t>Mierové nám. 10</t>
  </si>
  <si>
    <t>O504050</t>
  </si>
  <si>
    <t>Obec Šoporňa</t>
  </si>
  <si>
    <t>Šoporňa</t>
  </si>
  <si>
    <t>Komenského 133</t>
  </si>
  <si>
    <t>O504076</t>
  </si>
  <si>
    <t>Obec Tomášikovo</t>
  </si>
  <si>
    <t>Tomášikovo</t>
  </si>
  <si>
    <t>Tomášikovo 4</t>
  </si>
  <si>
    <t>O504092</t>
  </si>
  <si>
    <t>Obec Trnovec nad Váhom</t>
  </si>
  <si>
    <t>Trnovec nad Váhom</t>
  </si>
  <si>
    <t>Trnovec nad Váhom 302</t>
  </si>
  <si>
    <t>O504106</t>
  </si>
  <si>
    <t>Obec Trstice</t>
  </si>
  <si>
    <t>Trstice</t>
  </si>
  <si>
    <t>Školská 647</t>
  </si>
  <si>
    <t>O504114</t>
  </si>
  <si>
    <t>Obec Váhovce</t>
  </si>
  <si>
    <t>Váhovce</t>
  </si>
  <si>
    <t>Hlavná 428</t>
  </si>
  <si>
    <t>O504122</t>
  </si>
  <si>
    <t>Obec Veľká Mača</t>
  </si>
  <si>
    <t>Základná škola s materskou školou Dávida Mészárosa - Mészáros Dávid Alapiskola és Óvoda</t>
  </si>
  <si>
    <t>Veľká Mača</t>
  </si>
  <si>
    <t>Školský objekt č.888</t>
  </si>
  <si>
    <t>O504131</t>
  </si>
  <si>
    <t>Obec Veľké Úľany</t>
  </si>
  <si>
    <t>Veľké Úľany</t>
  </si>
  <si>
    <t>Š. Majora 560</t>
  </si>
  <si>
    <t>O504165</t>
  </si>
  <si>
    <t>Obec Vlčany</t>
  </si>
  <si>
    <t>Vlčany</t>
  </si>
  <si>
    <t>Vlčany 1547</t>
  </si>
  <si>
    <t>O504181</t>
  </si>
  <si>
    <t>Obec Zemianske Sady</t>
  </si>
  <si>
    <t>Zemianske Sady</t>
  </si>
  <si>
    <t>Zemianske Sady 162</t>
  </si>
  <si>
    <t>O504190</t>
  </si>
  <si>
    <t>Obec Žihárec</t>
  </si>
  <si>
    <t>Žihárec</t>
  </si>
  <si>
    <t>Žihárec 2</t>
  </si>
  <si>
    <t>O504203</t>
  </si>
  <si>
    <t>Mesto Senica</t>
  </si>
  <si>
    <t>Sadová 620</t>
  </si>
  <si>
    <t>V. Paulínyho-Tótha 32</t>
  </si>
  <si>
    <t>Komenského 959</t>
  </si>
  <si>
    <t>O504238</t>
  </si>
  <si>
    <t>Obec Borský Mikuláš</t>
  </si>
  <si>
    <t>Borský Mikuláš</t>
  </si>
  <si>
    <t>Záhorácka 33/919</t>
  </si>
  <si>
    <t>O504319</t>
  </si>
  <si>
    <t>Obec Čáry</t>
  </si>
  <si>
    <t>Čáry</t>
  </si>
  <si>
    <t>Školská 285</t>
  </si>
  <si>
    <t>O504351</t>
  </si>
  <si>
    <t>Mesto Gbely</t>
  </si>
  <si>
    <t>Pionierska 697</t>
  </si>
  <si>
    <t>O504378</t>
  </si>
  <si>
    <t>Mesto Holíč</t>
  </si>
  <si>
    <t>Bernolákova 5</t>
  </si>
  <si>
    <t>O504416</t>
  </si>
  <si>
    <t>Obec Jablonica</t>
  </si>
  <si>
    <t>Jablonica</t>
  </si>
  <si>
    <t>Základná škola M. R. Štefánika</t>
  </si>
  <si>
    <t>O504491</t>
  </si>
  <si>
    <t>Obec Kuklov</t>
  </si>
  <si>
    <t>Kuklov</t>
  </si>
  <si>
    <t>Nová 203</t>
  </si>
  <si>
    <t>O504521</t>
  </si>
  <si>
    <t>Obec Lakšárska Nová Ves</t>
  </si>
  <si>
    <t>Lakšárska Nová Ves</t>
  </si>
  <si>
    <t>Lakšárska Nová Ves 397</t>
  </si>
  <si>
    <t>O504581</t>
  </si>
  <si>
    <t>Mesto Myjava</t>
  </si>
  <si>
    <t>Štúrova 18</t>
  </si>
  <si>
    <t>Turá Lúka 131</t>
  </si>
  <si>
    <t>O504602</t>
  </si>
  <si>
    <t>Obec Osuské</t>
  </si>
  <si>
    <t>Osuské</t>
  </si>
  <si>
    <t>Výhony 11</t>
  </si>
  <si>
    <t>O504645</t>
  </si>
  <si>
    <t>Obec Plavecký Peter</t>
  </si>
  <si>
    <t>Plavecký Peter</t>
  </si>
  <si>
    <t>Plavecký Peter 89</t>
  </si>
  <si>
    <t>O504769</t>
  </si>
  <si>
    <t>Obec Rohožník</t>
  </si>
  <si>
    <t>Rohožník</t>
  </si>
  <si>
    <t>Rohožník 399</t>
  </si>
  <si>
    <t>O504815</t>
  </si>
  <si>
    <t>Mesto Skalica</t>
  </si>
  <si>
    <t>Strážnická 1</t>
  </si>
  <si>
    <t>O504823</t>
  </si>
  <si>
    <t>Obec Smolinské</t>
  </si>
  <si>
    <t>Smolinské</t>
  </si>
  <si>
    <t>Smolinské 407</t>
  </si>
  <si>
    <t>O504891</t>
  </si>
  <si>
    <t>Mesto Šaštín - Stráže</t>
  </si>
  <si>
    <t>Štúrova 1115</t>
  </si>
  <si>
    <t>O504904</t>
  </si>
  <si>
    <t>Obec Štefanov</t>
  </si>
  <si>
    <t>Štefanov</t>
  </si>
  <si>
    <t>Štefanov 329</t>
  </si>
  <si>
    <t>O504947</t>
  </si>
  <si>
    <t>Obec Veľké Leváre</t>
  </si>
  <si>
    <t>Melíškova 650</t>
  </si>
  <si>
    <t>O504998</t>
  </si>
  <si>
    <t>Mesto Topoľčany</t>
  </si>
  <si>
    <t>J. Hollého 696/3</t>
  </si>
  <si>
    <t>Tribečská 1653/22</t>
  </si>
  <si>
    <t>Škultétyho 2326/11</t>
  </si>
  <si>
    <t>Gogoľova 2143/7</t>
  </si>
  <si>
    <t>O505048</t>
  </si>
  <si>
    <t>Obec Ludanice</t>
  </si>
  <si>
    <t>Ludanice</t>
  </si>
  <si>
    <t>Hviezdoslavova 415/40</t>
  </si>
  <si>
    <t>O505234</t>
  </si>
  <si>
    <t>Obec Nitrianska Blatnica</t>
  </si>
  <si>
    <t>Nitrianska Blatnica</t>
  </si>
  <si>
    <t>Nitrianska Blatnica 3</t>
  </si>
  <si>
    <t>O505315</t>
  </si>
  <si>
    <t>Mesto Partizánske</t>
  </si>
  <si>
    <t>Veľká Okružná 1089/19</t>
  </si>
  <si>
    <t>Základná škola Rudolfa Jašíka</t>
  </si>
  <si>
    <t>Obuvnícka 432/23</t>
  </si>
  <si>
    <t>Malinovského 1160/31</t>
  </si>
  <si>
    <t>Základná škola Radovana Kaufmana</t>
  </si>
  <si>
    <t>Nádražná 955</t>
  </si>
  <si>
    <t>Športovcov 372/21</t>
  </si>
  <si>
    <t>O505374</t>
  </si>
  <si>
    <t>Obec Prašice</t>
  </si>
  <si>
    <t>Prašice</t>
  </si>
  <si>
    <t>1. mája 144</t>
  </si>
  <si>
    <t>O505404</t>
  </si>
  <si>
    <t>Obec Preseľany</t>
  </si>
  <si>
    <t>Preseľany</t>
  </si>
  <si>
    <t>Preseľany 580</t>
  </si>
  <si>
    <t>O505455</t>
  </si>
  <si>
    <t>Obec Rybany</t>
  </si>
  <si>
    <t>Rybany</t>
  </si>
  <si>
    <t>Rybany 355</t>
  </si>
  <si>
    <t>O505536</t>
  </si>
  <si>
    <t>Obec Šalgovce</t>
  </si>
  <si>
    <t>Šalgovce</t>
  </si>
  <si>
    <t>Šalgovce 112</t>
  </si>
  <si>
    <t>O505722</t>
  </si>
  <si>
    <t>Obec Veľké Uherce</t>
  </si>
  <si>
    <t>Veľké Uherce</t>
  </si>
  <si>
    <t>Veľké Uherce 145</t>
  </si>
  <si>
    <t>O505820</t>
  </si>
  <si>
    <t>Mesto Trenčín</t>
  </si>
  <si>
    <t>Kubranská 80</t>
  </si>
  <si>
    <t>Bezručova 66</t>
  </si>
  <si>
    <t>Veľkomoravská 12</t>
  </si>
  <si>
    <t>Na dolinách 27</t>
  </si>
  <si>
    <t>Novomeského 11</t>
  </si>
  <si>
    <t>O505846</t>
  </si>
  <si>
    <t>Obec Beckov</t>
  </si>
  <si>
    <t>Základná škola s materskou školou J. M. Hurbana</t>
  </si>
  <si>
    <t>Beckov</t>
  </si>
  <si>
    <t>Beckov 410</t>
  </si>
  <si>
    <t>O505897</t>
  </si>
  <si>
    <t>Obec Bzince pod Javorinou</t>
  </si>
  <si>
    <t>Základná škola národnej umelkyne Ľudmily Podjavorinskej s materskou školou</t>
  </si>
  <si>
    <t>Bzince pod Javorinou</t>
  </si>
  <si>
    <t>Bzince pod Javorinou 346</t>
  </si>
  <si>
    <t>O505901</t>
  </si>
  <si>
    <t>Obec Čachtice</t>
  </si>
  <si>
    <t>Základná škola Štvrtej sednice Tatrína</t>
  </si>
  <si>
    <t>Čachtice</t>
  </si>
  <si>
    <t>Pionierska 34/351</t>
  </si>
  <si>
    <t>O506150</t>
  </si>
  <si>
    <t>Obec Krajné</t>
  </si>
  <si>
    <t>Krajné</t>
  </si>
  <si>
    <t>Krajné 173</t>
  </si>
  <si>
    <t>O506184</t>
  </si>
  <si>
    <t>Obec Lubina</t>
  </si>
  <si>
    <t>Základná škola s materskou školou Samuela Štúra</t>
  </si>
  <si>
    <t>Lubina</t>
  </si>
  <si>
    <t>Lubina 1</t>
  </si>
  <si>
    <t>O506273</t>
  </si>
  <si>
    <t>Obec Motešice</t>
  </si>
  <si>
    <t>Motešice</t>
  </si>
  <si>
    <t>Motešice 77</t>
  </si>
  <si>
    <t>O506281</t>
  </si>
  <si>
    <t>Mesto Nemšová</t>
  </si>
  <si>
    <t>Janka Palu 2</t>
  </si>
  <si>
    <t>O506338</t>
  </si>
  <si>
    <t>Mesto Nové Mesto nad Váhom</t>
  </si>
  <si>
    <t>Odborárska 1374</t>
  </si>
  <si>
    <t>O506524</t>
  </si>
  <si>
    <t>Mesto Stará Turá</t>
  </si>
  <si>
    <t>Hurbanova 128/25</t>
  </si>
  <si>
    <t>O506559</t>
  </si>
  <si>
    <t>Obec Trenčianska Teplá</t>
  </si>
  <si>
    <t>J. Braneckého 130/15</t>
  </si>
  <si>
    <t>O506567</t>
  </si>
  <si>
    <t>Obec Trenčianska Turná</t>
  </si>
  <si>
    <t>Základná škola s materskou školou Samuela Timona</t>
  </si>
  <si>
    <t>Trenčianska Turná</t>
  </si>
  <si>
    <t>Trenčianska Turná 30</t>
  </si>
  <si>
    <t>O506745</t>
  </si>
  <si>
    <t>Mesto Trnava</t>
  </si>
  <si>
    <t>Andreja Kubinu 34</t>
  </si>
  <si>
    <t>Atómová 1</t>
  </si>
  <si>
    <t>Nám.Slov.uč.tovarišstva 15</t>
  </si>
  <si>
    <t>Ulica Maxima Gorkého 21</t>
  </si>
  <si>
    <t>O506796</t>
  </si>
  <si>
    <t>Obec Bohdanovce nad Trnavou</t>
  </si>
  <si>
    <t>Bohdanovce nad Trnavou</t>
  </si>
  <si>
    <t>Hlavná ulica 41/101</t>
  </si>
  <si>
    <t>O506800</t>
  </si>
  <si>
    <t>Obec Bojničky</t>
  </si>
  <si>
    <t>Bojničky</t>
  </si>
  <si>
    <t>Bojničky 150</t>
  </si>
  <si>
    <t>O506877</t>
  </si>
  <si>
    <t>Obec Cífer</t>
  </si>
  <si>
    <t>Cífer</t>
  </si>
  <si>
    <t>O507032</t>
  </si>
  <si>
    <t>Mesto Hlohovec</t>
  </si>
  <si>
    <t>Podzámska 35</t>
  </si>
  <si>
    <t>M. R. Štefánika 30</t>
  </si>
  <si>
    <t>Základná škola Vilka Šuleka</t>
  </si>
  <si>
    <t>Školská 165</t>
  </si>
  <si>
    <t>Koperníkova 24</t>
  </si>
  <si>
    <t>A. Felcána 4</t>
  </si>
  <si>
    <t>O507172</t>
  </si>
  <si>
    <t>Obec Kľačany</t>
  </si>
  <si>
    <t>Kľačany</t>
  </si>
  <si>
    <t>Kľačany 263</t>
  </si>
  <si>
    <t>O507440</t>
  </si>
  <si>
    <t>Mesto Piešťany</t>
  </si>
  <si>
    <t>Základná škola F.E.Scherera</t>
  </si>
  <si>
    <t>E. F. Scherrera 40</t>
  </si>
  <si>
    <t>Holubyho 15</t>
  </si>
  <si>
    <t>Základná škola Milana Rastislava Štefánika</t>
  </si>
  <si>
    <t>Mojmírova 98</t>
  </si>
  <si>
    <t>O507750</t>
  </si>
  <si>
    <t>Mesto Vrbové</t>
  </si>
  <si>
    <t>O507865</t>
  </si>
  <si>
    <t>Obec Čataj</t>
  </si>
  <si>
    <t>Čataj</t>
  </si>
  <si>
    <t>Hlavná 24</t>
  </si>
  <si>
    <t>O507890</t>
  </si>
  <si>
    <t>Obec Gajary</t>
  </si>
  <si>
    <t>Gajary</t>
  </si>
  <si>
    <t>Skuteckého 438</t>
  </si>
  <si>
    <t>O507938</t>
  </si>
  <si>
    <t>Obec Ivanka pri Dunaji</t>
  </si>
  <si>
    <t>Ul. SNP 3</t>
  </si>
  <si>
    <t>O508055</t>
  </si>
  <si>
    <t>Obec Lozorno</t>
  </si>
  <si>
    <t>Lozorno</t>
  </si>
  <si>
    <t>Staničná 631</t>
  </si>
  <si>
    <t>O508063</t>
  </si>
  <si>
    <t>Mesto Malacky</t>
  </si>
  <si>
    <t>Základná škola Dr. Jozefa Dérera</t>
  </si>
  <si>
    <t>Gen. M. R. Štefánika 7</t>
  </si>
  <si>
    <t>Štúrova 142/A</t>
  </si>
  <si>
    <t>O508101</t>
  </si>
  <si>
    <t>Mesto Modra</t>
  </si>
  <si>
    <t>Komenského 1/A</t>
  </si>
  <si>
    <t>O508179</t>
  </si>
  <si>
    <t>Mesto Pezinok</t>
  </si>
  <si>
    <t>Na bielenisku 2</t>
  </si>
  <si>
    <t>Základná škola Jána Kupeckého</t>
  </si>
  <si>
    <t>Kupeckého 74</t>
  </si>
  <si>
    <t>Orešie 3</t>
  </si>
  <si>
    <t>O508195</t>
  </si>
  <si>
    <t>Obec Plavecký Štvrtok</t>
  </si>
  <si>
    <t>Plavecký Štvrtok</t>
  </si>
  <si>
    <t>Plavecký Štvrtok 351</t>
  </si>
  <si>
    <t>O508217</t>
  </si>
  <si>
    <t>Mesto Senec</t>
  </si>
  <si>
    <t>Mlynská 50</t>
  </si>
  <si>
    <t>O508233</t>
  </si>
  <si>
    <t>Mesto Stupava</t>
  </si>
  <si>
    <t>Základná škola kpt. Jána Nálepku</t>
  </si>
  <si>
    <t>Stupava</t>
  </si>
  <si>
    <t>O508306</t>
  </si>
  <si>
    <t>Obec Viničné</t>
  </si>
  <si>
    <t>Viničné</t>
  </si>
  <si>
    <t>Hlavná 292/82</t>
  </si>
  <si>
    <t>Školská 49</t>
  </si>
  <si>
    <t>O508349</t>
  </si>
  <si>
    <t>Obec Vysoká pri Morave</t>
  </si>
  <si>
    <t>Vysoká pri Morave</t>
  </si>
  <si>
    <t>Hlavná 37</t>
  </si>
  <si>
    <t>O508365</t>
  </si>
  <si>
    <t>Obec Záhorská Ves</t>
  </si>
  <si>
    <t>Záhorská Ves</t>
  </si>
  <si>
    <t>Hlavná 31</t>
  </si>
  <si>
    <t>O508438</t>
  </si>
  <si>
    <t>Mesto Banská Bystrica</t>
  </si>
  <si>
    <t>Golianova 8</t>
  </si>
  <si>
    <t>Moskovská 2</t>
  </si>
  <si>
    <t>Základná škola Jozefa Gregora Tajovského</t>
  </si>
  <si>
    <t>Gaštanová 12</t>
  </si>
  <si>
    <t>Trieda SNP 20</t>
  </si>
  <si>
    <t>Sitnianska 32</t>
  </si>
  <si>
    <t>Základná škola s materskou školou Jána Bakossa</t>
  </si>
  <si>
    <t>Bakossova 5</t>
  </si>
  <si>
    <t>Radvanská 1</t>
  </si>
  <si>
    <t>O508454</t>
  </si>
  <si>
    <t>Obec Badín</t>
  </si>
  <si>
    <t>Badín</t>
  </si>
  <si>
    <t>Tajovského 2</t>
  </si>
  <si>
    <t>O508462</t>
  </si>
  <si>
    <t>Obec Beňuš</t>
  </si>
  <si>
    <t>Beňuš</t>
  </si>
  <si>
    <t>Beňuš 250</t>
  </si>
  <si>
    <t>O508497</t>
  </si>
  <si>
    <t>Mesto Brezno</t>
  </si>
  <si>
    <t>Máj.povst.čes.ľudu 35</t>
  </si>
  <si>
    <t>Pionierska 2</t>
  </si>
  <si>
    <t>Základná škola s materskou školou Karola Rapoša</t>
  </si>
  <si>
    <t>O508527</t>
  </si>
  <si>
    <t>Obec Čierny Balog</t>
  </si>
  <si>
    <t>Jánošovka, Školská 511/2</t>
  </si>
  <si>
    <t>O508608</t>
  </si>
  <si>
    <t>Obec Heľpa</t>
  </si>
  <si>
    <t>Heľpa</t>
  </si>
  <si>
    <t>Školská 604/17</t>
  </si>
  <si>
    <t>O508616</t>
  </si>
  <si>
    <t>Obec Hiadeľ</t>
  </si>
  <si>
    <t>Hiadeľ</t>
  </si>
  <si>
    <t>Hiadeľ 14</t>
  </si>
  <si>
    <t>O508659</t>
  </si>
  <si>
    <t>Obec Hrochoť</t>
  </si>
  <si>
    <t>Základná škola s materskou školou Andreja Sládkoviča</t>
  </si>
  <si>
    <t>Hrochoť</t>
  </si>
  <si>
    <t>Pod kostolom 332/25</t>
  </si>
  <si>
    <t>O508675</t>
  </si>
  <si>
    <t>Obec Brusno</t>
  </si>
  <si>
    <t>Brusno</t>
  </si>
  <si>
    <t>Brusno 622</t>
  </si>
  <si>
    <t>O508756</t>
  </si>
  <si>
    <t>Obec Lučatín</t>
  </si>
  <si>
    <t>Lučatín</t>
  </si>
  <si>
    <t>Lučatín 176</t>
  </si>
  <si>
    <t>O508829</t>
  </si>
  <si>
    <t>Obec Nemecká</t>
  </si>
  <si>
    <t>Nemecká</t>
  </si>
  <si>
    <t>Školská 35</t>
  </si>
  <si>
    <t>O508853</t>
  </si>
  <si>
    <t>Obec Podbrezová</t>
  </si>
  <si>
    <t>Základná škola Kláry Jarunkovej</t>
  </si>
  <si>
    <t>Kolkáreň 7/12</t>
  </si>
  <si>
    <t>O508870</t>
  </si>
  <si>
    <t>Obec Pohorelá</t>
  </si>
  <si>
    <t>Pohorelá</t>
  </si>
  <si>
    <t>Kpt. Nálepku 878</t>
  </si>
  <si>
    <t>O508888</t>
  </si>
  <si>
    <t>Obec Pohronská Polhora</t>
  </si>
  <si>
    <t>Pohronská Polhora</t>
  </si>
  <si>
    <t>Hlavná 1</t>
  </si>
  <si>
    <t>O508900</t>
  </si>
  <si>
    <t>Obec Polomka</t>
  </si>
  <si>
    <t>Komenského 34</t>
  </si>
  <si>
    <t>O508918</t>
  </si>
  <si>
    <t>Obec Poniky</t>
  </si>
  <si>
    <t>Základná škola s materskou školou Štefana Žáryho</t>
  </si>
  <si>
    <t>Poniky</t>
  </si>
  <si>
    <t>Družstevná 201</t>
  </si>
  <si>
    <t>O508934</t>
  </si>
  <si>
    <t>Obec Predajná</t>
  </si>
  <si>
    <t>Predajná</t>
  </si>
  <si>
    <t>Školská 418</t>
  </si>
  <si>
    <t>O509001</t>
  </si>
  <si>
    <t>Obec Slovenská Ľupča</t>
  </si>
  <si>
    <t>Základná škola Sama Cambela</t>
  </si>
  <si>
    <t>Slovenská Ľupča</t>
  </si>
  <si>
    <t>O509043</t>
  </si>
  <si>
    <t>Obec Šumiac</t>
  </si>
  <si>
    <t>Šumiac</t>
  </si>
  <si>
    <t>Kráľovohoľská 413</t>
  </si>
  <si>
    <t>O509051</t>
  </si>
  <si>
    <t>Obec Telgárt</t>
  </si>
  <si>
    <t>Telgárt</t>
  </si>
  <si>
    <t>Telgárt 68</t>
  </si>
  <si>
    <t>O509086</t>
  </si>
  <si>
    <t>Obec Valaská</t>
  </si>
  <si>
    <t>Základná škola Jaroslava Simana</t>
  </si>
  <si>
    <t>Októbrová 16</t>
  </si>
  <si>
    <t>O509124</t>
  </si>
  <si>
    <t>Obec Závadka nad Hronom</t>
  </si>
  <si>
    <t>Závadka nad Hronom</t>
  </si>
  <si>
    <t>Hviezdoslavova 30</t>
  </si>
  <si>
    <t>O509132</t>
  </si>
  <si>
    <t>Mesto Čadca</t>
  </si>
  <si>
    <t>Rázusova 2260</t>
  </si>
  <si>
    <t>M. R. Štefánika 2007</t>
  </si>
  <si>
    <t>Ulica Komenského 752</t>
  </si>
  <si>
    <t>O509205</t>
  </si>
  <si>
    <t>Obec Horný Vadičov</t>
  </si>
  <si>
    <t>Horný Vadičov</t>
  </si>
  <si>
    <t>Horný Vadičov 277</t>
  </si>
  <si>
    <t>O509248</t>
  </si>
  <si>
    <t>Mesto Krásno nad Kysucou</t>
  </si>
  <si>
    <t>Mládežnícka 1343</t>
  </si>
  <si>
    <t>O509256</t>
  </si>
  <si>
    <t>Mesto Kysucké Nové Mesto</t>
  </si>
  <si>
    <t>Nábrežná 845/17</t>
  </si>
  <si>
    <t>Dolinský potok 1114/28</t>
  </si>
  <si>
    <t>Clementisova 616/1</t>
  </si>
  <si>
    <t>O509264</t>
  </si>
  <si>
    <t>Obec Kysucký Lieskovec</t>
  </si>
  <si>
    <t>Kysucký Lieskovec</t>
  </si>
  <si>
    <t>Kysucký Lieskovec 208</t>
  </si>
  <si>
    <t>O509302</t>
  </si>
  <si>
    <t>Obec Nesluša</t>
  </si>
  <si>
    <t>Nesluša</t>
  </si>
  <si>
    <t>Nesluša 837</t>
  </si>
  <si>
    <t>O509345</t>
  </si>
  <si>
    <t>Obec Oščadnica</t>
  </si>
  <si>
    <t>Oščadnica</t>
  </si>
  <si>
    <t>Oščadnica 1374</t>
  </si>
  <si>
    <t>O509426</t>
  </si>
  <si>
    <t>Obec Rudina</t>
  </si>
  <si>
    <t>Rudina</t>
  </si>
  <si>
    <t>Rudina 443</t>
  </si>
  <si>
    <t>O509477</t>
  </si>
  <si>
    <t>Obec Stará Bystrica</t>
  </si>
  <si>
    <t>Stará Bystrica</t>
  </si>
  <si>
    <t>Stará Bystrica 680</t>
  </si>
  <si>
    <t>O509493</t>
  </si>
  <si>
    <t>Obec Svrčinovec</t>
  </si>
  <si>
    <t>Svrčinovec</t>
  </si>
  <si>
    <t>Svrčinovec 336</t>
  </si>
  <si>
    <t>O509531</t>
  </si>
  <si>
    <t>Obec Zborov nad Bystricou</t>
  </si>
  <si>
    <t>Zborov nad Bystricou</t>
  </si>
  <si>
    <t>Zborov nad Bystricou 604</t>
  </si>
  <si>
    <t>O509540</t>
  </si>
  <si>
    <t>Mesto Dolný Kubín</t>
  </si>
  <si>
    <t>Základná škola Janka Matúšku</t>
  </si>
  <si>
    <t>Kohútov sad 1752/4</t>
  </si>
  <si>
    <t>Základná škola Martina Kukučína</t>
  </si>
  <si>
    <t>SNP 1199/36</t>
  </si>
  <si>
    <t>Obec Brezovica</t>
  </si>
  <si>
    <t>Brezovica</t>
  </si>
  <si>
    <t>O509655</t>
  </si>
  <si>
    <t>Obec Habovka</t>
  </si>
  <si>
    <t>Habovka</t>
  </si>
  <si>
    <t>E. P. Bárdoša 235/50</t>
  </si>
  <si>
    <t>O509663</t>
  </si>
  <si>
    <t>Obec Hladovka</t>
  </si>
  <si>
    <t>Hladovka</t>
  </si>
  <si>
    <t>Hladovka 238</t>
  </si>
  <si>
    <t>O509809</t>
  </si>
  <si>
    <t>Obec Lokca</t>
  </si>
  <si>
    <t>Lokca</t>
  </si>
  <si>
    <t>Školská 71/3</t>
  </si>
  <si>
    <t>O509817</t>
  </si>
  <si>
    <t>Obec Lomná</t>
  </si>
  <si>
    <t>Lomná</t>
  </si>
  <si>
    <t>Lomná 36</t>
  </si>
  <si>
    <t>O509850</t>
  </si>
  <si>
    <t>Obec Mútne</t>
  </si>
  <si>
    <t>Mútne</t>
  </si>
  <si>
    <t>Mútne 224</t>
  </si>
  <si>
    <t>O509868</t>
  </si>
  <si>
    <t>Mesto Námestovo</t>
  </si>
  <si>
    <t>Komenského 495/33</t>
  </si>
  <si>
    <t>O509906</t>
  </si>
  <si>
    <t>Obec Oravská Lesná</t>
  </si>
  <si>
    <t>Oravská Lesná</t>
  </si>
  <si>
    <t>Oravská Lesná 299</t>
  </si>
  <si>
    <t>O509914</t>
  </si>
  <si>
    <t>Obec Oravská Polhora</t>
  </si>
  <si>
    <t>Oravská Polhora</t>
  </si>
  <si>
    <t>Oravská Polhora 130</t>
  </si>
  <si>
    <t>Oravská Polhora 481</t>
  </si>
  <si>
    <t>O510025</t>
  </si>
  <si>
    <t>Obec Rabča</t>
  </si>
  <si>
    <t>Rabča</t>
  </si>
  <si>
    <t>Rabčická 410</t>
  </si>
  <si>
    <t>Základná škola Pavla Országha Hviezdoslava</t>
  </si>
  <si>
    <t>O510203</t>
  </si>
  <si>
    <t>Obec Zákamenné</t>
  </si>
  <si>
    <t>Základná škola s materskou školou Jána Vojtaššáka</t>
  </si>
  <si>
    <t>Zákamenné</t>
  </si>
  <si>
    <t>Zákamenné 967</t>
  </si>
  <si>
    <t>O510211</t>
  </si>
  <si>
    <t>Obec Zázrivá</t>
  </si>
  <si>
    <t>Zázrivá</t>
  </si>
  <si>
    <t>Stred 122</t>
  </si>
  <si>
    <t>O510262</t>
  </si>
  <si>
    <t>Mesto Liptovský Mikuláš</t>
  </si>
  <si>
    <t>Základná škola Márie Rázusovej-Martákovej</t>
  </si>
  <si>
    <t>Nábr. 4. apríla 1936/23</t>
  </si>
  <si>
    <t>Nábrežie Dr. Aurela Stodolu 1863/49</t>
  </si>
  <si>
    <t>Základná škola Miloša Janošku</t>
  </si>
  <si>
    <t>Ul. čs. brigády 4</t>
  </si>
  <si>
    <t>Demänovská ulica 408/4A</t>
  </si>
  <si>
    <t>Okoličianska 404/8C</t>
  </si>
  <si>
    <t>O510327</t>
  </si>
  <si>
    <t>Obec Bobrovec</t>
  </si>
  <si>
    <t>Bobrovec</t>
  </si>
  <si>
    <t>Bobrovec 490</t>
  </si>
  <si>
    <t>O510441</t>
  </si>
  <si>
    <t>Obec Hubová</t>
  </si>
  <si>
    <t>Hubová</t>
  </si>
  <si>
    <t>Kostolíky 354/7</t>
  </si>
  <si>
    <t>O510467</t>
  </si>
  <si>
    <t>Obec Hybe</t>
  </si>
  <si>
    <t>Hybe</t>
  </si>
  <si>
    <t>Hybe 691</t>
  </si>
  <si>
    <t>O510637</t>
  </si>
  <si>
    <t>Obec Liptovská Osada</t>
  </si>
  <si>
    <t>Liptovská Osada</t>
  </si>
  <si>
    <t>Školská 57</t>
  </si>
  <si>
    <t>O510726</t>
  </si>
  <si>
    <t>Mesto Liptovský Hrádok</t>
  </si>
  <si>
    <t>J. D. Matejovie 539</t>
  </si>
  <si>
    <t>O510785</t>
  </si>
  <si>
    <t>Obec Lisková</t>
  </si>
  <si>
    <t>Lisková</t>
  </si>
  <si>
    <t>Ulica pod Chočom 550</t>
  </si>
  <si>
    <t>O510807</t>
  </si>
  <si>
    <t>Obec Ľubochňa</t>
  </si>
  <si>
    <t>Školská 155/17</t>
  </si>
  <si>
    <t>O510963</t>
  </si>
  <si>
    <t>Obec Pribylina</t>
  </si>
  <si>
    <t>Základná škola s materskou školou Jána Lajčiaka</t>
  </si>
  <si>
    <t>Pribylina</t>
  </si>
  <si>
    <t>Ulica Emila Janotku 2/6</t>
  </si>
  <si>
    <t>O510998</t>
  </si>
  <si>
    <t>Mesto Ružomberok</t>
  </si>
  <si>
    <t>Sládkovičova 10</t>
  </si>
  <si>
    <t>Bystrická cesta 14</t>
  </si>
  <si>
    <t>Základná škola Andreja Hlinku</t>
  </si>
  <si>
    <t>Černovských martýrov 29</t>
  </si>
  <si>
    <t>Klačno 4/2201</t>
  </si>
  <si>
    <t>Zarevúca 18</t>
  </si>
  <si>
    <t>Školská 7/7214</t>
  </si>
  <si>
    <t>O511129</t>
  </si>
  <si>
    <t>Obec Važec</t>
  </si>
  <si>
    <t>Važec</t>
  </si>
  <si>
    <t>Školská 339</t>
  </si>
  <si>
    <t>O511170</t>
  </si>
  <si>
    <t>Obec Východná</t>
  </si>
  <si>
    <t>Východná</t>
  </si>
  <si>
    <t>Školská 790</t>
  </si>
  <si>
    <t>O511218</t>
  </si>
  <si>
    <t>Mesto Lučenec</t>
  </si>
  <si>
    <t>Haličská cesta 1191/8</t>
  </si>
  <si>
    <t>Haličská cesta 1493/7</t>
  </si>
  <si>
    <t>Základná škola Ladislava Novomeského</t>
  </si>
  <si>
    <t>Rúbanisko II 3079</t>
  </si>
  <si>
    <t>Ulica Vajanského 2844/47</t>
  </si>
  <si>
    <t>Základná škola s materskou školou Józsefa Kármána s vyučovacím jazykom maďarským - Kármán József Alapiskola és Óvoda</t>
  </si>
  <si>
    <t>Ulica J. Kármána 25/5</t>
  </si>
  <si>
    <t>Ulica bratrícka 355/19</t>
  </si>
  <si>
    <t>O511234</t>
  </si>
  <si>
    <t>Obec Belina</t>
  </si>
  <si>
    <t>Základná škola s materskou školou s vyučovacím jazykom maďarským</t>
  </si>
  <si>
    <t>Belina</t>
  </si>
  <si>
    <t>Belina 185</t>
  </si>
  <si>
    <t>O511269</t>
  </si>
  <si>
    <t>Obec Breznička</t>
  </si>
  <si>
    <t>Breznička</t>
  </si>
  <si>
    <t>Breznička 169</t>
  </si>
  <si>
    <t>O511293</t>
  </si>
  <si>
    <t>Obec Buzitka</t>
  </si>
  <si>
    <t>Buzitka</t>
  </si>
  <si>
    <t>Buzitka 138</t>
  </si>
  <si>
    <t>O511315</t>
  </si>
  <si>
    <t>Obec Cinobaňa</t>
  </si>
  <si>
    <t>Cinobaňa</t>
  </si>
  <si>
    <t>Banská 116/47</t>
  </si>
  <si>
    <t>O511323</t>
  </si>
  <si>
    <t>Obec Čakanovce</t>
  </si>
  <si>
    <t>Základná škola s vyučovacím jazykom maďarským Magyar Tanítási Nyelvü Alapiskola</t>
  </si>
  <si>
    <t>Čakanovce</t>
  </si>
  <si>
    <t>Čakanovce 28</t>
  </si>
  <si>
    <t>O511331</t>
  </si>
  <si>
    <t>Obec Čamovce</t>
  </si>
  <si>
    <t>Čamovce</t>
  </si>
  <si>
    <t>Čamovce 33</t>
  </si>
  <si>
    <t>O511358</t>
  </si>
  <si>
    <t>Obec Divín</t>
  </si>
  <si>
    <t>Divín</t>
  </si>
  <si>
    <t>Lúčna 8</t>
  </si>
  <si>
    <t>O511391</t>
  </si>
  <si>
    <t>Mesto Fiľakovo</t>
  </si>
  <si>
    <t>Farská lúka 64/A</t>
  </si>
  <si>
    <t>Základná škola Lajosa Mocsáryho s vyučovacím jazykom maďarským - Mocsáry Lajos Alapiskola</t>
  </si>
  <si>
    <t>Farská lúka 64/B</t>
  </si>
  <si>
    <t>Základná škola Štefana Koháriho II. s vyučovacím jazykom maďarským - II. Koháry István Alapiskola</t>
  </si>
  <si>
    <t>Mládežnícka 7</t>
  </si>
  <si>
    <t>O511404</t>
  </si>
  <si>
    <t>Obec Fiľakovské Kováče</t>
  </si>
  <si>
    <t>Fiľakovské Kováče</t>
  </si>
  <si>
    <t>Fiľakovské Kováče 274</t>
  </si>
  <si>
    <t>O511421</t>
  </si>
  <si>
    <t>Obec Halič</t>
  </si>
  <si>
    <t>Základná škola s materskou školou Hany Ponickej</t>
  </si>
  <si>
    <t>Halič</t>
  </si>
  <si>
    <t>Družstevná 11</t>
  </si>
  <si>
    <t>O511439</t>
  </si>
  <si>
    <t>Obec Holiša</t>
  </si>
  <si>
    <t>Holiša</t>
  </si>
  <si>
    <t>Holiša 61</t>
  </si>
  <si>
    <t>O511471</t>
  </si>
  <si>
    <t>Obec Kalinovo</t>
  </si>
  <si>
    <t>Kalinovo</t>
  </si>
  <si>
    <t>SNP 158/20</t>
  </si>
  <si>
    <t>O511498</t>
  </si>
  <si>
    <t>Obec Kokava nad Rimavicou</t>
  </si>
  <si>
    <t>Kokava nad Rimavicou</t>
  </si>
  <si>
    <t>Štúrova 70</t>
  </si>
  <si>
    <t>O511552</t>
  </si>
  <si>
    <t>Obec Lovinobaňa</t>
  </si>
  <si>
    <t>Lovinobaňa</t>
  </si>
  <si>
    <t>O511595</t>
  </si>
  <si>
    <t>Obec Málinec</t>
  </si>
  <si>
    <t>Málinec</t>
  </si>
  <si>
    <t>Hlavná ulica 86/29</t>
  </si>
  <si>
    <t>O511625</t>
  </si>
  <si>
    <t>Obec Mučín</t>
  </si>
  <si>
    <t>Mučín</t>
  </si>
  <si>
    <t>Lipová 229</t>
  </si>
  <si>
    <t>O511668</t>
  </si>
  <si>
    <t>Obec Nitra nad Ipľom</t>
  </si>
  <si>
    <t>Nitra nad Ipľom</t>
  </si>
  <si>
    <t>Nitra nad Ipľom 96</t>
  </si>
  <si>
    <t>O511765</t>
  </si>
  <si>
    <t>Mesto Poltár</t>
  </si>
  <si>
    <t>Slobody 2</t>
  </si>
  <si>
    <t>O511790</t>
  </si>
  <si>
    <t>Obec Radzovce</t>
  </si>
  <si>
    <t>Radzovce</t>
  </si>
  <si>
    <t>Radzovce 418</t>
  </si>
  <si>
    <t>O511803</t>
  </si>
  <si>
    <t>Obec Rapovce</t>
  </si>
  <si>
    <t>Rapovce</t>
  </si>
  <si>
    <t>Hlavná 9/5</t>
  </si>
  <si>
    <t>O511838</t>
  </si>
  <si>
    <t>Obec Ružiná</t>
  </si>
  <si>
    <t>Ružiná</t>
  </si>
  <si>
    <t>O511854</t>
  </si>
  <si>
    <t>Obec Šávoľ</t>
  </si>
  <si>
    <t>Šávoľ</t>
  </si>
  <si>
    <t>Šávoľ 51</t>
  </si>
  <si>
    <t>O511871</t>
  </si>
  <si>
    <t>Obec Šíd</t>
  </si>
  <si>
    <t>Základná škola s vyučovacím jazykom maďarským</t>
  </si>
  <si>
    <t>Šíd</t>
  </si>
  <si>
    <t>Šíd 241</t>
  </si>
  <si>
    <t>O511927</t>
  </si>
  <si>
    <t>Obec Trebeľovce</t>
  </si>
  <si>
    <t>Trebeľovce</t>
  </si>
  <si>
    <t>Trebeľovce 21</t>
  </si>
  <si>
    <t>O511994</t>
  </si>
  <si>
    <t>Obec Veľká nad Ipľom</t>
  </si>
  <si>
    <t>Veľká nad Ipľom</t>
  </si>
  <si>
    <t>Veľká nad Ipľom 231</t>
  </si>
  <si>
    <t>O512010</t>
  </si>
  <si>
    <t>Obec Veľké Dravce</t>
  </si>
  <si>
    <t>Veľké Dravce</t>
  </si>
  <si>
    <t>Veľké Dravce 220</t>
  </si>
  <si>
    <t>O512036</t>
  </si>
  <si>
    <t>Mesto Martin</t>
  </si>
  <si>
    <t>Základná škola Alexandra Dubčeka</t>
  </si>
  <si>
    <t>A. Stodolu 60</t>
  </si>
  <si>
    <t>Nade Hejnej 4</t>
  </si>
  <si>
    <t>Jozefa Kronera 25</t>
  </si>
  <si>
    <t>Podhájska 10A</t>
  </si>
  <si>
    <t>P. Mudroňa 3</t>
  </si>
  <si>
    <t>O512061</t>
  </si>
  <si>
    <t>Obec Benice</t>
  </si>
  <si>
    <t>Benice</t>
  </si>
  <si>
    <t>Benice 96</t>
  </si>
  <si>
    <t>O512273</t>
  </si>
  <si>
    <t>Obec Horná Štubňa</t>
  </si>
  <si>
    <t>Horná Štubňa</t>
  </si>
  <si>
    <t>Horná Štubňa 494</t>
  </si>
  <si>
    <t>O512354</t>
  </si>
  <si>
    <t>Obec Kláštor pod Znievom</t>
  </si>
  <si>
    <t>Základná škola Františka Hrušovského</t>
  </si>
  <si>
    <t>Kláštor pod Znievom</t>
  </si>
  <si>
    <t>Gymnaziálna 197</t>
  </si>
  <si>
    <t>O512443</t>
  </si>
  <si>
    <t>Obec Malý Čepčín</t>
  </si>
  <si>
    <t>Malý Čepčín</t>
  </si>
  <si>
    <t>Malý Čepčín 35</t>
  </si>
  <si>
    <t>O512478</t>
  </si>
  <si>
    <t>Obec Necpaly</t>
  </si>
  <si>
    <t>Necpaly</t>
  </si>
  <si>
    <t>Necpaly 164</t>
  </si>
  <si>
    <t>O512621</t>
  </si>
  <si>
    <t>Obec Slovenské Pravno</t>
  </si>
  <si>
    <t>Slovenské Pravno</t>
  </si>
  <si>
    <t>Slovenské Pravno 366</t>
  </si>
  <si>
    <t>O512648</t>
  </si>
  <si>
    <t>Obec Sučany</t>
  </si>
  <si>
    <t>Základná škola Slovenského národného povstania</t>
  </si>
  <si>
    <t>Žarnovická 1078/13</t>
  </si>
  <si>
    <t>O512842</t>
  </si>
  <si>
    <t>Mesto Považská Bystrica</t>
  </si>
  <si>
    <t>Sídl. Stred 44/1</t>
  </si>
  <si>
    <t>Sídl. SNP 1484</t>
  </si>
  <si>
    <t>Nemocničná 987/2</t>
  </si>
  <si>
    <t>O513008</t>
  </si>
  <si>
    <t>Obec Domaniža</t>
  </si>
  <si>
    <t>Domaniža</t>
  </si>
  <si>
    <t>Domaniža 103</t>
  </si>
  <si>
    <t>O513016</t>
  </si>
  <si>
    <t>Mesto Dubnica nad Váhom</t>
  </si>
  <si>
    <t>Základná škola s materskou školou Pavla Demitru</t>
  </si>
  <si>
    <t>Centrum II 87</t>
  </si>
  <si>
    <t>Centrum I 32</t>
  </si>
  <si>
    <t>Obec Horovce</t>
  </si>
  <si>
    <t>Horovce</t>
  </si>
  <si>
    <t>O513156</t>
  </si>
  <si>
    <t>Mesto Ilava</t>
  </si>
  <si>
    <t>Medňanská 514/5</t>
  </si>
  <si>
    <t>O513172</t>
  </si>
  <si>
    <t>Obec Jasenica</t>
  </si>
  <si>
    <t>Jasenica</t>
  </si>
  <si>
    <t>Jasenica 214</t>
  </si>
  <si>
    <t>O513296</t>
  </si>
  <si>
    <t>Obec Ladce</t>
  </si>
  <si>
    <t>Vážska 399/5</t>
  </si>
  <si>
    <t>O513385</t>
  </si>
  <si>
    <t>Obec Mikušovce</t>
  </si>
  <si>
    <t>Mikušovce</t>
  </si>
  <si>
    <t>Mikušovce 16</t>
  </si>
  <si>
    <t>O513440</t>
  </si>
  <si>
    <t>Mesto Nová Dubnica</t>
  </si>
  <si>
    <t>Janka Kráľa 1</t>
  </si>
  <si>
    <t>O513610</t>
  </si>
  <si>
    <t>Mesto Púchov</t>
  </si>
  <si>
    <t>Komenského 652/50</t>
  </si>
  <si>
    <t>Gorazdova 1174/2</t>
  </si>
  <si>
    <t>Slovanská 330/23</t>
  </si>
  <si>
    <t>O513741</t>
  </si>
  <si>
    <t>Obec Udiča</t>
  </si>
  <si>
    <t>Udiča</t>
  </si>
  <si>
    <t>Udiča 248</t>
  </si>
  <si>
    <t>O513865</t>
  </si>
  <si>
    <t>Obec Zliechov</t>
  </si>
  <si>
    <t>Zliechov</t>
  </si>
  <si>
    <t>Zliechov 47</t>
  </si>
  <si>
    <t>O513881</t>
  </si>
  <si>
    <t>Mesto Prievidza</t>
  </si>
  <si>
    <t>Ulica P. J. Šafárika 3</t>
  </si>
  <si>
    <t>Rastislavova ulica 416/4</t>
  </si>
  <si>
    <t>O513911</t>
  </si>
  <si>
    <t>Obec Bystričany</t>
  </si>
  <si>
    <t>M. Nešporu 12/1</t>
  </si>
  <si>
    <t>O513997</t>
  </si>
  <si>
    <t>Mesto Handlová</t>
  </si>
  <si>
    <t>Školská 526/53</t>
  </si>
  <si>
    <t>Morovnianska cesta 1866/55</t>
  </si>
  <si>
    <t>Mierové námestie 255/27</t>
  </si>
  <si>
    <t>O514063</t>
  </si>
  <si>
    <t>Obec Kamenec pod Vtáčnikom</t>
  </si>
  <si>
    <t>Kamenec pod Vtáčnikom</t>
  </si>
  <si>
    <t>Školská 192/8</t>
  </si>
  <si>
    <t>O514225</t>
  </si>
  <si>
    <t>Obec Nitrianske Pravno</t>
  </si>
  <si>
    <t>Spojená škola - Grundschule mit Kindergarten</t>
  </si>
  <si>
    <t>Nitrianske Pravno</t>
  </si>
  <si>
    <t>Školská 370/19</t>
  </si>
  <si>
    <t>O514292</t>
  </si>
  <si>
    <t>Obec Oslany</t>
  </si>
  <si>
    <t>Oslany</t>
  </si>
  <si>
    <t>Školská 56/9</t>
  </si>
  <si>
    <t>O514357</t>
  </si>
  <si>
    <t>Obec Ráztočno</t>
  </si>
  <si>
    <t>Ráztočno</t>
  </si>
  <si>
    <t>Komenského 428/43</t>
  </si>
  <si>
    <t>O514462</t>
  </si>
  <si>
    <t>Mesto Rimavská Sobota</t>
  </si>
  <si>
    <t>Základná škola Mihálya Tompu s vyučovacím jazykom maďarským - Tompa Mihály Alapiskola</t>
  </si>
  <si>
    <t>Šrobárova 11/12</t>
  </si>
  <si>
    <t>Základná škola P. Kellnera Hostinského</t>
  </si>
  <si>
    <t>Družstevná 835/9</t>
  </si>
  <si>
    <t>Základná škola Pavla Dobšinského</t>
  </si>
  <si>
    <t>P. Dobšinského 1744/2</t>
  </si>
  <si>
    <t>Základná škola Š. M. Daxnera</t>
  </si>
  <si>
    <t>Dr. V. Clementisa 1857/13</t>
  </si>
  <si>
    <t>Základná škola s materskou školou s vyučovacím jazykom maďarským  - Alapiskola és Óvoda</t>
  </si>
  <si>
    <t>Dúžavská cesta 1054/11</t>
  </si>
  <si>
    <t>O514501</t>
  </si>
  <si>
    <t>Obec Barca</t>
  </si>
  <si>
    <t>Barca</t>
  </si>
  <si>
    <t>Barca 24</t>
  </si>
  <si>
    <t>O514519</t>
  </si>
  <si>
    <t>Obec Bátka</t>
  </si>
  <si>
    <t>Bátka</t>
  </si>
  <si>
    <t>Bátka 172</t>
  </si>
  <si>
    <t>O514543</t>
  </si>
  <si>
    <t>Obec Blhovce</t>
  </si>
  <si>
    <t>Základná škola s vyučovacím jazykom maďarským - Magyar Tanításs Nyelvü Alapiskola</t>
  </si>
  <si>
    <t>Blhovce</t>
  </si>
  <si>
    <t>Blhovce 260</t>
  </si>
  <si>
    <t>O514578</t>
  </si>
  <si>
    <t>Obec Bretka</t>
  </si>
  <si>
    <t>Bretka</t>
  </si>
  <si>
    <t>Bretka 56 -Beretke 56</t>
  </si>
  <si>
    <t>O514594</t>
  </si>
  <si>
    <t>Obec Cakov</t>
  </si>
  <si>
    <t>Cakov</t>
  </si>
  <si>
    <t>Cakov 21</t>
  </si>
  <si>
    <t>O514624</t>
  </si>
  <si>
    <t>Obec Číž</t>
  </si>
  <si>
    <t>Číž</t>
  </si>
  <si>
    <t>Číž 145</t>
  </si>
  <si>
    <t>O514675</t>
  </si>
  <si>
    <t>Obec Držkovce</t>
  </si>
  <si>
    <t>Držkovce</t>
  </si>
  <si>
    <t>Držkovce 10</t>
  </si>
  <si>
    <t>O514691</t>
  </si>
  <si>
    <t>Obec Dubovec</t>
  </si>
  <si>
    <t>Dubovec</t>
  </si>
  <si>
    <t>Dubovec 118</t>
  </si>
  <si>
    <t>O514713</t>
  </si>
  <si>
    <t>Obec Figa</t>
  </si>
  <si>
    <t>Figa</t>
  </si>
  <si>
    <t>Figa 103</t>
  </si>
  <si>
    <t>O514721</t>
  </si>
  <si>
    <t>Obec Gemer</t>
  </si>
  <si>
    <t>Gemer</t>
  </si>
  <si>
    <t>Gemer 61</t>
  </si>
  <si>
    <t>O514748</t>
  </si>
  <si>
    <t>Obec Gemerská Panica</t>
  </si>
  <si>
    <t>Gemerská Panica</t>
  </si>
  <si>
    <t>Gemerská Panica 258</t>
  </si>
  <si>
    <t>O514756</t>
  </si>
  <si>
    <t>Obec Gemerská Ves</t>
  </si>
  <si>
    <t>Gemerská Ves</t>
  </si>
  <si>
    <t>Gemerská Ves 204</t>
  </si>
  <si>
    <t>O514781</t>
  </si>
  <si>
    <t>Obec Gemerský Jablonec</t>
  </si>
  <si>
    <t>Gemerský Jablonec</t>
  </si>
  <si>
    <t>Gemerský Jablonec 244</t>
  </si>
  <si>
    <t>O514811</t>
  </si>
  <si>
    <t>Obec Hajnáčka</t>
  </si>
  <si>
    <t>Základná škola s materskou školou  s vyučovacím jazykom maďarským - Alapiskola és Óvoda</t>
  </si>
  <si>
    <t>Hajnáčka</t>
  </si>
  <si>
    <t>Hajnáčka 419</t>
  </si>
  <si>
    <t>O514829</t>
  </si>
  <si>
    <t>Mesto Hnúšťa</t>
  </si>
  <si>
    <t>Základná škola Janka Francisciho Rimavského</t>
  </si>
  <si>
    <t>Nábrežie Rimavy 457/19</t>
  </si>
  <si>
    <t>Klokočova 742/15</t>
  </si>
  <si>
    <t>O514837</t>
  </si>
  <si>
    <t>Obec Hodejov</t>
  </si>
  <si>
    <t>Hodejov</t>
  </si>
  <si>
    <t>Hodejov 130</t>
  </si>
  <si>
    <t>O514861</t>
  </si>
  <si>
    <t>Obec Hostice</t>
  </si>
  <si>
    <t>Hostice</t>
  </si>
  <si>
    <t>Hlavná 144</t>
  </si>
  <si>
    <t>O514888</t>
  </si>
  <si>
    <t>Obec Hrachovo</t>
  </si>
  <si>
    <t>Základná škola s materskou školou Sama Vozára</t>
  </si>
  <si>
    <t>Hrachovo</t>
  </si>
  <si>
    <t>Železničná 26</t>
  </si>
  <si>
    <t>O514900</t>
  </si>
  <si>
    <t>Obec Hrnčiarska Ves</t>
  </si>
  <si>
    <t>Hrnčiarska Ves</t>
  </si>
  <si>
    <t>Hrnčiarska Ves 82</t>
  </si>
  <si>
    <t>O514918</t>
  </si>
  <si>
    <t>Obec Hrnčiarske Zalužany</t>
  </si>
  <si>
    <t>Hrnčiarske Zalužany</t>
  </si>
  <si>
    <t>Hlavná 333</t>
  </si>
  <si>
    <t>O514942</t>
  </si>
  <si>
    <t>Obec Husiná</t>
  </si>
  <si>
    <t>Husiná</t>
  </si>
  <si>
    <t>Husiná 156</t>
  </si>
  <si>
    <t>O514951</t>
  </si>
  <si>
    <t>Obec Chanava</t>
  </si>
  <si>
    <t>Chanava</t>
  </si>
  <si>
    <t>Chanava 30</t>
  </si>
  <si>
    <t>O515001</t>
  </si>
  <si>
    <t>Obec Jesenské</t>
  </si>
  <si>
    <t>Základná škola Viktora Szombathyho s vyučovacím jazykom maďarským - Szombathy Viktor Alapiskola</t>
  </si>
  <si>
    <t>Jesenské</t>
  </si>
  <si>
    <t>Námestie Slobody 141</t>
  </si>
  <si>
    <t>Základná škola Janka Jesenského</t>
  </si>
  <si>
    <t>Mieru 154</t>
  </si>
  <si>
    <t>O515027</t>
  </si>
  <si>
    <t>Obec Kaloša</t>
  </si>
  <si>
    <t>Základná škola  s vyučovacím jazykom maďarským - Alapiskola</t>
  </si>
  <si>
    <t>Kaloša</t>
  </si>
  <si>
    <t>Kaloša 50</t>
  </si>
  <si>
    <t>O515043</t>
  </si>
  <si>
    <t>Obec Klenovec</t>
  </si>
  <si>
    <t>Základná škola s materskou školou Vladimíra Mináča</t>
  </si>
  <si>
    <t>9. mája 718</t>
  </si>
  <si>
    <t>O515078</t>
  </si>
  <si>
    <t>Obec Kráľ</t>
  </si>
  <si>
    <t>Kráľ</t>
  </si>
  <si>
    <t>Kráľ 226</t>
  </si>
  <si>
    <t>Základná škola  s vyučovacím jazykom maďarským</t>
  </si>
  <si>
    <t>Kráľ 266</t>
  </si>
  <si>
    <t>O515132</t>
  </si>
  <si>
    <t>Obec Lenartovce</t>
  </si>
  <si>
    <t>Lenartovce</t>
  </si>
  <si>
    <t>Hlavná 30</t>
  </si>
  <si>
    <t>O515230</t>
  </si>
  <si>
    <t>Obec Nová Bašta</t>
  </si>
  <si>
    <t>Nová Bašta</t>
  </si>
  <si>
    <t>Nová Bašta 5</t>
  </si>
  <si>
    <t>O515264</t>
  </si>
  <si>
    <t>Obec Ožďany</t>
  </si>
  <si>
    <t>Ožďany</t>
  </si>
  <si>
    <t>Hlavná 66</t>
  </si>
  <si>
    <t>O515353</t>
  </si>
  <si>
    <t>Obec Radnovce</t>
  </si>
  <si>
    <t>Radnovce</t>
  </si>
  <si>
    <t>Radnovce 63</t>
  </si>
  <si>
    <t>O515370</t>
  </si>
  <si>
    <t>Obec Ratková</t>
  </si>
  <si>
    <t>Ratková</t>
  </si>
  <si>
    <t>Ratková 229</t>
  </si>
  <si>
    <t>O515426</t>
  </si>
  <si>
    <t>Obec Rimavská Baňa</t>
  </si>
  <si>
    <t>Základná škola s materskou školou Juraja Palkoviča</t>
  </si>
  <si>
    <t>Rimavská Baňa</t>
  </si>
  <si>
    <t>Fľaková 8</t>
  </si>
  <si>
    <t>O515442</t>
  </si>
  <si>
    <t>Obec Rimavská Seč</t>
  </si>
  <si>
    <t>Záhradná 31</t>
  </si>
  <si>
    <t>O515469</t>
  </si>
  <si>
    <t>Obec Rimavské Janovce</t>
  </si>
  <si>
    <t>Rimavské Janovce</t>
  </si>
  <si>
    <t>Rimavské Janovce 84</t>
  </si>
  <si>
    <t>O515604</t>
  </si>
  <si>
    <t>Obec Sútor</t>
  </si>
  <si>
    <t>Sútor</t>
  </si>
  <si>
    <t>Sútor 52</t>
  </si>
  <si>
    <t>O515612</t>
  </si>
  <si>
    <t>Mesto Tornaľa</t>
  </si>
  <si>
    <t>Základná škola Pavla Jozefa Šafárika</t>
  </si>
  <si>
    <t>Škultétyho 11</t>
  </si>
  <si>
    <t>Základná škola Ferenca Kazinczyho s vyučovacím jazykom maďarským</t>
  </si>
  <si>
    <t>Mierová 45</t>
  </si>
  <si>
    <t>O515621</t>
  </si>
  <si>
    <t>Obec Šimonovce</t>
  </si>
  <si>
    <t>Šimonovce</t>
  </si>
  <si>
    <t>Šimonovce 167</t>
  </si>
  <si>
    <t>O515639</t>
  </si>
  <si>
    <t>Obec Širkovce</t>
  </si>
  <si>
    <t>Základná škola s vyučovacím jazykom maďarským Magyar Tannyelvü Alapiskola</t>
  </si>
  <si>
    <t>Širkovce</t>
  </si>
  <si>
    <t>O515655</t>
  </si>
  <si>
    <t>Obec Štrkovec</t>
  </si>
  <si>
    <t>Štrkovec</t>
  </si>
  <si>
    <t>Štrkovec 63</t>
  </si>
  <si>
    <t>O515663</t>
  </si>
  <si>
    <t>Obec Tachty</t>
  </si>
  <si>
    <t>Tachty</t>
  </si>
  <si>
    <t>Tachty 72</t>
  </si>
  <si>
    <t>O515671</t>
  </si>
  <si>
    <t>Obec Teplý Vrch</t>
  </si>
  <si>
    <t>Základná škola s materskou školou Pavla Emanuela Dobšinského</t>
  </si>
  <si>
    <t>Teplý Vrch</t>
  </si>
  <si>
    <t>Teplý Vrch 57</t>
  </si>
  <si>
    <t>O515680</t>
  </si>
  <si>
    <t>Mesto Tisovec</t>
  </si>
  <si>
    <t>Základná škola Dr. V. Clementisa</t>
  </si>
  <si>
    <t>Francisciho 803</t>
  </si>
  <si>
    <t>O515701</t>
  </si>
  <si>
    <t>Obec Uzovská Panica</t>
  </si>
  <si>
    <t>Uzovská Panica</t>
  </si>
  <si>
    <t>Uzovská Panica 127</t>
  </si>
  <si>
    <t>O515710</t>
  </si>
  <si>
    <t>Obec Včelince</t>
  </si>
  <si>
    <t>Včelince</t>
  </si>
  <si>
    <t>Včelince 44</t>
  </si>
  <si>
    <t>O515744</t>
  </si>
  <si>
    <t>Obec Veľký Blh</t>
  </si>
  <si>
    <t>Veľký Blh</t>
  </si>
  <si>
    <t>Kúpeľná 164</t>
  </si>
  <si>
    <t>O515850</t>
  </si>
  <si>
    <t>Mesto Veľký Krtíš</t>
  </si>
  <si>
    <t>Základná škola Vsevoloda Čechoviča</t>
  </si>
  <si>
    <t>J.A.Komenského 4</t>
  </si>
  <si>
    <t>O515892</t>
  </si>
  <si>
    <t>Obec Bušince</t>
  </si>
  <si>
    <t>Bušince</t>
  </si>
  <si>
    <t>Krtíšska 26</t>
  </si>
  <si>
    <t>O515906</t>
  </si>
  <si>
    <t>Obec Čebovce</t>
  </si>
  <si>
    <t>Základná škola s materskou školou - Alapiskola és Óvoda Csáb</t>
  </si>
  <si>
    <t>Čebovce</t>
  </si>
  <si>
    <t>Na Parlagu 1</t>
  </si>
  <si>
    <t>O515965</t>
  </si>
  <si>
    <t>Obec Dolná Strehová</t>
  </si>
  <si>
    <t>Dolná Strehová</t>
  </si>
  <si>
    <t>Imre Madácha 3</t>
  </si>
  <si>
    <t>O516040</t>
  </si>
  <si>
    <t>Obec Hrušov</t>
  </si>
  <si>
    <t>Hrušov</t>
  </si>
  <si>
    <t>Hrušov 497</t>
  </si>
  <si>
    <t>O516210</t>
  </si>
  <si>
    <t>Mesto Modrý Kameň</t>
  </si>
  <si>
    <t>Lipové nám. 296/28</t>
  </si>
  <si>
    <t>O516228</t>
  </si>
  <si>
    <t>Obec Muľa</t>
  </si>
  <si>
    <t>Muľa</t>
  </si>
  <si>
    <t>Muľa 68</t>
  </si>
  <si>
    <t>O516236</t>
  </si>
  <si>
    <t>Obec Nenince</t>
  </si>
  <si>
    <t>Základná škola s materskou školou - Alapiskola és Óvoda s vyučovacím jazykom slovenským a maďarským</t>
  </si>
  <si>
    <t>Nenince</t>
  </si>
  <si>
    <t>Školská 50</t>
  </si>
  <si>
    <t>O516376</t>
  </si>
  <si>
    <t>Obec Sklabiná</t>
  </si>
  <si>
    <t>Sklabiná</t>
  </si>
  <si>
    <t>Sklabiná 133</t>
  </si>
  <si>
    <t>O516406</t>
  </si>
  <si>
    <t>Obec Stredné Plachtince</t>
  </si>
  <si>
    <t>Stredné Plachtince</t>
  </si>
  <si>
    <t>Stredné Plachtince 33</t>
  </si>
  <si>
    <t>O516465</t>
  </si>
  <si>
    <t>Obec Veľká Čalomija</t>
  </si>
  <si>
    <t>Základná škola internátna</t>
  </si>
  <si>
    <t>Veľká Čalomija</t>
  </si>
  <si>
    <t>Veľká Čalomija 65</t>
  </si>
  <si>
    <t>O516490</t>
  </si>
  <si>
    <t>Obec Veľké Zlievce</t>
  </si>
  <si>
    <t>Veľké Zlievce</t>
  </si>
  <si>
    <t>Krtíšska 87</t>
  </si>
  <si>
    <t>O516538</t>
  </si>
  <si>
    <t>Obec Vrbovka</t>
  </si>
  <si>
    <t>Základná škola s materskou školou Kálmána Mikszátha s vyučovacím jazykom maďarským</t>
  </si>
  <si>
    <t>Vrbovka</t>
  </si>
  <si>
    <t>Vrbovka 53</t>
  </si>
  <si>
    <t>O516571</t>
  </si>
  <si>
    <t>Obec Želovce</t>
  </si>
  <si>
    <t>Gottwaldova 81</t>
  </si>
  <si>
    <t>O516589</t>
  </si>
  <si>
    <t>Mesto Žiar nad Hronom</t>
  </si>
  <si>
    <t>Jilemnického 2</t>
  </si>
  <si>
    <t>Dr. Janského 2</t>
  </si>
  <si>
    <t>Ul. M. R. Štefánika 17</t>
  </si>
  <si>
    <t>O516597</t>
  </si>
  <si>
    <t>Obec Svätý Anton</t>
  </si>
  <si>
    <t>Základná škola s materskou školou Ferdinanda Coburga</t>
  </si>
  <si>
    <t>Svätý Anton</t>
  </si>
  <si>
    <t>Svätý Anton 47</t>
  </si>
  <si>
    <t>O516643</t>
  </si>
  <si>
    <t>Mesto Banská Štiavnica</t>
  </si>
  <si>
    <t>Základná škola Jozefa Kollára</t>
  </si>
  <si>
    <t>Ludvíka Svobodu 40</t>
  </si>
  <si>
    <t>Základná škola Jozefa Horáka</t>
  </si>
  <si>
    <t>P. Dobšinského 17</t>
  </si>
  <si>
    <t>O516759</t>
  </si>
  <si>
    <t>Obec Hodruša - Hámre</t>
  </si>
  <si>
    <t>Hodruša-Hámre 227</t>
  </si>
  <si>
    <t>O516767</t>
  </si>
  <si>
    <t>Obec Hliník nad Hronom</t>
  </si>
  <si>
    <t>Školská 482</t>
  </si>
  <si>
    <t>O516791</t>
  </si>
  <si>
    <t>Obec Horná Ždaňa</t>
  </si>
  <si>
    <t>Horná Ždaňa</t>
  </si>
  <si>
    <t>Horná Ždaňa 107</t>
  </si>
  <si>
    <t>O516872</t>
  </si>
  <si>
    <t>Obec Janova Lehota</t>
  </si>
  <si>
    <t>Janova Lehota</t>
  </si>
  <si>
    <t>Janova Lehota 97</t>
  </si>
  <si>
    <t>O516881</t>
  </si>
  <si>
    <t>Obec Jastrabá</t>
  </si>
  <si>
    <t>Jastrabá</t>
  </si>
  <si>
    <t>Jastrabá 188</t>
  </si>
  <si>
    <t>O517097</t>
  </si>
  <si>
    <t>Mesto Nová Baňa</t>
  </si>
  <si>
    <t>Základná škola Jána Zemana</t>
  </si>
  <si>
    <t>Školská 44/6</t>
  </si>
  <si>
    <t>O517267</t>
  </si>
  <si>
    <t>Obec Stará Kremnička</t>
  </si>
  <si>
    <t>Stará Kremnička</t>
  </si>
  <si>
    <t>Stará Kremnička 33</t>
  </si>
  <si>
    <t>O517283</t>
  </si>
  <si>
    <t>Obec Štiavnické Bane</t>
  </si>
  <si>
    <t>Základná škola s materskou školou Maximiliána Hella</t>
  </si>
  <si>
    <t>Štiavnické Bane</t>
  </si>
  <si>
    <t>Štiavnické Bane 128</t>
  </si>
  <si>
    <t>O517305</t>
  </si>
  <si>
    <t>Obec Tekovské Nemce</t>
  </si>
  <si>
    <t>Tekovské Nemce</t>
  </si>
  <si>
    <t>Školská 416</t>
  </si>
  <si>
    <t>O517313</t>
  </si>
  <si>
    <t>Obec Trnavá Hora</t>
  </si>
  <si>
    <t>Trnavá Hora</t>
  </si>
  <si>
    <t>Školská 324/8</t>
  </si>
  <si>
    <t>O517330</t>
  </si>
  <si>
    <t>Obec Veľká Lehota</t>
  </si>
  <si>
    <t>Veľká Lehota</t>
  </si>
  <si>
    <t>Veľká Lehota 433</t>
  </si>
  <si>
    <t>O517381</t>
  </si>
  <si>
    <t>Mesto Žarnovica</t>
  </si>
  <si>
    <t>Fraňa Kráľa 838</t>
  </si>
  <si>
    <t>O517399</t>
  </si>
  <si>
    <t>Obec Župkov</t>
  </si>
  <si>
    <t>Základná škola s materskou školou Miroslava Bielika</t>
  </si>
  <si>
    <t>Župkov</t>
  </si>
  <si>
    <t>Župkov 18</t>
  </si>
  <si>
    <t>O517402</t>
  </si>
  <si>
    <t>Mesto Žilina</t>
  </si>
  <si>
    <t>Limbová 30</t>
  </si>
  <si>
    <t>Gaštanová 56</t>
  </si>
  <si>
    <t>Lichardova 24</t>
  </si>
  <si>
    <t>V. Javorku 32</t>
  </si>
  <si>
    <t>Slov. dobrovoľníkov 122/7</t>
  </si>
  <si>
    <t>Ulica sv. Gorazda 1</t>
  </si>
  <si>
    <t>Jarná 20</t>
  </si>
  <si>
    <t>O517461</t>
  </si>
  <si>
    <t>Mesto Bytča</t>
  </si>
  <si>
    <t>Ulica mieru č. 1235</t>
  </si>
  <si>
    <t>Eliáša Lániho 261/7</t>
  </si>
  <si>
    <t>O517526</t>
  </si>
  <si>
    <t>Obec Dolný Hričov</t>
  </si>
  <si>
    <t>Základná škola s materskou školou Petra Víťazoslava Rovnianka</t>
  </si>
  <si>
    <t>Dolný Hričov</t>
  </si>
  <si>
    <t>Školská 248</t>
  </si>
  <si>
    <t>O517623</t>
  </si>
  <si>
    <t>Obec Hvozdnica</t>
  </si>
  <si>
    <t>Hvozdnica</t>
  </si>
  <si>
    <t>Hvozdnica 66</t>
  </si>
  <si>
    <t>Obec Kamenná Poruba</t>
  </si>
  <si>
    <t>Kamenná Poruba</t>
  </si>
  <si>
    <t>O517895</t>
  </si>
  <si>
    <t>Obec Predmier</t>
  </si>
  <si>
    <t>Základná škola Jozefa Ignáca Bajzu</t>
  </si>
  <si>
    <t>Predmier</t>
  </si>
  <si>
    <t>Predmier 2</t>
  </si>
  <si>
    <t>O517992</t>
  </si>
  <si>
    <t>Obec Súľov - Hradná</t>
  </si>
  <si>
    <t>Súľov-Hradná</t>
  </si>
  <si>
    <t>Súľov-Hradná 64</t>
  </si>
  <si>
    <t>O518018</t>
  </si>
  <si>
    <t>Obec Štiavnik</t>
  </si>
  <si>
    <t>Štiavnik</t>
  </si>
  <si>
    <t>Štiavnik 177</t>
  </si>
  <si>
    <t>O518051</t>
  </si>
  <si>
    <t>Obec Turie</t>
  </si>
  <si>
    <t>Turie</t>
  </si>
  <si>
    <t>Turie 394</t>
  </si>
  <si>
    <t>O518069</t>
  </si>
  <si>
    <t>Obec Varín</t>
  </si>
  <si>
    <t>Základná škola s materskou školou Ondreja Štefku</t>
  </si>
  <si>
    <t>Varín</t>
  </si>
  <si>
    <t>M. R. Štefánika 432</t>
  </si>
  <si>
    <t>O518158</t>
  </si>
  <si>
    <t>Mesto Zvolen</t>
  </si>
  <si>
    <t>Petra Jilemnického 1035/2</t>
  </si>
  <si>
    <t>Námestie mládeže 587/17</t>
  </si>
  <si>
    <t>Hrnčiarska 2119/1</t>
  </si>
  <si>
    <t>M. Rázusa 1672/3</t>
  </si>
  <si>
    <t>Petra Jilemnického 1813/1</t>
  </si>
  <si>
    <t>J. Alexyho 1941/1</t>
  </si>
  <si>
    <t>O518204</t>
  </si>
  <si>
    <t>Obec Budča</t>
  </si>
  <si>
    <t>Základná škola Adely Ostrolúckej</t>
  </si>
  <si>
    <t>Budča</t>
  </si>
  <si>
    <t>Školská 341/28</t>
  </si>
  <si>
    <t>O518212</t>
  </si>
  <si>
    <t>Obec Bzovík</t>
  </si>
  <si>
    <t>Bzovík</t>
  </si>
  <si>
    <t>Bzovík 136</t>
  </si>
  <si>
    <t>O518239</t>
  </si>
  <si>
    <t>Obec Cerovo</t>
  </si>
  <si>
    <t>Cerovo</t>
  </si>
  <si>
    <t>Cerovo 58</t>
  </si>
  <si>
    <t>O518263</t>
  </si>
  <si>
    <t>Mesto Detva</t>
  </si>
  <si>
    <t>Kukučínova 480/6</t>
  </si>
  <si>
    <t>Základná škola Júliusa Juraja Thurzu</t>
  </si>
  <si>
    <t>A. Bernoláka 20</t>
  </si>
  <si>
    <t>Základná škola s materskou školou Alexandra Vagača</t>
  </si>
  <si>
    <t>Štúrova 12</t>
  </si>
  <si>
    <t>O518271</t>
  </si>
  <si>
    <t>Obec Detvianska Huta</t>
  </si>
  <si>
    <t>Základná škola s materskou školou Milana Kolibiara</t>
  </si>
  <si>
    <t>Detvianska Huta</t>
  </si>
  <si>
    <t>Detvianska Huta 369</t>
  </si>
  <si>
    <t>O518310</t>
  </si>
  <si>
    <t>Obec Dolný Badín</t>
  </si>
  <si>
    <t>Dolný Badín</t>
  </si>
  <si>
    <t>Dolný Badín 28</t>
  </si>
  <si>
    <t>O518387</t>
  </si>
  <si>
    <t>Mesto Dudince</t>
  </si>
  <si>
    <t>Dudince</t>
  </si>
  <si>
    <t>Ľudovíta Štúra 155</t>
  </si>
  <si>
    <t>O518409</t>
  </si>
  <si>
    <t>Obec Hontianske Moravce</t>
  </si>
  <si>
    <t>Hontianske Moravce</t>
  </si>
  <si>
    <t>Kostolná 18</t>
  </si>
  <si>
    <t>O518417</t>
  </si>
  <si>
    <t>Obec Hontianske Nemce</t>
  </si>
  <si>
    <t>Hontianske Nemce</t>
  </si>
  <si>
    <t>Hontianske Nemce 77</t>
  </si>
  <si>
    <t>O518425</t>
  </si>
  <si>
    <t>Obec Hontianske Tesáre</t>
  </si>
  <si>
    <t>Hontianske Tesáre</t>
  </si>
  <si>
    <t>Hontianske Tesáre 148</t>
  </si>
  <si>
    <t>O518468</t>
  </si>
  <si>
    <t>Mesto Hriňová</t>
  </si>
  <si>
    <t>Hriňová</t>
  </si>
  <si>
    <t>Školská 1575</t>
  </si>
  <si>
    <t>Krivec 1355</t>
  </si>
  <si>
    <t>O518549</t>
  </si>
  <si>
    <t>Obec Kriváň</t>
  </si>
  <si>
    <t>Kriváň</t>
  </si>
  <si>
    <t>Kriváň 435</t>
  </si>
  <si>
    <t>O518557</t>
  </si>
  <si>
    <t>Mesto Krupina</t>
  </si>
  <si>
    <t>Základná škola Eleny Maróthy Šoltésovej</t>
  </si>
  <si>
    <t>M. R. Štefánika 3</t>
  </si>
  <si>
    <t>O518611</t>
  </si>
  <si>
    <t>Obec Litava</t>
  </si>
  <si>
    <t>Litava</t>
  </si>
  <si>
    <t>Litava 4</t>
  </si>
  <si>
    <t>O518662</t>
  </si>
  <si>
    <t>Obec Očová</t>
  </si>
  <si>
    <t>Základná škola s materskou školou Mateja Bela Funtíka</t>
  </si>
  <si>
    <t>Ul. ČSA 109/91</t>
  </si>
  <si>
    <t>O518689</t>
  </si>
  <si>
    <t>Obec Pliešovce</t>
  </si>
  <si>
    <t>Pliešovce</t>
  </si>
  <si>
    <t>Školská 27/14</t>
  </si>
  <si>
    <t>O518735</t>
  </si>
  <si>
    <t>Obec Sebechleby</t>
  </si>
  <si>
    <t>Základná škola s materskou školou Antona Matulu</t>
  </si>
  <si>
    <t>Sebechleby</t>
  </si>
  <si>
    <t>Sebechleby 145</t>
  </si>
  <si>
    <t>O518751</t>
  </si>
  <si>
    <t>Obec Senohrad</t>
  </si>
  <si>
    <t>Senohrad</t>
  </si>
  <si>
    <t>Senohrad 129</t>
  </si>
  <si>
    <t>O518760</t>
  </si>
  <si>
    <t>Obec Sielnica</t>
  </si>
  <si>
    <t>Sielnica</t>
  </si>
  <si>
    <t>Sielnica 15</t>
  </si>
  <si>
    <t>O518794</t>
  </si>
  <si>
    <t>Obec Slatinské Lazy</t>
  </si>
  <si>
    <t>Slatinské Lazy</t>
  </si>
  <si>
    <t>Slatinské Lazy 112</t>
  </si>
  <si>
    <t>O518808</t>
  </si>
  <si>
    <t>Mesto Sliač</t>
  </si>
  <si>
    <t>Základná škola Andreja Sládkoviča</t>
  </si>
  <si>
    <t>Sliač</t>
  </si>
  <si>
    <t>Pionierska 348/9</t>
  </si>
  <si>
    <t>O518921</t>
  </si>
  <si>
    <t>Obec Vígľaš</t>
  </si>
  <si>
    <t>Vígľaš</t>
  </si>
  <si>
    <t>Vígľaš 436</t>
  </si>
  <si>
    <t>O518972</t>
  </si>
  <si>
    <t>Obec Zvolenská Slatina</t>
  </si>
  <si>
    <t>Základná škola s materskou školou Terézie Vansovej</t>
  </si>
  <si>
    <t>Zvolenská Slatina</t>
  </si>
  <si>
    <t>Ul. T. Vansovej 353/3</t>
  </si>
  <si>
    <t>O519006</t>
  </si>
  <si>
    <t>Mesto Bardejov</t>
  </si>
  <si>
    <t>Komenského 23</t>
  </si>
  <si>
    <t>Nám.arm.gen. L.Svobodu 16</t>
  </si>
  <si>
    <t>Pod papierňou 16A</t>
  </si>
  <si>
    <t>Základná škola Bartolomeja Krpelca</t>
  </si>
  <si>
    <t>Tarasa Ševčenka 3</t>
  </si>
  <si>
    <t>Wolkerova 10</t>
  </si>
  <si>
    <t>Pod Vinbargom 1</t>
  </si>
  <si>
    <t>O519111</t>
  </si>
  <si>
    <t>Obec Cigeľka</t>
  </si>
  <si>
    <t>Cigeľka</t>
  </si>
  <si>
    <t>Cigeľka 59</t>
  </si>
  <si>
    <t>O519171</t>
  </si>
  <si>
    <t>Obec Gaboltov</t>
  </si>
  <si>
    <t>Gaboltov</t>
  </si>
  <si>
    <t>Gaboltov 50</t>
  </si>
  <si>
    <t>O519189</t>
  </si>
  <si>
    <t>Obec Gerlachov</t>
  </si>
  <si>
    <t>Gerlachov</t>
  </si>
  <si>
    <t>Gerlachov 5</t>
  </si>
  <si>
    <t>O519260</t>
  </si>
  <si>
    <t>Obec Hrabské</t>
  </si>
  <si>
    <t>Hrabské</t>
  </si>
  <si>
    <t>Hrabské 42</t>
  </si>
  <si>
    <t>O519375</t>
  </si>
  <si>
    <t>Obec Koprivnica</t>
  </si>
  <si>
    <t>Koprivnica</t>
  </si>
  <si>
    <t>Koprivnica 83</t>
  </si>
  <si>
    <t>O519391</t>
  </si>
  <si>
    <t>Obec Kračúnovce</t>
  </si>
  <si>
    <t>Kračúnovce</t>
  </si>
  <si>
    <t>Kračúnovce 277</t>
  </si>
  <si>
    <t>O519456</t>
  </si>
  <si>
    <t>Obec Kurima</t>
  </si>
  <si>
    <t>Kurima</t>
  </si>
  <si>
    <t>Družstevná 222</t>
  </si>
  <si>
    <t>O519464</t>
  </si>
  <si>
    <t>Obec Kurov</t>
  </si>
  <si>
    <t>Kurov</t>
  </si>
  <si>
    <t>Kurov 127</t>
  </si>
  <si>
    <t>O519472</t>
  </si>
  <si>
    <t>Obec Lascov</t>
  </si>
  <si>
    <t>Lascov</t>
  </si>
  <si>
    <t>Lascov 11</t>
  </si>
  <si>
    <t>O519481</t>
  </si>
  <si>
    <t>Obec Lenartov</t>
  </si>
  <si>
    <t>Lenartov</t>
  </si>
  <si>
    <t>Lenartov 42</t>
  </si>
  <si>
    <t>O519553</t>
  </si>
  <si>
    <t>Obec Lukov</t>
  </si>
  <si>
    <t>Lukov</t>
  </si>
  <si>
    <t>Lukov 99</t>
  </si>
  <si>
    <t>O519570</t>
  </si>
  <si>
    <t>Obec Malcov</t>
  </si>
  <si>
    <t>Malcov</t>
  </si>
  <si>
    <t>Malcov 16</t>
  </si>
  <si>
    <t>O519588</t>
  </si>
  <si>
    <t>Obec Marhaň</t>
  </si>
  <si>
    <t>Marhaň</t>
  </si>
  <si>
    <t>Marhaň 115</t>
  </si>
  <si>
    <t>O519634</t>
  </si>
  <si>
    <t>Obec Nižná Polianka</t>
  </si>
  <si>
    <t>Nižná Polianka</t>
  </si>
  <si>
    <t>Nižná Polianka 50</t>
  </si>
  <si>
    <t>O519669</t>
  </si>
  <si>
    <t>Obec Nižný Tvarožec</t>
  </si>
  <si>
    <t>Nižný Tvarožec</t>
  </si>
  <si>
    <t>Nižný Tvarožec 87</t>
  </si>
  <si>
    <t>O519715</t>
  </si>
  <si>
    <t>Obec Petrová</t>
  </si>
  <si>
    <t>Petrová</t>
  </si>
  <si>
    <t>Petrová 7</t>
  </si>
  <si>
    <t>O519774</t>
  </si>
  <si>
    <t>Obec Rokytov</t>
  </si>
  <si>
    <t>Rokytov</t>
  </si>
  <si>
    <t>Rokytov 4</t>
  </si>
  <si>
    <t>O519791</t>
  </si>
  <si>
    <t>Obec Snakov</t>
  </si>
  <si>
    <t>Základná škola Emila Kubeka</t>
  </si>
  <si>
    <t>Snakov</t>
  </si>
  <si>
    <t>Snakov 86</t>
  </si>
  <si>
    <t>O519839</t>
  </si>
  <si>
    <t>Obec Sveržov</t>
  </si>
  <si>
    <t>Sveržov</t>
  </si>
  <si>
    <t>Sveržov 52</t>
  </si>
  <si>
    <t>O519936</t>
  </si>
  <si>
    <t>Obec Raslavice</t>
  </si>
  <si>
    <t>Raslavice</t>
  </si>
  <si>
    <t>Toplianska 144</t>
  </si>
  <si>
    <t>O519961</t>
  </si>
  <si>
    <t>Obec Zborov</t>
  </si>
  <si>
    <t>O520004</t>
  </si>
  <si>
    <t>Mesto Humenné</t>
  </si>
  <si>
    <t>Hrnčiarska 13</t>
  </si>
  <si>
    <t>Dargovských hrdinov 19</t>
  </si>
  <si>
    <t>Základná škola Jána Švermu</t>
  </si>
  <si>
    <t>Štefánikova 31</t>
  </si>
  <si>
    <t>Pugačevova 1381/7</t>
  </si>
  <si>
    <t>Laborecká 66</t>
  </si>
  <si>
    <t>Kudlovská 11</t>
  </si>
  <si>
    <t>Podskalka 58</t>
  </si>
  <si>
    <t>O520055</t>
  </si>
  <si>
    <t>Obec Brekov</t>
  </si>
  <si>
    <t>Brekov</t>
  </si>
  <si>
    <t>Brekov 178</t>
  </si>
  <si>
    <t>O520161</t>
  </si>
  <si>
    <t>Obec Dlhé nad Cirochou</t>
  </si>
  <si>
    <t>Dlhé nad Cirochou</t>
  </si>
  <si>
    <t>Školská 231/4</t>
  </si>
  <si>
    <t>O520331</t>
  </si>
  <si>
    <t>Obec Kamenica nad Cirochou</t>
  </si>
  <si>
    <t>Kamenica nad Cirochou</t>
  </si>
  <si>
    <t>Osloboditeľov 204</t>
  </si>
  <si>
    <t>O520365</t>
  </si>
  <si>
    <t>Obec Klenová</t>
  </si>
  <si>
    <t>Základná škola s materskou školou s vyučovacím jazykom rusínskym – Основна школа з матерьсков школов</t>
  </si>
  <si>
    <t>Klenová</t>
  </si>
  <si>
    <t>Klenová 111</t>
  </si>
  <si>
    <t>O520403</t>
  </si>
  <si>
    <t>Obec Koškovce</t>
  </si>
  <si>
    <t>Koškovce</t>
  </si>
  <si>
    <t>Koškovce 134</t>
  </si>
  <si>
    <t>O520471</t>
  </si>
  <si>
    <t>Mesto Medzilaborce</t>
  </si>
  <si>
    <t>Duchnovičova 480/29</t>
  </si>
  <si>
    <t>Komenského 135/6</t>
  </si>
  <si>
    <t>O520497</t>
  </si>
  <si>
    <t>Obec Modra nad Cirochou</t>
  </si>
  <si>
    <t>Modra nad Cirochou</t>
  </si>
  <si>
    <t>Modra nad Cirochou 250</t>
  </si>
  <si>
    <t>O520560</t>
  </si>
  <si>
    <t>Obec Ohradzany</t>
  </si>
  <si>
    <t>Ohradzany</t>
  </si>
  <si>
    <t>Ohradzany 162</t>
  </si>
  <si>
    <t>O520624</t>
  </si>
  <si>
    <t>Obec Papín</t>
  </si>
  <si>
    <t>Papín</t>
  </si>
  <si>
    <t>Papín 199</t>
  </si>
  <si>
    <t>O520691</t>
  </si>
  <si>
    <t>Obec Radvaň nad Laborcom</t>
  </si>
  <si>
    <t>Základná škola s materskou školou Michala Sopiru</t>
  </si>
  <si>
    <t>Radvaň nad Laborcom</t>
  </si>
  <si>
    <t>Radvaň nad Laborcom 278</t>
  </si>
  <si>
    <t>O520802</t>
  </si>
  <si>
    <t>Mesto Snina</t>
  </si>
  <si>
    <t>Budovateľská 1992/9</t>
  </si>
  <si>
    <t>Študentská 1446/9</t>
  </si>
  <si>
    <t>Komenského 2666/16</t>
  </si>
  <si>
    <t>O520829</t>
  </si>
  <si>
    <t>Obec Stakčín</t>
  </si>
  <si>
    <t>Stakčín</t>
  </si>
  <si>
    <t>SNP 412</t>
  </si>
  <si>
    <t>O520896</t>
  </si>
  <si>
    <t>Obec Topoľovka</t>
  </si>
  <si>
    <t>Topoľovka</t>
  </si>
  <si>
    <t>Topoľovka 1</t>
  </si>
  <si>
    <t>O520918</t>
  </si>
  <si>
    <t>Obec Ubľa</t>
  </si>
  <si>
    <t>Ubľa</t>
  </si>
  <si>
    <t>Ubľa 120</t>
  </si>
  <si>
    <t>O520926</t>
  </si>
  <si>
    <t>Obec Udavské</t>
  </si>
  <si>
    <t>Udavské</t>
  </si>
  <si>
    <t>Udavské 80</t>
  </si>
  <si>
    <t>O520934</t>
  </si>
  <si>
    <t>Obec Ulič</t>
  </si>
  <si>
    <t>Základná škola s materskou školou Alexandra Duchnoviča</t>
  </si>
  <si>
    <t>Ulič</t>
  </si>
  <si>
    <t>Ulič 137</t>
  </si>
  <si>
    <t>O521035</t>
  </si>
  <si>
    <t>Obec Vyšný Hrušov</t>
  </si>
  <si>
    <t>Vyšný Hrušov</t>
  </si>
  <si>
    <t>Vyšný Hrušov 63</t>
  </si>
  <si>
    <t>O521086</t>
  </si>
  <si>
    <t>Obec Zbudské Dlhé</t>
  </si>
  <si>
    <t>Zbudské Dlhé</t>
  </si>
  <si>
    <t>Zbudské Dlhé 44</t>
  </si>
  <si>
    <t>O521108</t>
  </si>
  <si>
    <t>Obec Zemplínske Hámre</t>
  </si>
  <si>
    <t>Zemplínske Hámre</t>
  </si>
  <si>
    <t>Sninská 318/16</t>
  </si>
  <si>
    <t>O521141</t>
  </si>
  <si>
    <t>Obec Bačkovík</t>
  </si>
  <si>
    <t>Bačkovík</t>
  </si>
  <si>
    <t>Bačkovík 63</t>
  </si>
  <si>
    <t>O521183</t>
  </si>
  <si>
    <t>Obec Bidovce</t>
  </si>
  <si>
    <t>Bidovce</t>
  </si>
  <si>
    <t>Bidovce 209</t>
  </si>
  <si>
    <t>O521205</t>
  </si>
  <si>
    <t>Obec Bohdanovce</t>
  </si>
  <si>
    <t>Bohdanovce</t>
  </si>
  <si>
    <t>Bohdanovce 209</t>
  </si>
  <si>
    <t>O521213</t>
  </si>
  <si>
    <t>Obec Boliarov</t>
  </si>
  <si>
    <t>Boliarov</t>
  </si>
  <si>
    <t>Boliarov 50</t>
  </si>
  <si>
    <t>O521221</t>
  </si>
  <si>
    <t>Obec Budimír</t>
  </si>
  <si>
    <t>Základná škola s materskou školou Milana Rastislava Štefánika</t>
  </si>
  <si>
    <t>Budimír</t>
  </si>
  <si>
    <t>Budimír 11</t>
  </si>
  <si>
    <t>O521264</t>
  </si>
  <si>
    <t>Obec Buzica</t>
  </si>
  <si>
    <t>Buzica</t>
  </si>
  <si>
    <t>Buzica 327</t>
  </si>
  <si>
    <t>O521281</t>
  </si>
  <si>
    <t>Čakanovce 80</t>
  </si>
  <si>
    <t>O521299</t>
  </si>
  <si>
    <t>Obec Čaňa</t>
  </si>
  <si>
    <t>Čaňa</t>
  </si>
  <si>
    <t>Pionierska 33</t>
  </si>
  <si>
    <t>O521337</t>
  </si>
  <si>
    <t>Obec Drienovec</t>
  </si>
  <si>
    <t>Drienovec</t>
  </si>
  <si>
    <t>Drienovec 44</t>
  </si>
  <si>
    <t>O521345</t>
  </si>
  <si>
    <t>Obec Družstevná pri Hornáde</t>
  </si>
  <si>
    <t>Družstevná pri Hornáde</t>
  </si>
  <si>
    <t>Hlavná 5</t>
  </si>
  <si>
    <t>O521361</t>
  </si>
  <si>
    <t>Obec Ďurkov</t>
  </si>
  <si>
    <t>Ďurkov</t>
  </si>
  <si>
    <t>Ďurkov 192</t>
  </si>
  <si>
    <t>O521400</t>
  </si>
  <si>
    <t>Obec Haniska</t>
  </si>
  <si>
    <t>Haniska</t>
  </si>
  <si>
    <t>Haniska 290</t>
  </si>
  <si>
    <t>O521418</t>
  </si>
  <si>
    <t>Obec Herľany</t>
  </si>
  <si>
    <t>Herľany</t>
  </si>
  <si>
    <t>Herľany 37</t>
  </si>
  <si>
    <t>O521477</t>
  </si>
  <si>
    <t>Obec Chrastné</t>
  </si>
  <si>
    <t>Chrastné</t>
  </si>
  <si>
    <t>Chrastné 30</t>
  </si>
  <si>
    <t>O521493</t>
  </si>
  <si>
    <t>Obec Jasov</t>
  </si>
  <si>
    <t>Jasov</t>
  </si>
  <si>
    <t>O521507</t>
  </si>
  <si>
    <t>Obec Kalša</t>
  </si>
  <si>
    <t>Kalša</t>
  </si>
  <si>
    <t>Kalša 128</t>
  </si>
  <si>
    <t>O521523</t>
  </si>
  <si>
    <t>Obec Kecerovce</t>
  </si>
  <si>
    <t>Kecerovce</t>
  </si>
  <si>
    <t>Kecerovce 79</t>
  </si>
  <si>
    <t>O521591</t>
  </si>
  <si>
    <t>Obec Košické Oľšany</t>
  </si>
  <si>
    <t>Košické Oľšany</t>
  </si>
  <si>
    <t>Košické Oľšany 215</t>
  </si>
  <si>
    <t>O521612</t>
  </si>
  <si>
    <t>Obec Kráľovce</t>
  </si>
  <si>
    <t>Kráľovce</t>
  </si>
  <si>
    <t>Kráľovce 86</t>
  </si>
  <si>
    <t>O521655</t>
  </si>
  <si>
    <t>Obec Malá Ida</t>
  </si>
  <si>
    <t>Malá Ida</t>
  </si>
  <si>
    <t>O521671</t>
  </si>
  <si>
    <t>Mesto Medzev</t>
  </si>
  <si>
    <t>Základná škola - Grundschule</t>
  </si>
  <si>
    <t>Medzev</t>
  </si>
  <si>
    <t>Štóska 183</t>
  </si>
  <si>
    <t>O521698</t>
  </si>
  <si>
    <t>Mesto Moldava nad Bodvou</t>
  </si>
  <si>
    <t>Československej armády 15</t>
  </si>
  <si>
    <t>Severná 21</t>
  </si>
  <si>
    <t>O521736</t>
  </si>
  <si>
    <t>Obec Nižná Myšľa</t>
  </si>
  <si>
    <t>Nižná Myšľa</t>
  </si>
  <si>
    <t>Hlavná 346</t>
  </si>
  <si>
    <t>O521752</t>
  </si>
  <si>
    <t>Obec Nižný Klátov</t>
  </si>
  <si>
    <t>Nižný Klátov</t>
  </si>
  <si>
    <t>Klátovská 56</t>
  </si>
  <si>
    <t>O521761</t>
  </si>
  <si>
    <t>Obec Nižný Lánec</t>
  </si>
  <si>
    <t>Základná škola s vyučovacím jazykom maďarským -  Alapiskola</t>
  </si>
  <si>
    <t>Nižný Lánec</t>
  </si>
  <si>
    <t>Nižný Lánec 54</t>
  </si>
  <si>
    <t>O521868</t>
  </si>
  <si>
    <t>Obec Peder</t>
  </si>
  <si>
    <t>Peder</t>
  </si>
  <si>
    <t>Peder 119</t>
  </si>
  <si>
    <t>O521931</t>
  </si>
  <si>
    <t>Obec Rozhanovce</t>
  </si>
  <si>
    <t>Rozhanovce</t>
  </si>
  <si>
    <t>SNP 121</t>
  </si>
  <si>
    <t>O521957</t>
  </si>
  <si>
    <t>Obec Ruskov</t>
  </si>
  <si>
    <t>Ruskov</t>
  </si>
  <si>
    <t>Ruskov 32</t>
  </si>
  <si>
    <t>O521965</t>
  </si>
  <si>
    <t>Obec Sady nad Torysou</t>
  </si>
  <si>
    <t>Sady nad Torysou</t>
  </si>
  <si>
    <t>Zdoba 162</t>
  </si>
  <si>
    <t>O521973</t>
  </si>
  <si>
    <t>Obec Seňa</t>
  </si>
  <si>
    <t>Seňa</t>
  </si>
  <si>
    <t>Seňa 507</t>
  </si>
  <si>
    <t>O521981</t>
  </si>
  <si>
    <t>Obec Skároš</t>
  </si>
  <si>
    <t>Skároš</t>
  </si>
  <si>
    <t>Školská 251</t>
  </si>
  <si>
    <t>O522007</t>
  </si>
  <si>
    <t>Obec Slanec</t>
  </si>
  <si>
    <t>Slanec</t>
  </si>
  <si>
    <t>Hlavná 320/79</t>
  </si>
  <si>
    <t>O522040</t>
  </si>
  <si>
    <t>Obec Svinica</t>
  </si>
  <si>
    <t>Svinica</t>
  </si>
  <si>
    <t>Svinica 187</t>
  </si>
  <si>
    <t>O522074</t>
  </si>
  <si>
    <t>Obec Štós</t>
  </si>
  <si>
    <t>Štós</t>
  </si>
  <si>
    <t>Štós 35</t>
  </si>
  <si>
    <t>O522139</t>
  </si>
  <si>
    <t>Obec Valaliky</t>
  </si>
  <si>
    <t>Valaliky</t>
  </si>
  <si>
    <t>Hlavná 165</t>
  </si>
  <si>
    <t>O522147</t>
  </si>
  <si>
    <t>Obec Veľká Ida</t>
  </si>
  <si>
    <t>Veľká Ida</t>
  </si>
  <si>
    <t>Veľká Ida 1</t>
  </si>
  <si>
    <t>O522163</t>
  </si>
  <si>
    <t>Obec Vtáčkovce</t>
  </si>
  <si>
    <t>Vtáčkovce 1</t>
  </si>
  <si>
    <t>O522261</t>
  </si>
  <si>
    <t>Obec Ždaňa</t>
  </si>
  <si>
    <t>Jarmočná 96</t>
  </si>
  <si>
    <t>O522279</t>
  </si>
  <si>
    <t>Mesto Michalovce</t>
  </si>
  <si>
    <t>Základná škola Teodora Jozefa Moussona</t>
  </si>
  <si>
    <t>T. J. Moussona 4</t>
  </si>
  <si>
    <t>Jána Švermu 6</t>
  </si>
  <si>
    <t>Moskovská 1</t>
  </si>
  <si>
    <t>Jána A. Komenského 1</t>
  </si>
  <si>
    <t>Okružná 17</t>
  </si>
  <si>
    <t>Krymská 5</t>
  </si>
  <si>
    <t>Základná škola Pavla Horova</t>
  </si>
  <si>
    <t>Kpt. Nálepku 16</t>
  </si>
  <si>
    <t>O522325</t>
  </si>
  <si>
    <t>Obec Bežovce</t>
  </si>
  <si>
    <t>Bežovce</t>
  </si>
  <si>
    <t>Bežovce 417</t>
  </si>
  <si>
    <t>O522341</t>
  </si>
  <si>
    <t>Obec Blatné Remety</t>
  </si>
  <si>
    <t>Blatné Remety</t>
  </si>
  <si>
    <t>Blatné Remety 98</t>
  </si>
  <si>
    <t>O522368</t>
  </si>
  <si>
    <t>Obec Bracovce</t>
  </si>
  <si>
    <t>Bracovce</t>
  </si>
  <si>
    <t>Bracovce 26</t>
  </si>
  <si>
    <t>O522376</t>
  </si>
  <si>
    <t>Obec Budkovce</t>
  </si>
  <si>
    <t>Základná škola Júlie Bilčíkovej</t>
  </si>
  <si>
    <t>Budkovce</t>
  </si>
  <si>
    <t>Budkovce 355</t>
  </si>
  <si>
    <t>O522431</t>
  </si>
  <si>
    <t>Obec Hatalov</t>
  </si>
  <si>
    <t>Hatalov</t>
  </si>
  <si>
    <t>Hatalov 183</t>
  </si>
  <si>
    <t>O522481</t>
  </si>
  <si>
    <t>Horovce 181</t>
  </si>
  <si>
    <t>O522511</t>
  </si>
  <si>
    <t>Obec Iňačovce</t>
  </si>
  <si>
    <t>Iňačovce</t>
  </si>
  <si>
    <t>Iňačovce 33</t>
  </si>
  <si>
    <t>O522562</t>
  </si>
  <si>
    <t>Obec Jovsa</t>
  </si>
  <si>
    <t>Jovsa</t>
  </si>
  <si>
    <t>Jovsa 242</t>
  </si>
  <si>
    <t>O522660</t>
  </si>
  <si>
    <t>Obec Krčava</t>
  </si>
  <si>
    <t>Krčava</t>
  </si>
  <si>
    <t>Krčava 184</t>
  </si>
  <si>
    <t>O522694</t>
  </si>
  <si>
    <t>Obec Lastomír</t>
  </si>
  <si>
    <t>Lastomír</t>
  </si>
  <si>
    <t>Lastomír 144</t>
  </si>
  <si>
    <t>O522708</t>
  </si>
  <si>
    <t>Obec Laškovce</t>
  </si>
  <si>
    <t>Laškovce</t>
  </si>
  <si>
    <t>Laškovce 38</t>
  </si>
  <si>
    <t>O522759</t>
  </si>
  <si>
    <t>Obec Malčice</t>
  </si>
  <si>
    <t>Hlavná 175</t>
  </si>
  <si>
    <t>O522783</t>
  </si>
  <si>
    <t>Obec Markovce</t>
  </si>
  <si>
    <t>Markovce</t>
  </si>
  <si>
    <t>Markovce 31</t>
  </si>
  <si>
    <t>O522805</t>
  </si>
  <si>
    <t>Obec Nacina Ves</t>
  </si>
  <si>
    <t>Nacina Ves</t>
  </si>
  <si>
    <t>Nacina Ves 63</t>
  </si>
  <si>
    <t>O522864</t>
  </si>
  <si>
    <t>Obec Palín</t>
  </si>
  <si>
    <t>Základná škola s materskou školou Štefana Ďurovčíka</t>
  </si>
  <si>
    <t>Palín</t>
  </si>
  <si>
    <t>Palín 104</t>
  </si>
  <si>
    <t>O522872</t>
  </si>
  <si>
    <t>Obec Pavlovce nad Uhom</t>
  </si>
  <si>
    <t>O522902</t>
  </si>
  <si>
    <t>Obec Petrovce nad Laborcom</t>
  </si>
  <si>
    <t>Petrovce nad Laborcom</t>
  </si>
  <si>
    <t>Petrovce nad Laborcom 100</t>
  </si>
  <si>
    <t>O522929</t>
  </si>
  <si>
    <t>Obec Podhoroď</t>
  </si>
  <si>
    <t>Podhoroď</t>
  </si>
  <si>
    <t>Podhoroď 17</t>
  </si>
  <si>
    <t>O522953</t>
  </si>
  <si>
    <t>Obec Porúbka</t>
  </si>
  <si>
    <t>Porúbka</t>
  </si>
  <si>
    <t>Porúbka 20</t>
  </si>
  <si>
    <t>O522996</t>
  </si>
  <si>
    <t>Obec Rakovec nad Ondavou</t>
  </si>
  <si>
    <t>Rakovec nad Ondavou</t>
  </si>
  <si>
    <t>Rakovec nad Ondavou 2</t>
  </si>
  <si>
    <t>O523089</t>
  </si>
  <si>
    <t>Mesto Sobrance</t>
  </si>
  <si>
    <t>O523101</t>
  </si>
  <si>
    <t>Mesto Strážske</t>
  </si>
  <si>
    <t>Mierová 1</t>
  </si>
  <si>
    <t>O523151</t>
  </si>
  <si>
    <t>Obec Šamudovce</t>
  </si>
  <si>
    <t>Šamudovce</t>
  </si>
  <si>
    <t>Šamudovce 23</t>
  </si>
  <si>
    <t>O523186</t>
  </si>
  <si>
    <t>Obec Trhovište</t>
  </si>
  <si>
    <t>Trhovište 50</t>
  </si>
  <si>
    <t>O523216</t>
  </si>
  <si>
    <t>Obec Tušická Nová Ves</t>
  </si>
  <si>
    <t>Tušická Nová Ves</t>
  </si>
  <si>
    <t>Tušická Nová Ves 64</t>
  </si>
  <si>
    <t>O523224</t>
  </si>
  <si>
    <t>Obec Úbrež</t>
  </si>
  <si>
    <t>Úbrež</t>
  </si>
  <si>
    <t>Úbrež 141</t>
  </si>
  <si>
    <t>O523241</t>
  </si>
  <si>
    <t>Obec Zalužice</t>
  </si>
  <si>
    <t>Zalužice</t>
  </si>
  <si>
    <t>Zalužice 450</t>
  </si>
  <si>
    <t>O523259</t>
  </si>
  <si>
    <t>Obec Vinné</t>
  </si>
  <si>
    <t>Základná škola s materskou školou Františka Jozefa Fugu</t>
  </si>
  <si>
    <t>Vinné</t>
  </si>
  <si>
    <t>Vinné 514</t>
  </si>
  <si>
    <t>O523283</t>
  </si>
  <si>
    <t>Obec Vrbnica</t>
  </si>
  <si>
    <t>Vrbnica</t>
  </si>
  <si>
    <t>Vrbnica 20</t>
  </si>
  <si>
    <t>O523291</t>
  </si>
  <si>
    <t>Obec Vysoká nad Uhom</t>
  </si>
  <si>
    <t>Vysoká nad Uhom</t>
  </si>
  <si>
    <t>Vysoká nad Uhom 314</t>
  </si>
  <si>
    <t>O523305</t>
  </si>
  <si>
    <t>Obec Vyšná Rybnica</t>
  </si>
  <si>
    <t>Vyšná Rybnica</t>
  </si>
  <si>
    <t>Vyšná Rybnica 138</t>
  </si>
  <si>
    <t>O523330</t>
  </si>
  <si>
    <t>Obec Záhor</t>
  </si>
  <si>
    <t>Záhor</t>
  </si>
  <si>
    <t>Záhor 148</t>
  </si>
  <si>
    <t>O523364</t>
  </si>
  <si>
    <t>Obec Zemplínska Široká</t>
  </si>
  <si>
    <t>Zemplínska Široká</t>
  </si>
  <si>
    <t>Zemplínska Široká 277</t>
  </si>
  <si>
    <t>O523372</t>
  </si>
  <si>
    <t>Obec Žbince</t>
  </si>
  <si>
    <t>Žbince</t>
  </si>
  <si>
    <t>Žbince 145</t>
  </si>
  <si>
    <t>O523381</t>
  </si>
  <si>
    <t>Mesto Poprad</t>
  </si>
  <si>
    <t>Koperníkova ulica 1707/21</t>
  </si>
  <si>
    <t>Dostojevského ul. 2616/25</t>
  </si>
  <si>
    <t>Vagonárska ulica 1600/4</t>
  </si>
  <si>
    <t>Francisciho ulica 832/21</t>
  </si>
  <si>
    <t>Jarná ulica 3168/13</t>
  </si>
  <si>
    <t>Letná ulica 3453/34</t>
  </si>
  <si>
    <t>Komenského ulica 587/15</t>
  </si>
  <si>
    <t>O523402</t>
  </si>
  <si>
    <t>Obec Batizovce</t>
  </si>
  <si>
    <t>Batizovce</t>
  </si>
  <si>
    <t>Komenského 333</t>
  </si>
  <si>
    <t>O523445</t>
  </si>
  <si>
    <t>Mlynská 21</t>
  </si>
  <si>
    <t>O523470</t>
  </si>
  <si>
    <t>Obec Holumnica</t>
  </si>
  <si>
    <t>Holumnica</t>
  </si>
  <si>
    <t>Holumnica 121</t>
  </si>
  <si>
    <t>O523518</t>
  </si>
  <si>
    <t>Obec Hranovnica</t>
  </si>
  <si>
    <t>Hranovnica</t>
  </si>
  <si>
    <t>Sládkovičova 501/15</t>
  </si>
  <si>
    <t>O523526</t>
  </si>
  <si>
    <t>Obec Huncovce</t>
  </si>
  <si>
    <t>Huncovce</t>
  </si>
  <si>
    <t>O523534</t>
  </si>
  <si>
    <t>Obec Ihľany</t>
  </si>
  <si>
    <t>Ihľany</t>
  </si>
  <si>
    <t>Ihľany 127</t>
  </si>
  <si>
    <t>O523542</t>
  </si>
  <si>
    <t>Obec Jánovce</t>
  </si>
  <si>
    <t>Jánovce</t>
  </si>
  <si>
    <t>Jánovce 212</t>
  </si>
  <si>
    <t>O523577</t>
  </si>
  <si>
    <t>Obec Jurské</t>
  </si>
  <si>
    <t>Jurské</t>
  </si>
  <si>
    <t>Jurské 140</t>
  </si>
  <si>
    <t>O523585</t>
  </si>
  <si>
    <t>Mesto Kežmarok</t>
  </si>
  <si>
    <t>Dr. Daniela Fischera 2</t>
  </si>
  <si>
    <t>Hradné námestie 38</t>
  </si>
  <si>
    <t>O523607</t>
  </si>
  <si>
    <t>Obec Krížová Ves</t>
  </si>
  <si>
    <t>Krížová Ves</t>
  </si>
  <si>
    <t>Krížová Ves 43</t>
  </si>
  <si>
    <t>O523631</t>
  </si>
  <si>
    <t>Obec Liptovská Teplička</t>
  </si>
  <si>
    <t>Základná škola s materskou školou Štefana Náhalku</t>
  </si>
  <si>
    <t>Liptovská Teplička</t>
  </si>
  <si>
    <t>Ul.Štefana Náhalku 396/10</t>
  </si>
  <si>
    <t>O523658</t>
  </si>
  <si>
    <t>Obec Lučivná</t>
  </si>
  <si>
    <t>Lučivná</t>
  </si>
  <si>
    <t>Lučivná 7</t>
  </si>
  <si>
    <t>O523682</t>
  </si>
  <si>
    <t>Obec Ľubica</t>
  </si>
  <si>
    <t>Ľubica</t>
  </si>
  <si>
    <t>O523780</t>
  </si>
  <si>
    <t>Podhorany 68</t>
  </si>
  <si>
    <t>O523798</t>
  </si>
  <si>
    <t>Obec Rakúsy</t>
  </si>
  <si>
    <t>Rakúsy</t>
  </si>
  <si>
    <t>Rakúsy 81</t>
  </si>
  <si>
    <t>O523810</t>
  </si>
  <si>
    <t>Obec Slovenská Ves</t>
  </si>
  <si>
    <t>Slovenská Ves</t>
  </si>
  <si>
    <t>Slovenská Ves 313</t>
  </si>
  <si>
    <t>O523828</t>
  </si>
  <si>
    <t>Mesto Spišská Belá</t>
  </si>
  <si>
    <t>Základná škola Jozefa Maximiliána Petzvala</t>
  </si>
  <si>
    <t>Moskovská 20</t>
  </si>
  <si>
    <t>Štefánikova 19</t>
  </si>
  <si>
    <t>O523844</t>
  </si>
  <si>
    <t>Obec Spišská Teplica</t>
  </si>
  <si>
    <t>Spišská Teplica</t>
  </si>
  <si>
    <t>Školská 311</t>
  </si>
  <si>
    <t>O523852</t>
  </si>
  <si>
    <t>Obec Spišské Bystré</t>
  </si>
  <si>
    <t>Spišské Bystré</t>
  </si>
  <si>
    <t>Michalská 398/8</t>
  </si>
  <si>
    <t>O523861</t>
  </si>
  <si>
    <t>Obec Spišské Hanušovce</t>
  </si>
  <si>
    <t>Spišské Hanušovce</t>
  </si>
  <si>
    <t>Spišské Hanušovce 66</t>
  </si>
  <si>
    <t>O523879</t>
  </si>
  <si>
    <t>Obec Spišský Štiavnik</t>
  </si>
  <si>
    <t>Slnečná 422</t>
  </si>
  <si>
    <t>O523887</t>
  </si>
  <si>
    <t>Obec Stará Lesná</t>
  </si>
  <si>
    <t>Stará Lesná</t>
  </si>
  <si>
    <t>Stará Lesná 102</t>
  </si>
  <si>
    <t>O523909</t>
  </si>
  <si>
    <t>Obec Stráne pod Tatrami</t>
  </si>
  <si>
    <t>Stráne pod Tatrami</t>
  </si>
  <si>
    <t>Stráne pod Tatrami 33</t>
  </si>
  <si>
    <t>O523925</t>
  </si>
  <si>
    <t>Mesto Svit</t>
  </si>
  <si>
    <t>Mierová 134</t>
  </si>
  <si>
    <t>O523933</t>
  </si>
  <si>
    <t>Obec Štrba</t>
  </si>
  <si>
    <t>Štrba</t>
  </si>
  <si>
    <t>Školská 168/3</t>
  </si>
  <si>
    <t>O523950</t>
  </si>
  <si>
    <t>Obec Švábovce</t>
  </si>
  <si>
    <t>Švábovce</t>
  </si>
  <si>
    <t>Švábovce 180</t>
  </si>
  <si>
    <t>O523976</t>
  </si>
  <si>
    <t>Obec Toporec</t>
  </si>
  <si>
    <t>Školská 7/6</t>
  </si>
  <si>
    <t>O523984</t>
  </si>
  <si>
    <t>Obec Tvarožná</t>
  </si>
  <si>
    <t>Tvarožná</t>
  </si>
  <si>
    <t>Tvarožná 104</t>
  </si>
  <si>
    <t>O524000</t>
  </si>
  <si>
    <t>Obec Veľká Lomnica</t>
  </si>
  <si>
    <t>Školská 267</t>
  </si>
  <si>
    <t>O524018</t>
  </si>
  <si>
    <t>Obec Veľký Slavkov</t>
  </si>
  <si>
    <t>Veľký Slavkov</t>
  </si>
  <si>
    <t>O524034</t>
  </si>
  <si>
    <t>Obec Vikartovce</t>
  </si>
  <si>
    <t>Vikartovce</t>
  </si>
  <si>
    <t>Školská 42/22</t>
  </si>
  <si>
    <t>O524042</t>
  </si>
  <si>
    <t>Obec Vlková</t>
  </si>
  <si>
    <t>Vlková</t>
  </si>
  <si>
    <t>Vlková 18</t>
  </si>
  <si>
    <t>O524077</t>
  </si>
  <si>
    <t>Obec Vrbov</t>
  </si>
  <si>
    <t>Vrbov</t>
  </si>
  <si>
    <t>Vrbov 266</t>
  </si>
  <si>
    <t>O524093</t>
  </si>
  <si>
    <t>Obec Vydrník</t>
  </si>
  <si>
    <t>Vydrník</t>
  </si>
  <si>
    <t>Vydrník 121</t>
  </si>
  <si>
    <t>O524107</t>
  </si>
  <si>
    <t>Obec Šuňava</t>
  </si>
  <si>
    <t>Šuňava</t>
  </si>
  <si>
    <t>SNP 469</t>
  </si>
  <si>
    <t>O524123</t>
  </si>
  <si>
    <t>Obec Žakovce</t>
  </si>
  <si>
    <t>Žakovce</t>
  </si>
  <si>
    <t>Žakovce 70</t>
  </si>
  <si>
    <t>O524140</t>
  </si>
  <si>
    <t>Mesto Prešov</t>
  </si>
  <si>
    <t>Šmeralova 25</t>
  </si>
  <si>
    <t>Československej armády 22</t>
  </si>
  <si>
    <t>Kúpeľná 2</t>
  </si>
  <si>
    <t>Májové námestie 1</t>
  </si>
  <si>
    <t>Lesnícka 1</t>
  </si>
  <si>
    <t>Bajkalská 29</t>
  </si>
  <si>
    <t>Važecká 11</t>
  </si>
  <si>
    <t>Mirka Nešpora 2</t>
  </si>
  <si>
    <t>Námestie Kráľovnej pokoja 4</t>
  </si>
  <si>
    <t>O524158</t>
  </si>
  <si>
    <t>Obec Abranovce</t>
  </si>
  <si>
    <t>Abranovce</t>
  </si>
  <si>
    <t>Abranovce 29</t>
  </si>
  <si>
    <t>O524174</t>
  </si>
  <si>
    <t>Obec Bajerov</t>
  </si>
  <si>
    <t>Bajerov</t>
  </si>
  <si>
    <t>Bajerov 96</t>
  </si>
  <si>
    <t>O524239</t>
  </si>
  <si>
    <t>Brezovica 60</t>
  </si>
  <si>
    <t>O524301</t>
  </si>
  <si>
    <t>Obec Červenica</t>
  </si>
  <si>
    <t>Červenica 61</t>
  </si>
  <si>
    <t>O524352</t>
  </si>
  <si>
    <t>Obec Drienov</t>
  </si>
  <si>
    <t>Drienov</t>
  </si>
  <si>
    <t>Nám. kpt. Nálepku 12</t>
  </si>
  <si>
    <t>O524361</t>
  </si>
  <si>
    <t>Obec Drienovská Nová Ves</t>
  </si>
  <si>
    <t>Drienovská Nová Ves</t>
  </si>
  <si>
    <t>Drienovská Nová Ves 50</t>
  </si>
  <si>
    <t>O524409</t>
  </si>
  <si>
    <t>Obec Fričovce</t>
  </si>
  <si>
    <t>Fričovce</t>
  </si>
  <si>
    <t>Fričovce 21</t>
  </si>
  <si>
    <t>O524468</t>
  </si>
  <si>
    <t>Obec Hermanovce</t>
  </si>
  <si>
    <t>Hermanovce</t>
  </si>
  <si>
    <t>Hermanovce 374</t>
  </si>
  <si>
    <t>O524506</t>
  </si>
  <si>
    <t>Obec Chmeľov</t>
  </si>
  <si>
    <t>Chmeľov</t>
  </si>
  <si>
    <t>Chmeľov 161</t>
  </si>
  <si>
    <t>O524522</t>
  </si>
  <si>
    <t>Obec Chminianska Nová Ves</t>
  </si>
  <si>
    <t>Chminianska Nová Ves</t>
  </si>
  <si>
    <t>Školská 28</t>
  </si>
  <si>
    <t>O524531</t>
  </si>
  <si>
    <t>Obec Chminianske Jakubovany</t>
  </si>
  <si>
    <t>Chminianske Jakubovany 270</t>
  </si>
  <si>
    <t>O524603</t>
  </si>
  <si>
    <t>Obec Jarovnice</t>
  </si>
  <si>
    <t>Jarovnice 192</t>
  </si>
  <si>
    <t>Jarovnice 464</t>
  </si>
  <si>
    <t>O524620</t>
  </si>
  <si>
    <t>Obec Kapušany</t>
  </si>
  <si>
    <t>Kapušany</t>
  </si>
  <si>
    <t>Hlavná 367/7</t>
  </si>
  <si>
    <t>O524654</t>
  </si>
  <si>
    <t>Obec Kojatice</t>
  </si>
  <si>
    <t>Kojatice</t>
  </si>
  <si>
    <t>Kojatice 84</t>
  </si>
  <si>
    <t>O524689</t>
  </si>
  <si>
    <t>Obec Krivany</t>
  </si>
  <si>
    <t>Krivany</t>
  </si>
  <si>
    <t>Krivany 1</t>
  </si>
  <si>
    <t>O524743</t>
  </si>
  <si>
    <t>Obec Lemešany</t>
  </si>
  <si>
    <t>Lemešany</t>
  </si>
  <si>
    <t>Lemešany 154</t>
  </si>
  <si>
    <t>O524751</t>
  </si>
  <si>
    <t>Obec Lesíček</t>
  </si>
  <si>
    <t>Lesíček</t>
  </si>
  <si>
    <t>Lesíček 53</t>
  </si>
  <si>
    <t>O524778</t>
  </si>
  <si>
    <t>Mesto Lipany</t>
  </si>
  <si>
    <t>Hviezdoslavova 1</t>
  </si>
  <si>
    <t>Komenského 113</t>
  </si>
  <si>
    <t>O524786</t>
  </si>
  <si>
    <t>OBEC Lipovce</t>
  </si>
  <si>
    <t>Lipovce</t>
  </si>
  <si>
    <t>Lipovce 125</t>
  </si>
  <si>
    <t>O524824</t>
  </si>
  <si>
    <t>Obec Ľutina</t>
  </si>
  <si>
    <t>Základná škola</t>
  </si>
  <si>
    <t>Ľutina</t>
  </si>
  <si>
    <t>Ľutina 4</t>
  </si>
  <si>
    <t>O524875</t>
  </si>
  <si>
    <t>Obec Milpoš</t>
  </si>
  <si>
    <t>Milpoš</t>
  </si>
  <si>
    <t>Milpoš 55</t>
  </si>
  <si>
    <t>O524883</t>
  </si>
  <si>
    <t>Obec Mirkovce</t>
  </si>
  <si>
    <t>Mirkovce</t>
  </si>
  <si>
    <t>Mirkovce 37</t>
  </si>
  <si>
    <t>O524921</t>
  </si>
  <si>
    <t>Obec Nižný Slavkov</t>
  </si>
  <si>
    <t>Nižný Slavkov</t>
  </si>
  <si>
    <t>Nižný Slavkov 72</t>
  </si>
  <si>
    <t>O524981</t>
  </si>
  <si>
    <t>Obec Ostrovany</t>
  </si>
  <si>
    <t>Hlavná 277/78</t>
  </si>
  <si>
    <t>O524999</t>
  </si>
  <si>
    <t>Obec Ovčie</t>
  </si>
  <si>
    <t>Ovčie</t>
  </si>
  <si>
    <t>Ovčie 34</t>
  </si>
  <si>
    <t>O525006</t>
  </si>
  <si>
    <t>Obec Pečovská Nová Ves</t>
  </si>
  <si>
    <t>Pečovská Nová Ves</t>
  </si>
  <si>
    <t>Školská 459/12</t>
  </si>
  <si>
    <t>O525014</t>
  </si>
  <si>
    <t>Obec Petrovany</t>
  </si>
  <si>
    <t>Petrovany</t>
  </si>
  <si>
    <t>Petrovany 274</t>
  </si>
  <si>
    <t>O525022</t>
  </si>
  <si>
    <t>Podhorany 109</t>
  </si>
  <si>
    <t>O525057</t>
  </si>
  <si>
    <t>Obec Proč</t>
  </si>
  <si>
    <t>Proč</t>
  </si>
  <si>
    <t>Proč 24</t>
  </si>
  <si>
    <t>O525111</t>
  </si>
  <si>
    <t>Obec Rokycany</t>
  </si>
  <si>
    <t>Rokycany</t>
  </si>
  <si>
    <t>Rokycany 46</t>
  </si>
  <si>
    <t>O525120</t>
  </si>
  <si>
    <t>Obec Rožkovany</t>
  </si>
  <si>
    <t>Rožkovany</t>
  </si>
  <si>
    <t>Rožkovany 190</t>
  </si>
  <si>
    <t>O525138</t>
  </si>
  <si>
    <t>Obec Ruská Nová Ves</t>
  </si>
  <si>
    <t>Ruská Nová Ves</t>
  </si>
  <si>
    <t>Ruská Nová Ves 57</t>
  </si>
  <si>
    <t>O525146</t>
  </si>
  <si>
    <t>Mesto Sabinov</t>
  </si>
  <si>
    <t>Ul. 17. novembra 31</t>
  </si>
  <si>
    <t>O525171</t>
  </si>
  <si>
    <t>Obec Svinia</t>
  </si>
  <si>
    <t>Záhradnická 83/19</t>
  </si>
  <si>
    <t>O525189</t>
  </si>
  <si>
    <t>Obec Šarišská Poruba</t>
  </si>
  <si>
    <t>Šarišská Poruba</t>
  </si>
  <si>
    <t>Šarišská Poruba 67</t>
  </si>
  <si>
    <t>O525201</t>
  </si>
  <si>
    <t>Obec Šarišské Bohdanovce</t>
  </si>
  <si>
    <t>Šarišské Bohdanovce</t>
  </si>
  <si>
    <t>Šarišské Bohdanovce 179</t>
  </si>
  <si>
    <t>O525219</t>
  </si>
  <si>
    <t>Obec Šarišské Dravce</t>
  </si>
  <si>
    <t>Šarišské Dravce</t>
  </si>
  <si>
    <t>Šarišské Dravce 20</t>
  </si>
  <si>
    <t>O525235</t>
  </si>
  <si>
    <t>Obec Šarišské Michaľany</t>
  </si>
  <si>
    <t>Šarišské Michaľany</t>
  </si>
  <si>
    <t>Pod lesíkom 19</t>
  </si>
  <si>
    <t>O525260</t>
  </si>
  <si>
    <t>Obec Široké</t>
  </si>
  <si>
    <t>Široké</t>
  </si>
  <si>
    <t>Široké 141</t>
  </si>
  <si>
    <t>O525294</t>
  </si>
  <si>
    <t>Obec Terňa</t>
  </si>
  <si>
    <t>Terňa</t>
  </si>
  <si>
    <t>Hlavná 113/68</t>
  </si>
  <si>
    <t>O525316</t>
  </si>
  <si>
    <t>Obec Torysa</t>
  </si>
  <si>
    <t>Torysa</t>
  </si>
  <si>
    <t>Torysa 26</t>
  </si>
  <si>
    <t>O525332</t>
  </si>
  <si>
    <t>Obec Tuhrina</t>
  </si>
  <si>
    <t>Tuhrina</t>
  </si>
  <si>
    <t>Tuhrina 3</t>
  </si>
  <si>
    <t>O525367</t>
  </si>
  <si>
    <t>Obec Uzovské Pekľany</t>
  </si>
  <si>
    <t>Uzovské Pekľany</t>
  </si>
  <si>
    <t>Uzovské Pekľany 131</t>
  </si>
  <si>
    <t>O525383</t>
  </si>
  <si>
    <t>Obec Varhaňovce</t>
  </si>
  <si>
    <t>Základna škola s materskou školou</t>
  </si>
  <si>
    <t>Varhaňovce</t>
  </si>
  <si>
    <t>Varhaňovce 20</t>
  </si>
  <si>
    <t>O525405</t>
  </si>
  <si>
    <t>Mesto Veľký Šariš</t>
  </si>
  <si>
    <t>Veľký Šariš</t>
  </si>
  <si>
    <t>Školská 531/29</t>
  </si>
  <si>
    <t>O525413</t>
  </si>
  <si>
    <t>Obec Víťaz</t>
  </si>
  <si>
    <t>Víťaz</t>
  </si>
  <si>
    <t>Víťaz 263</t>
  </si>
  <si>
    <t>O525499</t>
  </si>
  <si>
    <t>Obec Žehňa</t>
  </si>
  <si>
    <t>Žehňa</t>
  </si>
  <si>
    <t>Žehňa 22</t>
  </si>
  <si>
    <t>Zlatá 2</t>
  </si>
  <si>
    <t>Pionierov 1</t>
  </si>
  <si>
    <t>Základná škola akademika Jura Hronca</t>
  </si>
  <si>
    <t>Zakarpatská 12</t>
  </si>
  <si>
    <t>O525600</t>
  </si>
  <si>
    <t>Obec Čoltovo</t>
  </si>
  <si>
    <t>Základná škola  s  vyučovacím jazykom maďarským - Alapiskola</t>
  </si>
  <si>
    <t>Čoltovo</t>
  </si>
  <si>
    <t>Čoltovo 77</t>
  </si>
  <si>
    <t>O525634</t>
  </si>
  <si>
    <t>Mesto Dobšiná</t>
  </si>
  <si>
    <t>Základná škola Eugena Ruffinyho</t>
  </si>
  <si>
    <t>Zimná 190/144</t>
  </si>
  <si>
    <t>O525642</t>
  </si>
  <si>
    <t>Obec Drnava</t>
  </si>
  <si>
    <t>Drnava</t>
  </si>
  <si>
    <t>Drnava 105</t>
  </si>
  <si>
    <t>O525651</t>
  </si>
  <si>
    <t>Obec Gemerská Hôrka</t>
  </si>
  <si>
    <t>Gemerská Hôrka</t>
  </si>
  <si>
    <t>Gemerská Hôrka 92</t>
  </si>
  <si>
    <t>Gemerská Hôrka 268</t>
  </si>
  <si>
    <t>O525669</t>
  </si>
  <si>
    <t>Obec Gemerská Poloma</t>
  </si>
  <si>
    <t>Gemerská Poloma</t>
  </si>
  <si>
    <t>Sládkovičova 487</t>
  </si>
  <si>
    <t>O525740</t>
  </si>
  <si>
    <t>Obec Hrhov</t>
  </si>
  <si>
    <t>Hrhov</t>
  </si>
  <si>
    <t>Hrhov 46</t>
  </si>
  <si>
    <t>O525766</t>
  </si>
  <si>
    <t>Obec Hucín</t>
  </si>
  <si>
    <t>Hucín</t>
  </si>
  <si>
    <t>Hucín 32</t>
  </si>
  <si>
    <t>O525782</t>
  </si>
  <si>
    <t>Obec Jablonov nad Turňou</t>
  </si>
  <si>
    <t>Jablonov nad Turňou</t>
  </si>
  <si>
    <t>Jablonov nad Turňou 229</t>
  </si>
  <si>
    <t>O525791</t>
  </si>
  <si>
    <t>Mesto Jelšava</t>
  </si>
  <si>
    <t>Železničná 245</t>
  </si>
  <si>
    <t>O525812</t>
  </si>
  <si>
    <t>Obec Kameňany</t>
  </si>
  <si>
    <t>Kameňany</t>
  </si>
  <si>
    <t>Kameňany 8</t>
  </si>
  <si>
    <t>O525871</t>
  </si>
  <si>
    <t>Obec Krásnohorské Podhradie</t>
  </si>
  <si>
    <t>Krásnohorské Podhradie</t>
  </si>
  <si>
    <t>Pokroková 199</t>
  </si>
  <si>
    <t>Lipová 115</t>
  </si>
  <si>
    <t>O525928</t>
  </si>
  <si>
    <t>Obec Lubeník</t>
  </si>
  <si>
    <t>Základná škola s materskou školou Sama Tomášika</t>
  </si>
  <si>
    <t>Lubeník</t>
  </si>
  <si>
    <t>Lubeník 102</t>
  </si>
  <si>
    <t>O525952</t>
  </si>
  <si>
    <t>Obec Markuška</t>
  </si>
  <si>
    <t>Markuška</t>
  </si>
  <si>
    <t>Markuška 12</t>
  </si>
  <si>
    <t>O525987</t>
  </si>
  <si>
    <t>Obec Muráň</t>
  </si>
  <si>
    <t>Muráň</t>
  </si>
  <si>
    <t>Muráň 353</t>
  </si>
  <si>
    <t>O525995</t>
  </si>
  <si>
    <t>Obec Muránska Dlhá Lúka</t>
  </si>
  <si>
    <t>Muránska Dlhá Lúka</t>
  </si>
  <si>
    <t>Muránska Dlhá Lúka 52</t>
  </si>
  <si>
    <t>O526045</t>
  </si>
  <si>
    <t>Obec Nižná Slaná</t>
  </si>
  <si>
    <t>Nižná Slaná</t>
  </si>
  <si>
    <t>Letná 14</t>
  </si>
  <si>
    <t>O526053</t>
  </si>
  <si>
    <t>Obec Ochtiná</t>
  </si>
  <si>
    <t>Ochtiná</t>
  </si>
  <si>
    <t>Ochtiná 50</t>
  </si>
  <si>
    <t>O526096</t>
  </si>
  <si>
    <t>Obec Plešivec</t>
  </si>
  <si>
    <t>Základná škola Györgya Dénesa s vyučovacím jazykom maďarským - Dénes György  Alapiskola</t>
  </si>
  <si>
    <t>Plešivec</t>
  </si>
  <si>
    <t>Čsl. armády 31</t>
  </si>
  <si>
    <t>O526134</t>
  </si>
  <si>
    <t>Obec Rejdová</t>
  </si>
  <si>
    <t>Rejdová</t>
  </si>
  <si>
    <t>Rejdová 43</t>
  </si>
  <si>
    <t>O526142</t>
  </si>
  <si>
    <t>Mesto Revúca</t>
  </si>
  <si>
    <t>Základná škola  J. A. Komenského</t>
  </si>
  <si>
    <t>Komenského 7</t>
  </si>
  <si>
    <t>Základná škola Ivana Branislava Zocha</t>
  </si>
  <si>
    <t>Jilemnického 3</t>
  </si>
  <si>
    <t>O526185</t>
  </si>
  <si>
    <t>Obec Roštár</t>
  </si>
  <si>
    <t>Roštár</t>
  </si>
  <si>
    <t>Roštár 83</t>
  </si>
  <si>
    <t>O526223</t>
  </si>
  <si>
    <t>Obec Silica</t>
  </si>
  <si>
    <t>Silica</t>
  </si>
  <si>
    <t>Silica 44 - Szilice 44</t>
  </si>
  <si>
    <t>O526258</t>
  </si>
  <si>
    <t>Obec Sirk</t>
  </si>
  <si>
    <t>Sirk</t>
  </si>
  <si>
    <t>Sídlisko 165</t>
  </si>
  <si>
    <t>O526282</t>
  </si>
  <si>
    <t>Obec Slavošovce</t>
  </si>
  <si>
    <t>Základná škola Pavla Emanuela Dobšinského</t>
  </si>
  <si>
    <t>Slavošovce</t>
  </si>
  <si>
    <t>Slavošovce 125</t>
  </si>
  <si>
    <t>O526312</t>
  </si>
  <si>
    <t>Obec Štítnik</t>
  </si>
  <si>
    <t>Štítnik</t>
  </si>
  <si>
    <t>Školská 295</t>
  </si>
  <si>
    <t>O526355</t>
  </si>
  <si>
    <t>Mesto Spišská Nová Ves</t>
  </si>
  <si>
    <t>Lipová 13</t>
  </si>
  <si>
    <t>Hutnícka 16</t>
  </si>
  <si>
    <t>Nad Medzou 1</t>
  </si>
  <si>
    <t>Levočská 11</t>
  </si>
  <si>
    <t>Z. Nejedlého 2</t>
  </si>
  <si>
    <t>Ing. O. Kožucha 11</t>
  </si>
  <si>
    <t>O526401</t>
  </si>
  <si>
    <t>Obec Bijacovce</t>
  </si>
  <si>
    <t>Bijacovce</t>
  </si>
  <si>
    <t>Bijacovce 5</t>
  </si>
  <si>
    <t>O526436</t>
  </si>
  <si>
    <t>Obec Bystrany</t>
  </si>
  <si>
    <t>Bystrany</t>
  </si>
  <si>
    <t>Bystrany 13</t>
  </si>
  <si>
    <t>O526452</t>
  </si>
  <si>
    <t>Obec Dlhé Stráže</t>
  </si>
  <si>
    <t>Dlhé Stráže</t>
  </si>
  <si>
    <t>Dlhé Stráže 12</t>
  </si>
  <si>
    <t>O526487</t>
  </si>
  <si>
    <t>Obec Dravce</t>
  </si>
  <si>
    <t>Dravce</t>
  </si>
  <si>
    <t>Dravce 97</t>
  </si>
  <si>
    <t>O526509</t>
  </si>
  <si>
    <t>Mesto Gelnica</t>
  </si>
  <si>
    <t>Hlavná 121</t>
  </si>
  <si>
    <t>O526533</t>
  </si>
  <si>
    <t>Obec Harichovce</t>
  </si>
  <si>
    <t>Harichovce</t>
  </si>
  <si>
    <t>Levočská 53</t>
  </si>
  <si>
    <t>O526541</t>
  </si>
  <si>
    <t>Obec Helcmanovce</t>
  </si>
  <si>
    <t>Helcmanovce</t>
  </si>
  <si>
    <t>Helcmanovce 41</t>
  </si>
  <si>
    <t>O526592</t>
  </si>
  <si>
    <t>Obec Hrabušice</t>
  </si>
  <si>
    <t>Hlavná 369</t>
  </si>
  <si>
    <t>O526631</t>
  </si>
  <si>
    <t>Obec Závadka</t>
  </si>
  <si>
    <t>Závadka</t>
  </si>
  <si>
    <t>Závadka 195</t>
  </si>
  <si>
    <t>O526665</t>
  </si>
  <si>
    <t>Mesto Stará Ľubovňa</t>
  </si>
  <si>
    <t>Levočská 6</t>
  </si>
  <si>
    <t>Za vodou 14</t>
  </si>
  <si>
    <t>Podsadek 140</t>
  </si>
  <si>
    <t>O526673</t>
  </si>
  <si>
    <t>Obec Čirč</t>
  </si>
  <si>
    <t>Čirč</t>
  </si>
  <si>
    <t>Čirč 71</t>
  </si>
  <si>
    <t>O526720</t>
  </si>
  <si>
    <t>Obec Hniezdne</t>
  </si>
  <si>
    <t>Hniezdne</t>
  </si>
  <si>
    <t>Hniezdne 244</t>
  </si>
  <si>
    <t>O526762</t>
  </si>
  <si>
    <t>Obec Jakubany</t>
  </si>
  <si>
    <t>Jakubany</t>
  </si>
  <si>
    <t>Jakubany 151</t>
  </si>
  <si>
    <t>O526771</t>
  </si>
  <si>
    <t>Obec Jarabina</t>
  </si>
  <si>
    <t>Jarabina</t>
  </si>
  <si>
    <t>Jarabina 258</t>
  </si>
  <si>
    <t>O526789</t>
  </si>
  <si>
    <t>Obec Kamienka</t>
  </si>
  <si>
    <t>Kamienka</t>
  </si>
  <si>
    <t>Kamienka 113</t>
  </si>
  <si>
    <t>O526797</t>
  </si>
  <si>
    <t>Obec Kolačkov</t>
  </si>
  <si>
    <t>Kolačkov</t>
  </si>
  <si>
    <t>Kolačkov 31</t>
  </si>
  <si>
    <t>O526819</t>
  </si>
  <si>
    <t>Obec Kyjov</t>
  </si>
  <si>
    <t>Kyjov</t>
  </si>
  <si>
    <t>Kyjov 176</t>
  </si>
  <si>
    <t>O526860</t>
  </si>
  <si>
    <t>Obec Lomnička</t>
  </si>
  <si>
    <t>Lomnička</t>
  </si>
  <si>
    <t>Lomnička 29</t>
  </si>
  <si>
    <t>O526878</t>
  </si>
  <si>
    <t>Obec Ľubotín</t>
  </si>
  <si>
    <t>Ľubotín</t>
  </si>
  <si>
    <t>O526941</t>
  </si>
  <si>
    <t>Obec Orlov</t>
  </si>
  <si>
    <t>Orlov</t>
  </si>
  <si>
    <t>Orlov 5</t>
  </si>
  <si>
    <t>O526975</t>
  </si>
  <si>
    <t>Mesto Podolínec</t>
  </si>
  <si>
    <t>O527041</t>
  </si>
  <si>
    <t>Obec Šarišské Jastrabie</t>
  </si>
  <si>
    <t>Šarišské Jastrabie</t>
  </si>
  <si>
    <t>Šarišské Jastrabie 270</t>
  </si>
  <si>
    <t>O527106</t>
  </si>
  <si>
    <t>Mesto Svidník</t>
  </si>
  <si>
    <t>Karpatská 803/11</t>
  </si>
  <si>
    <t>Ul. Komenského 307/22</t>
  </si>
  <si>
    <t>8. mája 640/39</t>
  </si>
  <si>
    <t>O527157</t>
  </si>
  <si>
    <t>Obec Breznica</t>
  </si>
  <si>
    <t>Breznica</t>
  </si>
  <si>
    <t>Breznica 267</t>
  </si>
  <si>
    <t>O527181</t>
  </si>
  <si>
    <t>Obec Bukovce</t>
  </si>
  <si>
    <t>Bukovce</t>
  </si>
  <si>
    <t>Bukovce 80</t>
  </si>
  <si>
    <t>O527211</t>
  </si>
  <si>
    <t>Obec Cernina</t>
  </si>
  <si>
    <t>Cernina</t>
  </si>
  <si>
    <t>Cernina 30</t>
  </si>
  <si>
    <t>O527297</t>
  </si>
  <si>
    <t>Obec Havaj</t>
  </si>
  <si>
    <t>Havaj</t>
  </si>
  <si>
    <t>Havaj 7</t>
  </si>
  <si>
    <t>O527335</t>
  </si>
  <si>
    <t>Obec Chotča</t>
  </si>
  <si>
    <t>Chotča</t>
  </si>
  <si>
    <t>Chotča 175</t>
  </si>
  <si>
    <t>O527386</t>
  </si>
  <si>
    <t>Obec Kolbovce</t>
  </si>
  <si>
    <t>Kolbovce</t>
  </si>
  <si>
    <t>Kolbovce 8</t>
  </si>
  <si>
    <t>O527432</t>
  </si>
  <si>
    <t>Obec Krajná Poľana</t>
  </si>
  <si>
    <t>Krajná Poľana</t>
  </si>
  <si>
    <t>Krajná Poľana 38</t>
  </si>
  <si>
    <t>O527483</t>
  </si>
  <si>
    <t>Obec Kružlová</t>
  </si>
  <si>
    <t>Kružlová</t>
  </si>
  <si>
    <t>Kružlová 103</t>
  </si>
  <si>
    <t>O527505</t>
  </si>
  <si>
    <t>Obec Ladomirová</t>
  </si>
  <si>
    <t>Ladomirová</t>
  </si>
  <si>
    <t>Ladomirová 32</t>
  </si>
  <si>
    <t>O527637</t>
  </si>
  <si>
    <t>Obec Nižná Olšava</t>
  </si>
  <si>
    <t>Nižná Olšava</t>
  </si>
  <si>
    <t>Nižná Olšava 72</t>
  </si>
  <si>
    <t>O527661</t>
  </si>
  <si>
    <t>Obec Nižný Mirošov</t>
  </si>
  <si>
    <t>Nižný Mirošov</t>
  </si>
  <si>
    <t>Nižný Mirošov 56</t>
  </si>
  <si>
    <t>O527696</t>
  </si>
  <si>
    <t>Obec Okrúhle</t>
  </si>
  <si>
    <t>Okrúhle</t>
  </si>
  <si>
    <t>Okrúhle 3</t>
  </si>
  <si>
    <t>O527777</t>
  </si>
  <si>
    <t>Obec Rovné</t>
  </si>
  <si>
    <t>Rovné</t>
  </si>
  <si>
    <t>Rovné 52</t>
  </si>
  <si>
    <t>O527840</t>
  </si>
  <si>
    <t>Mesto Stropkov</t>
  </si>
  <si>
    <t>Mlynská 697/7</t>
  </si>
  <si>
    <t>O528048</t>
  </si>
  <si>
    <t>Obec Vyšná Olšava</t>
  </si>
  <si>
    <t>Vyšná Olšava</t>
  </si>
  <si>
    <t>Vyšná Olšava 117</t>
  </si>
  <si>
    <t>O528072</t>
  </si>
  <si>
    <t>Obec Vyšný Mirošov</t>
  </si>
  <si>
    <t>Vyšný Mirošov</t>
  </si>
  <si>
    <t>Vyšný Mirošov 44</t>
  </si>
  <si>
    <t>O528081</t>
  </si>
  <si>
    <t>Obec Vyšný Orlík</t>
  </si>
  <si>
    <t>Vyšný Orlík</t>
  </si>
  <si>
    <t>Vyšný Orlík 84</t>
  </si>
  <si>
    <t>O528099</t>
  </si>
  <si>
    <t>Mesto Trebišov</t>
  </si>
  <si>
    <t>Pribinova 34</t>
  </si>
  <si>
    <t>Komenského 1962/8</t>
  </si>
  <si>
    <t>I. Krasku 342/1</t>
  </si>
  <si>
    <t>M. R. Štefánika 910/51</t>
  </si>
  <si>
    <t>O528102</t>
  </si>
  <si>
    <t>Obec Bačka</t>
  </si>
  <si>
    <t>Bačka</t>
  </si>
  <si>
    <t>Školská 67</t>
  </si>
  <si>
    <t>O528111</t>
  </si>
  <si>
    <t>Obec Bačkov</t>
  </si>
  <si>
    <t>Lesná 55</t>
  </si>
  <si>
    <t>O528145</t>
  </si>
  <si>
    <t>Obec Biel</t>
  </si>
  <si>
    <t>Biel</t>
  </si>
  <si>
    <t>O528161</t>
  </si>
  <si>
    <t>Obec Boľ</t>
  </si>
  <si>
    <t>Boľ</t>
  </si>
  <si>
    <t>Školská 233</t>
  </si>
  <si>
    <t>O528170</t>
  </si>
  <si>
    <t>Obec Borša</t>
  </si>
  <si>
    <t>Borša</t>
  </si>
  <si>
    <t>Ružová 304</t>
  </si>
  <si>
    <t>O528188</t>
  </si>
  <si>
    <t>Obec Boťany</t>
  </si>
  <si>
    <t>Boťany</t>
  </si>
  <si>
    <t>Hlavná 141</t>
  </si>
  <si>
    <t>O528234</t>
  </si>
  <si>
    <t>Obec Cejkov</t>
  </si>
  <si>
    <t>Cejkov</t>
  </si>
  <si>
    <t>Školská 333/2</t>
  </si>
  <si>
    <t>O528242</t>
  </si>
  <si>
    <t>Obec Čeľovce</t>
  </si>
  <si>
    <t>Čeľovce</t>
  </si>
  <si>
    <t>Hlavná 73</t>
  </si>
  <si>
    <t>O528251</t>
  </si>
  <si>
    <t>Obec Čerhov</t>
  </si>
  <si>
    <t>Čerhov</t>
  </si>
  <si>
    <t>O528277</t>
  </si>
  <si>
    <t>Obec Čičarovce</t>
  </si>
  <si>
    <t>Čičarovce</t>
  </si>
  <si>
    <t>Čičarovce 109</t>
  </si>
  <si>
    <t>O528293</t>
  </si>
  <si>
    <t>Mesto Čierna nad Tisou</t>
  </si>
  <si>
    <t>Čierna nad Tisou</t>
  </si>
  <si>
    <t>Zimná 6</t>
  </si>
  <si>
    <t>O528331</t>
  </si>
  <si>
    <t>Obec Drahňov</t>
  </si>
  <si>
    <t>Drahňov</t>
  </si>
  <si>
    <t>O528374</t>
  </si>
  <si>
    <t>Obec Hrčeľ</t>
  </si>
  <si>
    <t>Hrčeľ</t>
  </si>
  <si>
    <t>Hlavná 75</t>
  </si>
  <si>
    <t>O528404</t>
  </si>
  <si>
    <t>Obec Kapušianske Kľačany</t>
  </si>
  <si>
    <t>Kapušianske Kľačany</t>
  </si>
  <si>
    <t>Hlavná 36</t>
  </si>
  <si>
    <t>O528447</t>
  </si>
  <si>
    <t>Mesto Kráľovský Chlmec</t>
  </si>
  <si>
    <t>Základná škola Mihálya Helmeczyho s vyučovacím jazykom maďarským - Helmeczy Mihály Alapiskola</t>
  </si>
  <si>
    <t>Hunyadiho 1256/16</t>
  </si>
  <si>
    <t>L. Kossutha 580/56</t>
  </si>
  <si>
    <t>O528463</t>
  </si>
  <si>
    <t>Obec Krišovská Liesková</t>
  </si>
  <si>
    <t>Krišovská Liesková</t>
  </si>
  <si>
    <t>Krížany 36</t>
  </si>
  <si>
    <t>O528471</t>
  </si>
  <si>
    <t>Obec Kuzmice</t>
  </si>
  <si>
    <t>Kuzmice</t>
  </si>
  <si>
    <t>Hlavná 267</t>
  </si>
  <si>
    <t>O528498</t>
  </si>
  <si>
    <t>Obec Ladmovce</t>
  </si>
  <si>
    <t>Ladmovce</t>
  </si>
  <si>
    <t>Kostolná 112/15</t>
  </si>
  <si>
    <t>O528501</t>
  </si>
  <si>
    <t>Obec Lastovce</t>
  </si>
  <si>
    <t>Lastovce</t>
  </si>
  <si>
    <t>Školská 242</t>
  </si>
  <si>
    <t>O528510</t>
  </si>
  <si>
    <t>Obec Leles</t>
  </si>
  <si>
    <t>Leles</t>
  </si>
  <si>
    <t>Leles 211</t>
  </si>
  <si>
    <t>O528552</t>
  </si>
  <si>
    <t>Obec Malý Horeš</t>
  </si>
  <si>
    <t>Malý Horeš</t>
  </si>
  <si>
    <t>Alberta S. Molnára 11/2</t>
  </si>
  <si>
    <t>O528587</t>
  </si>
  <si>
    <t>Obec Michaľany</t>
  </si>
  <si>
    <t>Michaľany</t>
  </si>
  <si>
    <t>Školská 339/2</t>
  </si>
  <si>
    <t>O528595</t>
  </si>
  <si>
    <t>Mestská časť Bratislava - Staré Mesto</t>
  </si>
  <si>
    <t>Dubová 1</t>
  </si>
  <si>
    <t>O528609</t>
  </si>
  <si>
    <t>Obec Nižný Žipov</t>
  </si>
  <si>
    <t>Nižný Žipov</t>
  </si>
  <si>
    <t>Školská 58</t>
  </si>
  <si>
    <t>O528617</t>
  </si>
  <si>
    <t>Obec Novosad</t>
  </si>
  <si>
    <t>Novosad</t>
  </si>
  <si>
    <t>Letná 90</t>
  </si>
  <si>
    <t>O528650</t>
  </si>
  <si>
    <t>Obec Svätuše</t>
  </si>
  <si>
    <t>Svätuše</t>
  </si>
  <si>
    <t>Školská 220</t>
  </si>
  <si>
    <t>O528676</t>
  </si>
  <si>
    <t>Obec Parchovany</t>
  </si>
  <si>
    <t>Parchovany</t>
  </si>
  <si>
    <t>Hlavná 462</t>
  </si>
  <si>
    <t>O528684</t>
  </si>
  <si>
    <t>Obec Pribeník</t>
  </si>
  <si>
    <t>Základná škola s vyučovacím jazykom maďarským- Alapiskola</t>
  </si>
  <si>
    <t>Ul. Hlavná 233</t>
  </si>
  <si>
    <t>O528722</t>
  </si>
  <si>
    <t>Mesto Sečovce</t>
  </si>
  <si>
    <t>Komenského 707/4</t>
  </si>
  <si>
    <t>Obchodná 5</t>
  </si>
  <si>
    <t>O528731</t>
  </si>
  <si>
    <t>Obec Holčíkovce</t>
  </si>
  <si>
    <t>Holčíkovce</t>
  </si>
  <si>
    <t>Holčíkovce 44</t>
  </si>
  <si>
    <t>O528757</t>
  </si>
  <si>
    <t>Obec Jastrabie nad Topľou</t>
  </si>
  <si>
    <t>Jastrabie nad Topľou</t>
  </si>
  <si>
    <t>Jastrabie nad Topľou 112</t>
  </si>
  <si>
    <t>O528773</t>
  </si>
  <si>
    <t>Kamenná Poruba 110</t>
  </si>
  <si>
    <t>O528803</t>
  </si>
  <si>
    <t>Obec Košarovce</t>
  </si>
  <si>
    <t>Košarovce</t>
  </si>
  <si>
    <t>Košarovce 16</t>
  </si>
  <si>
    <t>O528854</t>
  </si>
  <si>
    <t>Obec Matiaška</t>
  </si>
  <si>
    <t>Matiaška</t>
  </si>
  <si>
    <t>Matiaška 43</t>
  </si>
  <si>
    <t>O528901</t>
  </si>
  <si>
    <t>Obec Nižný Hrabovec</t>
  </si>
  <si>
    <t>Nižný Hrabovec</t>
  </si>
  <si>
    <t>Nižný Hrabovec 155</t>
  </si>
  <si>
    <t>O528943</t>
  </si>
  <si>
    <t>Obec Ondavské Matiašovce</t>
  </si>
  <si>
    <t>Ondavské Matiašovce</t>
  </si>
  <si>
    <t>Ondavské Matiašovce 20</t>
  </si>
  <si>
    <t>O529001</t>
  </si>
  <si>
    <t>Obec Poša</t>
  </si>
  <si>
    <t>Poša</t>
  </si>
  <si>
    <t>Poša 251</t>
  </si>
  <si>
    <t>O529052</t>
  </si>
  <si>
    <t>Obec Remeniny</t>
  </si>
  <si>
    <t>Remeniny</t>
  </si>
  <si>
    <t>Remeniny 101</t>
  </si>
  <si>
    <t>O529079</t>
  </si>
  <si>
    <t>Obec Rudlov</t>
  </si>
  <si>
    <t>Rudlov</t>
  </si>
  <si>
    <t>Rudlov 126</t>
  </si>
  <si>
    <t>O529125</t>
  </si>
  <si>
    <t>Obec Sačurov</t>
  </si>
  <si>
    <t>Sačurov</t>
  </si>
  <si>
    <t>Školská 389</t>
  </si>
  <si>
    <t>O529133</t>
  </si>
  <si>
    <t>Obec Sečovská Polianka</t>
  </si>
  <si>
    <t>Sečovská Polianka</t>
  </si>
  <si>
    <t>Školská 558</t>
  </si>
  <si>
    <t>O529141</t>
  </si>
  <si>
    <t>Obec Sedliská</t>
  </si>
  <si>
    <t>Sedliská</t>
  </si>
  <si>
    <t>Sedliská 93</t>
  </si>
  <si>
    <t>O529150</t>
  </si>
  <si>
    <t>Obec Skrabské</t>
  </si>
  <si>
    <t>Skrabské</t>
  </si>
  <si>
    <t>Skrabské 77</t>
  </si>
  <si>
    <t>O529168</t>
  </si>
  <si>
    <t>Obec Slovenská Kajňa</t>
  </si>
  <si>
    <t>Slovenská Kajňa</t>
  </si>
  <si>
    <t>Školská ulica 54/21</t>
  </si>
  <si>
    <t>O529176</t>
  </si>
  <si>
    <t>Obec Soľ</t>
  </si>
  <si>
    <t>Soľ</t>
  </si>
  <si>
    <t>Soľ 53</t>
  </si>
  <si>
    <t>O529192</t>
  </si>
  <si>
    <t>Obec Tovarné</t>
  </si>
  <si>
    <t>Tovarné</t>
  </si>
  <si>
    <t>Tovarné 173</t>
  </si>
  <si>
    <t>O529222</t>
  </si>
  <si>
    <t>Obec Vechec</t>
  </si>
  <si>
    <t>Vechec</t>
  </si>
  <si>
    <t>Školská 424</t>
  </si>
  <si>
    <t>O529249</t>
  </si>
  <si>
    <t>Obec Vyšná Sitnica</t>
  </si>
  <si>
    <t>Vyšná Sitnica</t>
  </si>
  <si>
    <t>Vyšná Sitnica 1</t>
  </si>
  <si>
    <t>O529257</t>
  </si>
  <si>
    <t>Obec Vyšný Žipov</t>
  </si>
  <si>
    <t>Vyšný Žipov</t>
  </si>
  <si>
    <t>Vyšný Žipov 220</t>
  </si>
  <si>
    <t>O529265</t>
  </si>
  <si>
    <t>Obec Zámutov</t>
  </si>
  <si>
    <t>Zámutov</t>
  </si>
  <si>
    <t>Zámutov 531</t>
  </si>
  <si>
    <t>O529290</t>
  </si>
  <si>
    <t>Obec Žalobín</t>
  </si>
  <si>
    <t>Žalobín</t>
  </si>
  <si>
    <t>Žalobín 36</t>
  </si>
  <si>
    <t>O529320</t>
  </si>
  <si>
    <t>Mestská časť Bratislava - Ružinov</t>
  </si>
  <si>
    <t>Ostredková 14</t>
  </si>
  <si>
    <t>Vrútocká 58</t>
  </si>
  <si>
    <t>O529362</t>
  </si>
  <si>
    <t>Mestská časť Bratislava - Vajnory</t>
  </si>
  <si>
    <t>Základná škola Kataríny Brúderovej</t>
  </si>
  <si>
    <t>Osloboditeľská 1</t>
  </si>
  <si>
    <t>O529389</t>
  </si>
  <si>
    <t>Mestská časť Bratislava - Dúbravka</t>
  </si>
  <si>
    <t>Nejedlého 8</t>
  </si>
  <si>
    <t>O542652</t>
  </si>
  <si>
    <t>Mesto Bánovce nad Bebravou</t>
  </si>
  <si>
    <t>Školská 1123/29</t>
  </si>
  <si>
    <t>Partizánska 6</t>
  </si>
  <si>
    <t>O543004</t>
  </si>
  <si>
    <t>Obec Chynorany</t>
  </si>
  <si>
    <t>Základná škola Valentína Beniaka s materskou školou</t>
  </si>
  <si>
    <t>Chynorany</t>
  </si>
  <si>
    <t>Školská 186/13</t>
  </si>
  <si>
    <t>O543101</t>
  </si>
  <si>
    <t>Obec Krnča</t>
  </si>
  <si>
    <t>Krnča</t>
  </si>
  <si>
    <t>Sovietskej armády 493/66</t>
  </si>
  <si>
    <t>O543152</t>
  </si>
  <si>
    <t>Obec Chrasť nad Hornádom</t>
  </si>
  <si>
    <t>Chrasť nad Hornádom</t>
  </si>
  <si>
    <t>Chrasť nad Hornádom 44</t>
  </si>
  <si>
    <t>O543161</t>
  </si>
  <si>
    <t>Obec Iliašovce</t>
  </si>
  <si>
    <t>Iliašovce</t>
  </si>
  <si>
    <t>Iliašovce 29</t>
  </si>
  <si>
    <t>O543179</t>
  </si>
  <si>
    <t>Obec Jablonov</t>
  </si>
  <si>
    <t>Jablonov</t>
  </si>
  <si>
    <t>Jablonov 209</t>
  </si>
  <si>
    <t>O543187</t>
  </si>
  <si>
    <t>Obec Jaklovce</t>
  </si>
  <si>
    <t>Jaklovce</t>
  </si>
  <si>
    <t>Školská 297</t>
  </si>
  <si>
    <t>O543233</t>
  </si>
  <si>
    <t>Obec Kluknava</t>
  </si>
  <si>
    <t>Kluknava</t>
  </si>
  <si>
    <t>Kluknava 43</t>
  </si>
  <si>
    <t>O543268</t>
  </si>
  <si>
    <t>Mesto Krompachy</t>
  </si>
  <si>
    <t>Zemanská 2</t>
  </si>
  <si>
    <t>Maurerova 14</t>
  </si>
  <si>
    <t>SNP 47</t>
  </si>
  <si>
    <t>O543292</t>
  </si>
  <si>
    <t>Mesto Levoča</t>
  </si>
  <si>
    <t>Gašpara Haina 37</t>
  </si>
  <si>
    <t>Jána Francisciho 11</t>
  </si>
  <si>
    <t>Nám. Štefana Kluberta 10</t>
  </si>
  <si>
    <t>O543322</t>
  </si>
  <si>
    <t>Obec Margecany</t>
  </si>
  <si>
    <t>Margecany</t>
  </si>
  <si>
    <t>Školská 20</t>
  </si>
  <si>
    <t>O543331</t>
  </si>
  <si>
    <t>Obec Markušovce</t>
  </si>
  <si>
    <t>Markušovce</t>
  </si>
  <si>
    <t>Školská 16</t>
  </si>
  <si>
    <t>O543357</t>
  </si>
  <si>
    <t>Obec Mlynky</t>
  </si>
  <si>
    <t>Biele Vody 266</t>
  </si>
  <si>
    <t>O543365</t>
  </si>
  <si>
    <t>Obec Mníšek nad Hnilcom</t>
  </si>
  <si>
    <t>Mníšek nad Hnilcom</t>
  </si>
  <si>
    <t>Mníšek nad Hnilcom 497</t>
  </si>
  <si>
    <t>O543373</t>
  </si>
  <si>
    <t>Obec Nálepkovo</t>
  </si>
  <si>
    <t>Nálepkovo</t>
  </si>
  <si>
    <t>Školská 684</t>
  </si>
  <si>
    <t>O543411</t>
  </si>
  <si>
    <t>Obec Olcnava</t>
  </si>
  <si>
    <t>Olcnava</t>
  </si>
  <si>
    <t>Lúčna 3</t>
  </si>
  <si>
    <t>O543489</t>
  </si>
  <si>
    <t>Obec Poráč</t>
  </si>
  <si>
    <t>Poráč</t>
  </si>
  <si>
    <t>Poráč 125</t>
  </si>
  <si>
    <t>O543497</t>
  </si>
  <si>
    <t>Obec Prakovce</t>
  </si>
  <si>
    <t>Prakovce 307</t>
  </si>
  <si>
    <t>O543519</t>
  </si>
  <si>
    <t>Obec Rudňany</t>
  </si>
  <si>
    <t>Zimné 96</t>
  </si>
  <si>
    <t>O543535</t>
  </si>
  <si>
    <t>Obec Slovinky</t>
  </si>
  <si>
    <t>Slovinky</t>
  </si>
  <si>
    <t>Slovinky 71</t>
  </si>
  <si>
    <t>O543560</t>
  </si>
  <si>
    <t>Obec Smolník</t>
  </si>
  <si>
    <t>Smolník</t>
  </si>
  <si>
    <t>Smolník 528</t>
  </si>
  <si>
    <t>O543578</t>
  </si>
  <si>
    <t>Mesto Spišské Podhradie</t>
  </si>
  <si>
    <t>Spišské Podhradie</t>
  </si>
  <si>
    <t>Palešovo námestie 9</t>
  </si>
  <si>
    <t>O543594</t>
  </si>
  <si>
    <t>Mesto Spišské Vlachy</t>
  </si>
  <si>
    <t>SNP 13</t>
  </si>
  <si>
    <t>O543608</t>
  </si>
  <si>
    <t>Obec Spišský Hrhov</t>
  </si>
  <si>
    <t>Spišský Hrhov</t>
  </si>
  <si>
    <t>O543616</t>
  </si>
  <si>
    <t>Obec Spišský Hrušov</t>
  </si>
  <si>
    <t>Spišský Hrušov</t>
  </si>
  <si>
    <t>Spišský Hrušov 264</t>
  </si>
  <si>
    <t>O543624</t>
  </si>
  <si>
    <t>Obec Spišský Štvrtok</t>
  </si>
  <si>
    <t>Spišský Štvrtok</t>
  </si>
  <si>
    <t>Školská 255/6</t>
  </si>
  <si>
    <t>O543659</t>
  </si>
  <si>
    <t>Obec Švedlár</t>
  </si>
  <si>
    <t>Švedlár</t>
  </si>
  <si>
    <t>Školská 122</t>
  </si>
  <si>
    <t>O543713</t>
  </si>
  <si>
    <t>Obec Vítkovce</t>
  </si>
  <si>
    <t>Vítkovce</t>
  </si>
  <si>
    <t>Vítkovce 53</t>
  </si>
  <si>
    <t>O543730</t>
  </si>
  <si>
    <t>Obec Sirník</t>
  </si>
  <si>
    <t>Sirník</t>
  </si>
  <si>
    <t>Hlavná 7</t>
  </si>
  <si>
    <t>O543756</t>
  </si>
  <si>
    <t>Obec Slovenské Nové Mesto</t>
  </si>
  <si>
    <t>Slovenské Nové Mesto</t>
  </si>
  <si>
    <t>Školská 200/19</t>
  </si>
  <si>
    <t>O543772</t>
  </si>
  <si>
    <t>Obec Somotor</t>
  </si>
  <si>
    <t>Somotor</t>
  </si>
  <si>
    <t>Hlavná 41</t>
  </si>
  <si>
    <t>Somotor 40</t>
  </si>
  <si>
    <t>O543802</t>
  </si>
  <si>
    <t>Obec Streda nad Bodrogom</t>
  </si>
  <si>
    <t>Streda nad Bodrogom</t>
  </si>
  <si>
    <t>O543853</t>
  </si>
  <si>
    <t>Mesto Veľké Kapušany</t>
  </si>
  <si>
    <t>Síd.P.O.Hviezdoslava 43</t>
  </si>
  <si>
    <t>Základná škola Jánosa Erdélyiho s vyučovacím jazykom maďarským - Erdélyi János Alapiskola</t>
  </si>
  <si>
    <t>Fábryho 36</t>
  </si>
  <si>
    <t>O543888</t>
  </si>
  <si>
    <t>Obec Veľké Slemence</t>
  </si>
  <si>
    <t>Základná škola Istvána Dobóa s vyučovacím jazykom maďarským - Dobó István Alapiskola</t>
  </si>
  <si>
    <t>Veľké Slemence</t>
  </si>
  <si>
    <t>Veľké Slemence 18</t>
  </si>
  <si>
    <t>O543896</t>
  </si>
  <si>
    <t>Obec Veľké Trakany</t>
  </si>
  <si>
    <t>Veľké Trakany</t>
  </si>
  <si>
    <t>Školská 278</t>
  </si>
  <si>
    <t>O543900</t>
  </si>
  <si>
    <t>Obec Veľký Horeš</t>
  </si>
  <si>
    <t>Veľký Horeš</t>
  </si>
  <si>
    <t>Školská 348</t>
  </si>
  <si>
    <t>O543951</t>
  </si>
  <si>
    <t>Obec Vojčice</t>
  </si>
  <si>
    <t>Vojčice</t>
  </si>
  <si>
    <t>Školská 286</t>
  </si>
  <si>
    <t>O543977</t>
  </si>
  <si>
    <t>Obec Zatín</t>
  </si>
  <si>
    <t>Základná škola s materskou školou s vyučovacím jazykom maďarským - Alapiskola čs Óvoda</t>
  </si>
  <si>
    <t>Zatín</t>
  </si>
  <si>
    <t>Hlavná 114/60</t>
  </si>
  <si>
    <t>O544001</t>
  </si>
  <si>
    <t>Obec Zemplínska Nová Ves</t>
  </si>
  <si>
    <t>Zemplínska Nová Ves</t>
  </si>
  <si>
    <t>Úpor 9</t>
  </si>
  <si>
    <t>O544019</t>
  </si>
  <si>
    <t>Obec Zemplínska Teplica</t>
  </si>
  <si>
    <t>Zemplínska Teplica</t>
  </si>
  <si>
    <t>Hlavná 209</t>
  </si>
  <si>
    <t>O544035</t>
  </si>
  <si>
    <t>Obec Zemplínske Jastrabie</t>
  </si>
  <si>
    <t>Zemplínske Jastrabie</t>
  </si>
  <si>
    <t>Hlavná 28</t>
  </si>
  <si>
    <t>O544051</t>
  </si>
  <si>
    <t>Mesto Vranov nad Topľou</t>
  </si>
  <si>
    <t>Bernolákova ulica 1061</t>
  </si>
  <si>
    <t>Juh 1054</t>
  </si>
  <si>
    <t>Sídlisko II. 1336</t>
  </si>
  <si>
    <t>Lúčna 827/26</t>
  </si>
  <si>
    <t>Kukučínova ulica 106</t>
  </si>
  <si>
    <t>O544078</t>
  </si>
  <si>
    <t>Obec Banské</t>
  </si>
  <si>
    <t>Banské</t>
  </si>
  <si>
    <t>Banské 239</t>
  </si>
  <si>
    <t>O544094</t>
  </si>
  <si>
    <t>Obec Bystré</t>
  </si>
  <si>
    <t>Bystré</t>
  </si>
  <si>
    <t>Bystré 347</t>
  </si>
  <si>
    <t>O544116</t>
  </si>
  <si>
    <t>Obec Čaklov</t>
  </si>
  <si>
    <t>Čaklov 495</t>
  </si>
  <si>
    <t>O544124</t>
  </si>
  <si>
    <t>Obec Čičava</t>
  </si>
  <si>
    <t>Čičava</t>
  </si>
  <si>
    <t>Čičava 34</t>
  </si>
  <si>
    <t>O544213</t>
  </si>
  <si>
    <t>Mesto Hanušovce nad Topľou</t>
  </si>
  <si>
    <t>Hanušovce nad Topľou</t>
  </si>
  <si>
    <t>Štúrova 341</t>
  </si>
  <si>
    <t>O544230</t>
  </si>
  <si>
    <t>Obec Hlinné</t>
  </si>
  <si>
    <t>Hlinné</t>
  </si>
  <si>
    <t>Hlinné 138</t>
  </si>
  <si>
    <t>O545589</t>
  </si>
  <si>
    <t>Obec Cabaj - Čápor</t>
  </si>
  <si>
    <t>Cabaj-Čápor</t>
  </si>
  <si>
    <t>Základná škola Jána Domastu</t>
  </si>
  <si>
    <t>Ulica Jána Domastu 1085/5</t>
  </si>
  <si>
    <t>O555576</t>
  </si>
  <si>
    <t>Obec Trhová Hradská</t>
  </si>
  <si>
    <t>Základná škola s materskou školou Attilu Józsefa s vyučovacím jazykom maďarským - József Attila Alapiskola és Óvoda</t>
  </si>
  <si>
    <t>Trhová Hradská</t>
  </si>
  <si>
    <t>Školská 492/5</t>
  </si>
  <si>
    <t>O555843</t>
  </si>
  <si>
    <t>Obec Čata</t>
  </si>
  <si>
    <t>Základná škola Gábora Barossa s vyučovacím jazykom maďarským - Baross Gábor Alapiskola</t>
  </si>
  <si>
    <t>Čata</t>
  </si>
  <si>
    <t>O555878</t>
  </si>
  <si>
    <t>Obec Horná Kráľová</t>
  </si>
  <si>
    <t>Horná Kráľová</t>
  </si>
  <si>
    <t>Školská 373</t>
  </si>
  <si>
    <t>O555991</t>
  </si>
  <si>
    <t>Obec Svätoplukovo</t>
  </si>
  <si>
    <t>Svätoplukovo</t>
  </si>
  <si>
    <t>Svätoplukovo 37</t>
  </si>
  <si>
    <t>O556050</t>
  </si>
  <si>
    <t>Obec Úľany nad Žitavou</t>
  </si>
  <si>
    <t>Úľany nad Žitavou</t>
  </si>
  <si>
    <t>Hlavná 199</t>
  </si>
  <si>
    <t>O556149</t>
  </si>
  <si>
    <t>Obec Krušovce</t>
  </si>
  <si>
    <t>Krušovce</t>
  </si>
  <si>
    <t>Cyrila a Metoda 446</t>
  </si>
  <si>
    <t>O556157</t>
  </si>
  <si>
    <t>Obec Jacovce</t>
  </si>
  <si>
    <t>Jacovce</t>
  </si>
  <si>
    <t>O556521</t>
  </si>
  <si>
    <t>Obec Dolné Zelenice</t>
  </si>
  <si>
    <t>Dolné Zelenice</t>
  </si>
  <si>
    <t>O556572</t>
  </si>
  <si>
    <t>Obec Veľké Orvište</t>
  </si>
  <si>
    <t>Veľké Orvište</t>
  </si>
  <si>
    <t>Školská 44</t>
  </si>
  <si>
    <t>O556696</t>
  </si>
  <si>
    <t>Obec Nitrianske Hrnčiarovce</t>
  </si>
  <si>
    <t>Nitrianske Hrnčiarovce</t>
  </si>
  <si>
    <t>Jelenecká 72</t>
  </si>
  <si>
    <t>O556823</t>
  </si>
  <si>
    <t>Obec Medzany</t>
  </si>
  <si>
    <t>Medzany</t>
  </si>
  <si>
    <t>Medzany 182</t>
  </si>
  <si>
    <t>O557293</t>
  </si>
  <si>
    <t>Obec Vlkanová</t>
  </si>
  <si>
    <t>Vlkanová</t>
  </si>
  <si>
    <t>Vlkanovská 68</t>
  </si>
  <si>
    <t>O557315</t>
  </si>
  <si>
    <t>Obec Biskupice</t>
  </si>
  <si>
    <t>Biskupice</t>
  </si>
  <si>
    <t>Gagarinova 4</t>
  </si>
  <si>
    <t>O557340</t>
  </si>
  <si>
    <t>Obec Trenč</t>
  </si>
  <si>
    <t>Trenč</t>
  </si>
  <si>
    <t>Trenč 98</t>
  </si>
  <si>
    <t>Základná škola Hany Zelinovej</t>
  </si>
  <si>
    <t>Čachovský rad 34</t>
  </si>
  <si>
    <t>O557757</t>
  </si>
  <si>
    <t>Obec Abovce</t>
  </si>
  <si>
    <t>Základná škola s materskou školou s vyučovacím jazykom maďarským Magyar Tanitási Nyelvü Alapiskola</t>
  </si>
  <si>
    <t>Abovce</t>
  </si>
  <si>
    <t>Abovce 165</t>
  </si>
  <si>
    <t>O557889</t>
  </si>
  <si>
    <t>Obec Gemerské Michalovce</t>
  </si>
  <si>
    <t>Základná škola s vyučovacím jazykom maďarským Alapiskola</t>
  </si>
  <si>
    <t>Gemerské Michalovce</t>
  </si>
  <si>
    <t>Gemerské Michalovce 3</t>
  </si>
  <si>
    <t>O557935</t>
  </si>
  <si>
    <t>Obec Lietavská Lúčka</t>
  </si>
  <si>
    <t>Skalka 34</t>
  </si>
  <si>
    <t>O558133</t>
  </si>
  <si>
    <t>Obec Lieskovec</t>
  </si>
  <si>
    <t>Lieskovec</t>
  </si>
  <si>
    <t>Stredisková 2735/5</t>
  </si>
  <si>
    <t>O558273</t>
  </si>
  <si>
    <t>Obec Bulhary</t>
  </si>
  <si>
    <t>Bulhary</t>
  </si>
  <si>
    <t>Bulhary 12</t>
  </si>
  <si>
    <t>O559784</t>
  </si>
  <si>
    <t>Obec Turňa nad Bodvou</t>
  </si>
  <si>
    <t>Turňa nad Bodvou</t>
  </si>
  <si>
    <t>Školská ulica 301/12</t>
  </si>
  <si>
    <t>Školská 301/16</t>
  </si>
  <si>
    <t>O559865</t>
  </si>
  <si>
    <t>Obec Sokoľany</t>
  </si>
  <si>
    <t>Sokoľany</t>
  </si>
  <si>
    <t>Sokoľany 147</t>
  </si>
  <si>
    <t>O560022</t>
  </si>
  <si>
    <t>Obec Brzotín</t>
  </si>
  <si>
    <t>Brzotín</t>
  </si>
  <si>
    <t>Berzehorská 154</t>
  </si>
  <si>
    <t>O560103</t>
  </si>
  <si>
    <t>Mesto Vysoké Tatry</t>
  </si>
  <si>
    <t>Dolný Smokovec 16021</t>
  </si>
  <si>
    <t>O560154</t>
  </si>
  <si>
    <t>Obec Smižany</t>
  </si>
  <si>
    <t>O580317</t>
  </si>
  <si>
    <t>Obec Utekáč</t>
  </si>
  <si>
    <t>Utekáč</t>
  </si>
  <si>
    <t>Utekáč 821</t>
  </si>
  <si>
    <t>O580899</t>
  </si>
  <si>
    <t>Obec Lužianky</t>
  </si>
  <si>
    <t>Lužianky</t>
  </si>
  <si>
    <t>Sasinkova 1</t>
  </si>
  <si>
    <t>O581399</t>
  </si>
  <si>
    <t>Obec Banka</t>
  </si>
  <si>
    <t>Banka</t>
  </si>
  <si>
    <t>Bananská 46</t>
  </si>
  <si>
    <t>O888888</t>
  </si>
  <si>
    <t>Mesto Košice</t>
  </si>
  <si>
    <t>Požiarnická 3</t>
  </si>
  <si>
    <t>Základná škola Jozefa Urbana</t>
  </si>
  <si>
    <t>Jenisejská 22</t>
  </si>
  <si>
    <t>Gemerská 2</t>
  </si>
  <si>
    <t>Abovská 36</t>
  </si>
  <si>
    <t>Starozagorská 8</t>
  </si>
  <si>
    <t>Park Angelinum 8</t>
  </si>
  <si>
    <t>Polianska 1</t>
  </si>
  <si>
    <t>Belehradská 21</t>
  </si>
  <si>
    <t>Hroncova 23</t>
  </si>
  <si>
    <t>Tomášikova 31</t>
  </si>
  <si>
    <t>Nám. L. Novomeského 2</t>
  </si>
  <si>
    <t>Kežmarská 30</t>
  </si>
  <si>
    <t>Janigova 2</t>
  </si>
  <si>
    <t>Považská 12</t>
  </si>
  <si>
    <t>Košice-Luník IX</t>
  </si>
  <si>
    <t>Ľ. Podjavorinskej 1</t>
  </si>
  <si>
    <t>Ulica slobody 1</t>
  </si>
  <si>
    <t>Bernolákova 16</t>
  </si>
  <si>
    <t>Trebišovská 10</t>
  </si>
  <si>
    <t>Základná škola Ľudovíta Fullu</t>
  </si>
  <si>
    <t>Maurerova 21</t>
  </si>
  <si>
    <t>Fábryho 44</t>
  </si>
  <si>
    <t>Krosnianska 2</t>
  </si>
  <si>
    <t>Krosnianska 4</t>
  </si>
  <si>
    <t>Košice-Ťahanovce</t>
  </si>
  <si>
    <t>Želiarska 4</t>
  </si>
  <si>
    <t>Masarykova 19/A</t>
  </si>
  <si>
    <t>S051</t>
  </si>
  <si>
    <t>Nadácia Dobrá rómska víla Kesaj</t>
  </si>
  <si>
    <t>Súkromná základná škola</t>
  </si>
  <si>
    <t>Galaktická 9</t>
  </si>
  <si>
    <t>S063</t>
  </si>
  <si>
    <t>Ing. Juraj Droppa</t>
  </si>
  <si>
    <t>Ružová 14</t>
  </si>
  <si>
    <t>Súkromná základná škola Esprit</t>
  </si>
  <si>
    <t>S666</t>
  </si>
  <si>
    <t>BAKOMI, o.z.</t>
  </si>
  <si>
    <t>Súkromná základná škola BAKOMI</t>
  </si>
  <si>
    <t>A. Gwerkovej-Göllnerovej 6</t>
  </si>
  <si>
    <t>S774</t>
  </si>
  <si>
    <t>Občianske združenie Eškola</t>
  </si>
  <si>
    <t>M. Falešníka 6</t>
  </si>
  <si>
    <t>S782</t>
  </si>
  <si>
    <t>Obecné združenie občanov telesnej kultúry, školstva, zdravia a ochrany ŽP Kechnec</t>
  </si>
  <si>
    <t>Kechnec</t>
  </si>
  <si>
    <t>Kechnec 13</t>
  </si>
  <si>
    <t>Súkromná základná škola s materskou školou DSA</t>
  </si>
  <si>
    <t>Námestie Kubínyiho 42/6</t>
  </si>
  <si>
    <t>Súkromná základná škola DSA</t>
  </si>
  <si>
    <t>Mukačevská 1</t>
  </si>
  <si>
    <t>Celkový súčet</t>
  </si>
  <si>
    <t>IČO právneho subjektu</t>
  </si>
  <si>
    <t>Ulica, číslo</t>
  </si>
  <si>
    <t>Obec</t>
  </si>
  <si>
    <t>Počet žiakov zo SZP podľa zberu údajov k 15.9.2021</t>
  </si>
  <si>
    <t>Príspevok pre žiakov zo SZP na rok 2022 v €</t>
  </si>
  <si>
    <t>a</t>
  </si>
  <si>
    <t>b</t>
  </si>
  <si>
    <t>c</t>
  </si>
  <si>
    <t>d</t>
  </si>
  <si>
    <t>e</t>
  </si>
  <si>
    <t>f</t>
  </si>
  <si>
    <t>g</t>
  </si>
  <si>
    <t>h</t>
  </si>
  <si>
    <t>Záhorácka 95</t>
  </si>
  <si>
    <t>Vajanského 93</t>
  </si>
  <si>
    <t>O508381</t>
  </si>
  <si>
    <t>Obec Zohor</t>
  </si>
  <si>
    <t>Základná škola Albína Brunovského</t>
  </si>
  <si>
    <t>Obchodná 7</t>
  </si>
  <si>
    <t>Zohor</t>
  </si>
  <si>
    <t>Vazovova 4</t>
  </si>
  <si>
    <t>Jilemnického ulica 204/11</t>
  </si>
  <si>
    <t>O501735</t>
  </si>
  <si>
    <t>Obec Lehnice</t>
  </si>
  <si>
    <t>Základná škola Rudolfa Benyovszkého s vyučovacím jazykom maďarským - Benyovszky Rudolf Alapiskola</t>
  </si>
  <si>
    <t>Lehnice</t>
  </si>
  <si>
    <t>O501808</t>
  </si>
  <si>
    <t>Obec Nový Život</t>
  </si>
  <si>
    <t>Základná škola Istvána Illésházyho s vyučovacím jazykom maďarským - Illésházy István Alapiskola</t>
  </si>
  <si>
    <t>Nový Život 1</t>
  </si>
  <si>
    <t>Nový Život</t>
  </si>
  <si>
    <t>O501981</t>
  </si>
  <si>
    <t>Obec Veľké Blahovo</t>
  </si>
  <si>
    <t>Veľké Blahovo 149</t>
  </si>
  <si>
    <t>Veľké Blahovo</t>
  </si>
  <si>
    <t>Hlavná 888</t>
  </si>
  <si>
    <t>Základná škola Mihálya Borsosa s vyučovacím jazykom maďarským - Borsos Mihály Alapiskola</t>
  </si>
  <si>
    <t>Štefana Majora 8</t>
  </si>
  <si>
    <t>O504149</t>
  </si>
  <si>
    <t>Obec Veľký Grob</t>
  </si>
  <si>
    <t>Veľký Grob 382</t>
  </si>
  <si>
    <t>Veľký Grob</t>
  </si>
  <si>
    <t>J.Mudrocha 1343/19</t>
  </si>
  <si>
    <t>Ulica Jána Bottu 27</t>
  </si>
  <si>
    <t>Kornela Mahra 11</t>
  </si>
  <si>
    <t>O506991</t>
  </si>
  <si>
    <t>Obec Drahovce</t>
  </si>
  <si>
    <t>Školská 907/2</t>
  </si>
  <si>
    <t>Drahovce</t>
  </si>
  <si>
    <t>O507024</t>
  </si>
  <si>
    <t>Obec Dvorníky</t>
  </si>
  <si>
    <t>Dvorníky 149</t>
  </si>
  <si>
    <t>Dvorníky</t>
  </si>
  <si>
    <t>O507156</t>
  </si>
  <si>
    <t>Obec Jaslovské Bohunice</t>
  </si>
  <si>
    <t>Jaslovské Bohunice 341</t>
  </si>
  <si>
    <t>Jaslovské Bohunice</t>
  </si>
  <si>
    <t>O507687</t>
  </si>
  <si>
    <t>Obec Trstín</t>
  </si>
  <si>
    <t>Trstín 457</t>
  </si>
  <si>
    <t>Trstín</t>
  </si>
  <si>
    <t>O507725</t>
  </si>
  <si>
    <t>Obec Veselé</t>
  </si>
  <si>
    <t>Veselé 92</t>
  </si>
  <si>
    <t>Veselé</t>
  </si>
  <si>
    <t>O555754</t>
  </si>
  <si>
    <t>Obec Matúškovo</t>
  </si>
  <si>
    <t>Základná škola Janka Matušku</t>
  </si>
  <si>
    <t>Hlavná 525</t>
  </si>
  <si>
    <t>Matúškovo</t>
  </si>
  <si>
    <t>O504262</t>
  </si>
  <si>
    <t>Mesto Brezová pod Bradlom</t>
  </si>
  <si>
    <t>Sídl. Dolné Lúky 357</t>
  </si>
  <si>
    <t>Brezová pod Bradlom</t>
  </si>
  <si>
    <t>O504971</t>
  </si>
  <si>
    <t>Obec Vrbovce</t>
  </si>
  <si>
    <t>Vrbovce 147</t>
  </si>
  <si>
    <t>Vrbovce</t>
  </si>
  <si>
    <t>O505803</t>
  </si>
  <si>
    <t>Obec Žabokreky nad Nitrou</t>
  </si>
  <si>
    <t>Školská 219</t>
  </si>
  <si>
    <t>Žabokreky nad Nitrou</t>
  </si>
  <si>
    <t>Dlhé Hony 1</t>
  </si>
  <si>
    <t>Východná 9</t>
  </si>
  <si>
    <t>Hodžova 37</t>
  </si>
  <si>
    <t>O505871</t>
  </si>
  <si>
    <t>Obec Bošáca</t>
  </si>
  <si>
    <t>Základná škola s materskou školou Ľudovíta Vladimíra Riznera</t>
  </si>
  <si>
    <t>Bošáca 396</t>
  </si>
  <si>
    <t>Bošáca</t>
  </si>
  <si>
    <t>O505919</t>
  </si>
  <si>
    <t>Obec Častkovce</t>
  </si>
  <si>
    <t>Častkovce 157</t>
  </si>
  <si>
    <t>Častkovce</t>
  </si>
  <si>
    <t>O506095</t>
  </si>
  <si>
    <t>Obec Ivanovce</t>
  </si>
  <si>
    <t>Ivanovce 18</t>
  </si>
  <si>
    <t>Ivanovce</t>
  </si>
  <si>
    <t>O506427</t>
  </si>
  <si>
    <t>Obec Podolie</t>
  </si>
  <si>
    <t>Podolie 804</t>
  </si>
  <si>
    <t>Podolie</t>
  </si>
  <si>
    <t>Školská 235/10</t>
  </si>
  <si>
    <t>Slovanská 1415/7</t>
  </si>
  <si>
    <t>Pod hájom 967</t>
  </si>
  <si>
    <t>Mariánska ulica 554/19</t>
  </si>
  <si>
    <t>Ulica P. Dobšinského 746/5</t>
  </si>
  <si>
    <t>O513920</t>
  </si>
  <si>
    <t>Obec Cigeľ</t>
  </si>
  <si>
    <t>Cigeľ 276</t>
  </si>
  <si>
    <t>Cigeľ</t>
  </si>
  <si>
    <t>O513938</t>
  </si>
  <si>
    <t>Obec Čavoj</t>
  </si>
  <si>
    <t>Čavoj 35</t>
  </si>
  <si>
    <t>Čavoj</t>
  </si>
  <si>
    <t>O514233</t>
  </si>
  <si>
    <t>Obec Nitrianske Rudno</t>
  </si>
  <si>
    <t>Školská 492/15</t>
  </si>
  <si>
    <t>Nitrianske Rudno</t>
  </si>
  <si>
    <t>O514454</t>
  </si>
  <si>
    <t>Obec Zemianske Kostoľany</t>
  </si>
  <si>
    <t>J. A. Komenského 161/6</t>
  </si>
  <si>
    <t>Zemianske Kostoľany</t>
  </si>
  <si>
    <t>Duklianska 1</t>
  </si>
  <si>
    <t>Nábrežie mládeže 5</t>
  </si>
  <si>
    <t>O500194</t>
  </si>
  <si>
    <t>Obec Dolné Obdokovce</t>
  </si>
  <si>
    <t>Dolné Obdokovce 183</t>
  </si>
  <si>
    <t>Dolné Obdokovce</t>
  </si>
  <si>
    <t>O500721</t>
  </si>
  <si>
    <t>Obec Skýcov</t>
  </si>
  <si>
    <t>Školská 11/299</t>
  </si>
  <si>
    <t>Skýcov</t>
  </si>
  <si>
    <t>O500887</t>
  </si>
  <si>
    <t>Obec Veľké Zálužie</t>
  </si>
  <si>
    <t>Školská 851/4</t>
  </si>
  <si>
    <t>Veľké Zálužie</t>
  </si>
  <si>
    <t>O500895</t>
  </si>
  <si>
    <t>Obec Veľký Cetín</t>
  </si>
  <si>
    <t>Hlavná 638/2</t>
  </si>
  <si>
    <t>Veľký Cetín</t>
  </si>
  <si>
    <t>Sídlisko Lúky 1226</t>
  </si>
  <si>
    <t>O501034</t>
  </si>
  <si>
    <t>Obec Bajč</t>
  </si>
  <si>
    <t>Bajč 251</t>
  </si>
  <si>
    <t>Bajč</t>
  </si>
  <si>
    <t>O501301</t>
  </si>
  <si>
    <t>Obec Okoličná na Ostrove</t>
  </si>
  <si>
    <t>Základná škola s materskou školou Jánosa Hetényiho s vyučovacím jaz. maďarským - Hetényi János Alapiskola és Óvoda</t>
  </si>
  <si>
    <t>Nitrianska 378</t>
  </si>
  <si>
    <t>Okoličná na Ostrove</t>
  </si>
  <si>
    <t>O501344</t>
  </si>
  <si>
    <t>Obec Sokolce</t>
  </si>
  <si>
    <t>Sokolce</t>
  </si>
  <si>
    <t>O502251</t>
  </si>
  <si>
    <t>Obec Hontianska Vrbica</t>
  </si>
  <si>
    <t>Hontianska Vrbica 6</t>
  </si>
  <si>
    <t>Hontianska Vrbica</t>
  </si>
  <si>
    <t>Nábrežná 95</t>
  </si>
  <si>
    <t>O503282</t>
  </si>
  <si>
    <t>Obec Komjatice</t>
  </si>
  <si>
    <t>Základná škola s materskou školou Ondreja Cabana</t>
  </si>
  <si>
    <t>Námestie A. Cabana 36</t>
  </si>
  <si>
    <t>Komjatice</t>
  </si>
  <si>
    <t>O503363</t>
  </si>
  <si>
    <t>Obec Maňa</t>
  </si>
  <si>
    <t>Maňa</t>
  </si>
  <si>
    <t>O503371</t>
  </si>
  <si>
    <t>Obec Michal nad Žitavou</t>
  </si>
  <si>
    <t>Michal nad Žitavou 276</t>
  </si>
  <si>
    <t>Michal nad Žitavou</t>
  </si>
  <si>
    <t>O505641</t>
  </si>
  <si>
    <t>Obec Urmince</t>
  </si>
  <si>
    <t>Urmince 298</t>
  </si>
  <si>
    <t>Urmince</t>
  </si>
  <si>
    <t>O542938</t>
  </si>
  <si>
    <t>Obec Horné Obdokovce</t>
  </si>
  <si>
    <t>Horné Obdokovce 393</t>
  </si>
  <si>
    <t>Horné Obdokovce</t>
  </si>
  <si>
    <t>O582816</t>
  </si>
  <si>
    <t>Obec Žitavany</t>
  </si>
  <si>
    <t>Základná škola Jána Vojtecha Šimka</t>
  </si>
  <si>
    <t>Šimkova 40</t>
  </si>
  <si>
    <t>Žitavany</t>
  </si>
  <si>
    <t>C32</t>
  </si>
  <si>
    <t>Reformovaná kresťanská cirkev na Slovensku</t>
  </si>
  <si>
    <t>Spojená škola Reformovanej kresťanskej cirkvi</t>
  </si>
  <si>
    <t>Daxnerova 10/42</t>
  </si>
  <si>
    <t>O509167</t>
  </si>
  <si>
    <t>Obec Dlhá nad Kysucou</t>
  </si>
  <si>
    <t>Dlhá nad Kysucou 201</t>
  </si>
  <si>
    <t>Dlhá nad Kysucou</t>
  </si>
  <si>
    <t>O509329</t>
  </si>
  <si>
    <t>Obec Ochodnica</t>
  </si>
  <si>
    <t>Ochodnica 19</t>
  </si>
  <si>
    <t>Ochodnica</t>
  </si>
  <si>
    <t>Ústredie 760</t>
  </si>
  <si>
    <t>O509507</t>
  </si>
  <si>
    <t>Mesto Turzovka</t>
  </si>
  <si>
    <t>Stred 305</t>
  </si>
  <si>
    <t>Turzovka</t>
  </si>
  <si>
    <t>O509515</t>
  </si>
  <si>
    <t>Obec Vysoká nad Kysucou</t>
  </si>
  <si>
    <t>Základná škola s materskou školou E. A. Cernana</t>
  </si>
  <si>
    <t>Ústredie 316</t>
  </si>
  <si>
    <t>Vysoká nad Kysucou</t>
  </si>
  <si>
    <t>Základná škola Petra Škrabáka</t>
  </si>
  <si>
    <t>Ul. Martina Hattalu 2151</t>
  </si>
  <si>
    <t>O509558</t>
  </si>
  <si>
    <t>Obec Babín</t>
  </si>
  <si>
    <t>Babín 37</t>
  </si>
  <si>
    <t>Babín</t>
  </si>
  <si>
    <t>O509728</t>
  </si>
  <si>
    <t>Obec Klin</t>
  </si>
  <si>
    <t>Kliňanská cesta 122/4</t>
  </si>
  <si>
    <t>Klin</t>
  </si>
  <si>
    <t>O509892</t>
  </si>
  <si>
    <t>Obec Oravská Jasenica</t>
  </si>
  <si>
    <t>Základná škola s materskou školou Martina Hamuljaka</t>
  </si>
  <si>
    <t>Oravská Jasenica 141</t>
  </si>
  <si>
    <t>Oravská Jasenica</t>
  </si>
  <si>
    <t>O509957</t>
  </si>
  <si>
    <t>Obec Oravský Podzámok</t>
  </si>
  <si>
    <t>Oravský Podzámok 51</t>
  </si>
  <si>
    <t>Oravský Podzámok</t>
  </si>
  <si>
    <t>O510114</t>
  </si>
  <si>
    <t>Mesto Tvrdošín</t>
  </si>
  <si>
    <t>Základná škola Márie Medveckej</t>
  </si>
  <si>
    <t>Medvedzie 155</t>
  </si>
  <si>
    <t>O510149</t>
  </si>
  <si>
    <t>Obec Vasiľov</t>
  </si>
  <si>
    <t>Vasiľov 58</t>
  </si>
  <si>
    <t>Vasiľov</t>
  </si>
  <si>
    <t>O510157</t>
  </si>
  <si>
    <t>Obec Vavrečka</t>
  </si>
  <si>
    <t>Vavrečka 204</t>
  </si>
  <si>
    <t>Vavrečka</t>
  </si>
  <si>
    <t>O510599</t>
  </si>
  <si>
    <t>Obec Likavka</t>
  </si>
  <si>
    <t>Školská 480</t>
  </si>
  <si>
    <t>Likavka</t>
  </si>
  <si>
    <t>O511196</t>
  </si>
  <si>
    <t>Obec Závažná Poruba</t>
  </si>
  <si>
    <t>Základná škola Milana Rúfusa</t>
  </si>
  <si>
    <t>Hlavná 189</t>
  </si>
  <si>
    <t>Závažná Poruba</t>
  </si>
  <si>
    <t>J.V.Dolinského 2</t>
  </si>
  <si>
    <t>O512389</t>
  </si>
  <si>
    <t>Obec Krpeľany</t>
  </si>
  <si>
    <t>Krpeľany</t>
  </si>
  <si>
    <t>Námestie mladosti 1</t>
  </si>
  <si>
    <t>O517518</t>
  </si>
  <si>
    <t>Obec Dolná Tižina</t>
  </si>
  <si>
    <t>Dolná Tižina 28</t>
  </si>
  <si>
    <t>Dolná Tižina</t>
  </si>
  <si>
    <t>O517674</t>
  </si>
  <si>
    <t>Obec Kolárovice</t>
  </si>
  <si>
    <t>Kolárovice 62</t>
  </si>
  <si>
    <t>Kolárovice</t>
  </si>
  <si>
    <t>O517925</t>
  </si>
  <si>
    <t>Obec Rajecká Lesná</t>
  </si>
  <si>
    <t>Záplotie 414</t>
  </si>
  <si>
    <t>Rajecká Lesná</t>
  </si>
  <si>
    <t>O518042</t>
  </si>
  <si>
    <t>Obec Terchová</t>
  </si>
  <si>
    <t>Základná škola s materskou školou Adama Františka Kollára</t>
  </si>
  <si>
    <t>Školská 86</t>
  </si>
  <si>
    <t>Terchová</t>
  </si>
  <si>
    <t>Školská 394</t>
  </si>
  <si>
    <t>Ďumbierska 17</t>
  </si>
  <si>
    <t>O511510</t>
  </si>
  <si>
    <t>Obec Látky</t>
  </si>
  <si>
    <t>Látky 51</t>
  </si>
  <si>
    <t>Látky</t>
  </si>
  <si>
    <t>O511641</t>
  </si>
  <si>
    <t>Obec Mýtna</t>
  </si>
  <si>
    <t>Mýtna 67</t>
  </si>
  <si>
    <t>Mýtna</t>
  </si>
  <si>
    <t>O514799</t>
  </si>
  <si>
    <t>Obec Gortva</t>
  </si>
  <si>
    <t>Gortva 135</t>
  </si>
  <si>
    <t>Gortva</t>
  </si>
  <si>
    <t>Nám. A.H.Škultétyho 9</t>
  </si>
  <si>
    <t>O516520</t>
  </si>
  <si>
    <t>Obec Vinica</t>
  </si>
  <si>
    <t>Základná škola Bálinta Balassiho s vyučovacím jazykom maďarským</t>
  </si>
  <si>
    <t>Vinica</t>
  </si>
  <si>
    <t>O516627</t>
  </si>
  <si>
    <t>Obec Banská Belá</t>
  </si>
  <si>
    <t>Banská Belá 315</t>
  </si>
  <si>
    <t>Banská Belá</t>
  </si>
  <si>
    <t>O516830</t>
  </si>
  <si>
    <t>Obec Hronský Beňadik</t>
  </si>
  <si>
    <t>Pod Kláštorom 158</t>
  </si>
  <si>
    <t>Hronský Beňadik</t>
  </si>
  <si>
    <t>Základná škola Jána Drdoša</t>
  </si>
  <si>
    <t>S486</t>
  </si>
  <si>
    <t>Branislav Becher</t>
  </si>
  <si>
    <t>Gemerská cesta 1</t>
  </si>
  <si>
    <t>O519448</t>
  </si>
  <si>
    <t>Obec Kuková</t>
  </si>
  <si>
    <t>Kuková 33</t>
  </si>
  <si>
    <t>Kuková</t>
  </si>
  <si>
    <t>O519821</t>
  </si>
  <si>
    <t>Obec Stuľany</t>
  </si>
  <si>
    <t>Stuľany 43</t>
  </si>
  <si>
    <t>Stuľany</t>
  </si>
  <si>
    <t>Hviezdoslavova 985/20</t>
  </si>
  <si>
    <t>Základná škola s materskou školou Aurela Viliama Scherfela</t>
  </si>
  <si>
    <t>Ul. Fraňa Kráľa 2086/2</t>
  </si>
  <si>
    <t>O523488</t>
  </si>
  <si>
    <t>Obec Hôrka</t>
  </si>
  <si>
    <t>Hôrka 50</t>
  </si>
  <si>
    <t>Hôrka</t>
  </si>
  <si>
    <t>Nižná brána 8</t>
  </si>
  <si>
    <t>Prostějovská 38</t>
  </si>
  <si>
    <t>O524204</t>
  </si>
  <si>
    <t>Obec Bodovce</t>
  </si>
  <si>
    <t>Bodovce 90</t>
  </si>
  <si>
    <t>Bodovce</t>
  </si>
  <si>
    <t>O525154</t>
  </si>
  <si>
    <t>Obec Sedlice</t>
  </si>
  <si>
    <t>Sedlice 3</t>
  </si>
  <si>
    <t>Sedlice</t>
  </si>
  <si>
    <t>Varhaňovce 62</t>
  </si>
  <si>
    <t>O525456</t>
  </si>
  <si>
    <t>Obec Záhradné</t>
  </si>
  <si>
    <t>Hlavná 90/46</t>
  </si>
  <si>
    <t>Záhradné</t>
  </si>
  <si>
    <t>O526924</t>
  </si>
  <si>
    <t>Obec Nová Ľubovňa</t>
  </si>
  <si>
    <t>Nová Ľubovňa 493</t>
  </si>
  <si>
    <t>Nová Ľubovňa</t>
  </si>
  <si>
    <t>O528781</t>
  </si>
  <si>
    <t>Obec Kladzany</t>
  </si>
  <si>
    <t>Kladzany 45</t>
  </si>
  <si>
    <t>Kladzany</t>
  </si>
  <si>
    <t>O528960</t>
  </si>
  <si>
    <t>Obec Pavlovce</t>
  </si>
  <si>
    <t>Pavlovce 5</t>
  </si>
  <si>
    <t>Pavlovce</t>
  </si>
  <si>
    <t>Tatranská Lomnica 123</t>
  </si>
  <si>
    <t>Okružná 2062/25</t>
  </si>
  <si>
    <t>O521302</t>
  </si>
  <si>
    <t>Obec Čečejovce</t>
  </si>
  <si>
    <t>Čečejovce</t>
  </si>
  <si>
    <t>O521582</t>
  </si>
  <si>
    <t>Obec Košická Polianka</t>
  </si>
  <si>
    <t>Košická Polianka 148</t>
  </si>
  <si>
    <t>Košická Polianka</t>
  </si>
  <si>
    <t>O521728</t>
  </si>
  <si>
    <t>Obec Nižná Kamenica</t>
  </si>
  <si>
    <t>Nižná Kamenica 60</t>
  </si>
  <si>
    <t>Nižná Kamenica</t>
  </si>
  <si>
    <t>O522961</t>
  </si>
  <si>
    <t>Obec Pozdišovce</t>
  </si>
  <si>
    <t>J. Záborského 7</t>
  </si>
  <si>
    <t>Pozdišovce</t>
  </si>
  <si>
    <t>O528218</t>
  </si>
  <si>
    <t>Obec Brezina</t>
  </si>
  <si>
    <t>Brezová 138/21</t>
  </si>
  <si>
    <t>Brezina</t>
  </si>
  <si>
    <t>O528421</t>
  </si>
  <si>
    <t>Obec Kazimír</t>
  </si>
  <si>
    <t>Hlavná 117</t>
  </si>
  <si>
    <t>Kazimír</t>
  </si>
  <si>
    <t>O528579</t>
  </si>
  <si>
    <t>Obec Maťovské Vojkovce</t>
  </si>
  <si>
    <t>Základná škola s vyučovacím jazykom maďarským - Magyar Tanítási Nyelvű Alapiskola</t>
  </si>
  <si>
    <t>Maťovce 53</t>
  </si>
  <si>
    <t>Maťovské Vojkovce</t>
  </si>
  <si>
    <t>O528641</t>
  </si>
  <si>
    <t>Obec Plechotice</t>
  </si>
  <si>
    <t>Hlavná 162/73</t>
  </si>
  <si>
    <t>Plechotice</t>
  </si>
  <si>
    <t>O543667</t>
  </si>
  <si>
    <t>Obec Teplička</t>
  </si>
  <si>
    <t>Teplička  49</t>
  </si>
  <si>
    <t>Teplička</t>
  </si>
  <si>
    <t>Základná škola Mateja Lechkého</t>
  </si>
  <si>
    <t>Jána Pavla II. 1</t>
  </si>
  <si>
    <t>Jiráskova 5</t>
  </si>
  <si>
    <t>Švermova 10</t>
  </si>
  <si>
    <t>Cirkevná základná škola sv. Jána Bosca</t>
  </si>
  <si>
    <t>T. G. Masaryka 9</t>
  </si>
  <si>
    <t>Počet žiakov podľa zberu údajov k 15.9.2022</t>
  </si>
  <si>
    <t>Konečný upravený rozpočet 2022</t>
  </si>
  <si>
    <t>2=1*150</t>
  </si>
  <si>
    <t>Úprava rozpočtu 2022</t>
  </si>
  <si>
    <t>Príspevok pre žiakov zo sociálne znevýhodneného prostredia na rok 2022</t>
  </si>
  <si>
    <t>Upravený počet žiakov k 15.9.2021</t>
  </si>
  <si>
    <t>Úprava príspevku (krátenie) na základe žiadosti RÚŠS</t>
  </si>
  <si>
    <t xml:space="preserve">Príspevok pre žiakov zo SZP na rok 2022 v € po úprave </t>
  </si>
  <si>
    <t>5=2+4</t>
  </si>
  <si>
    <t>7=(3*2/3+6*1/3)*150€</t>
  </si>
  <si>
    <t>8=7-5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</si>
</sst>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Alignment="1">
      <alignment wrapText="1"/>
    </xf>
    <xf numFmtId="3" fontId="0" fillId="0" borderId="2" xfId="0" applyNumberFormat="1" applyBorder="1"/>
    <xf numFmtId="0" fontId="0" fillId="0" borderId="0" xfId="0" applyAlignment="1"/>
    <xf numFmtId="0" fontId="0" fillId="0" borderId="2" xfId="0" applyBorder="1"/>
    <xf numFmtId="0" fontId="0" fillId="0" borderId="2" xfId="0" applyFill="1" applyBorder="1"/>
    <xf numFmtId="0" fontId="0" fillId="0" borderId="4" xfId="0" applyBorder="1"/>
    <xf numFmtId="0" fontId="2" fillId="2" borderId="7" xfId="0" applyFont="1" applyFill="1" applyBorder="1" applyAlignment="1">
      <alignment horizontal="center" vertical="center" textRotation="90" wrapText="1"/>
    </xf>
    <xf numFmtId="0" fontId="2" fillId="2" borderId="8" xfId="0" applyFont="1" applyFill="1" applyBorder="1" applyAlignment="1">
      <alignment horizontal="center" vertical="center" textRotation="90" wrapText="1"/>
    </xf>
    <xf numFmtId="0" fontId="2" fillId="2" borderId="8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3" fontId="0" fillId="0" borderId="0" xfId="0" applyNumberFormat="1"/>
    <xf numFmtId="3" fontId="0" fillId="0" borderId="4" xfId="0" applyNumberFormat="1" applyBorder="1"/>
    <xf numFmtId="3" fontId="0" fillId="0" borderId="2" xfId="0" applyNumberFormat="1" applyFill="1" applyBorder="1"/>
    <xf numFmtId="0" fontId="0" fillId="0" borderId="3" xfId="0" applyFill="1" applyBorder="1"/>
    <xf numFmtId="0" fontId="0" fillId="0" borderId="1" xfId="0" applyFill="1" applyBorder="1"/>
    <xf numFmtId="0" fontId="2" fillId="4" borderId="8" xfId="0" applyFont="1" applyFill="1" applyBorder="1" applyAlignment="1">
      <alignment horizontal="center" vertical="center" wrapText="1"/>
    </xf>
    <xf numFmtId="3" fontId="2" fillId="4" borderId="8" xfId="0" applyNumberFormat="1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0" xfId="0" applyFill="1" applyBorder="1"/>
    <xf numFmtId="3" fontId="0" fillId="0" borderId="10" xfId="0" applyNumberFormat="1" applyBorder="1"/>
    <xf numFmtId="3" fontId="0" fillId="0" borderId="12" xfId="0" applyNumberFormat="1" applyBorder="1"/>
    <xf numFmtId="0" fontId="0" fillId="0" borderId="13" xfId="0" applyFill="1" applyBorder="1"/>
    <xf numFmtId="0" fontId="0" fillId="0" borderId="14" xfId="0" applyBorder="1"/>
    <xf numFmtId="3" fontId="0" fillId="0" borderId="14" xfId="0" applyNumberFormat="1" applyBorder="1"/>
    <xf numFmtId="3" fontId="1" fillId="0" borderId="8" xfId="0" applyNumberFormat="1" applyFont="1" applyBorder="1"/>
    <xf numFmtId="3" fontId="1" fillId="0" borderId="9" xfId="0" applyNumberFormat="1" applyFont="1" applyBorder="1"/>
    <xf numFmtId="0" fontId="0" fillId="0" borderId="4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2" xfId="0" applyFill="1" applyBorder="1" applyAlignment="1">
      <alignment wrapText="1"/>
    </xf>
    <xf numFmtId="0" fontId="0" fillId="0" borderId="14" xfId="0" applyBorder="1" applyAlignment="1">
      <alignment wrapText="1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/>
    </xf>
    <xf numFmtId="0" fontId="1" fillId="0" borderId="0" xfId="0" applyFont="1"/>
    <xf numFmtId="0" fontId="0" fillId="0" borderId="1" xfId="0" applyBorder="1"/>
    <xf numFmtId="0" fontId="0" fillId="0" borderId="13" xfId="0" applyBorder="1"/>
    <xf numFmtId="0" fontId="0" fillId="0" borderId="3" xfId="0" applyBorder="1"/>
    <xf numFmtId="3" fontId="0" fillId="0" borderId="18" xfId="0" applyNumberFormat="1" applyBorder="1"/>
    <xf numFmtId="0" fontId="3" fillId="3" borderId="19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textRotation="90" wrapText="1"/>
    </xf>
    <xf numFmtId="0" fontId="1" fillId="2" borderId="8" xfId="0" applyFont="1" applyFill="1" applyBorder="1" applyAlignment="1">
      <alignment horizontal="center" vertical="center" textRotation="90" wrapText="1"/>
    </xf>
    <xf numFmtId="0" fontId="1" fillId="2" borderId="8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wrapText="1"/>
    </xf>
    <xf numFmtId="0" fontId="4" fillId="2" borderId="8" xfId="0" applyFont="1" applyFill="1" applyBorder="1" applyAlignment="1">
      <alignment horizontal="center" wrapText="1"/>
    </xf>
    <xf numFmtId="0" fontId="1" fillId="5" borderId="7" xfId="0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center" vertical="center" wrapText="1"/>
    </xf>
    <xf numFmtId="0" fontId="1" fillId="5" borderId="9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/>
    </xf>
    <xf numFmtId="3" fontId="3" fillId="4" borderId="9" xfId="0" applyNumberFormat="1" applyFont="1" applyFill="1" applyBorder="1" applyAlignment="1">
      <alignment horizontal="center" vertical="center"/>
    </xf>
    <xf numFmtId="3" fontId="3" fillId="5" borderId="7" xfId="0" applyNumberFormat="1" applyFont="1" applyFill="1" applyBorder="1" applyAlignment="1">
      <alignment horizontal="center" vertical="center"/>
    </xf>
    <xf numFmtId="3" fontId="3" fillId="5" borderId="8" xfId="0" applyNumberFormat="1" applyFont="1" applyFill="1" applyBorder="1" applyAlignment="1">
      <alignment horizontal="center" vertical="center"/>
    </xf>
    <xf numFmtId="3" fontId="3" fillId="5" borderId="9" xfId="0" applyNumberFormat="1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5" fillId="0" borderId="0" xfId="0" applyFont="1" applyAlignment="1">
      <alignment horizontal="center"/>
    </xf>
    <xf numFmtId="0" fontId="1" fillId="0" borderId="15" xfId="0" applyFont="1" applyBorder="1" applyAlignment="1">
      <alignment horizontal="left"/>
    </xf>
    <xf numFmtId="0" fontId="1" fillId="0" borderId="16" xfId="0" applyFont="1" applyBorder="1" applyAlignment="1">
      <alignment horizontal="left"/>
    </xf>
    <xf numFmtId="0" fontId="1" fillId="0" borderId="17" xfId="0" applyFont="1" applyBorder="1" applyAlignment="1">
      <alignment horizontal="left"/>
    </xf>
    <xf numFmtId="0" fontId="2" fillId="3" borderId="11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CAD16D-86CA-4453-A542-10FA416937FB}">
  <sheetPr>
    <pageSetUpPr fitToPage="1"/>
  </sheetPr>
  <dimension ref="A1:M925"/>
  <sheetViews>
    <sheetView tabSelected="1" workbookViewId="0">
      <selection activeCell="K85" sqref="K85"/>
    </sheetView>
  </sheetViews>
  <sheetFormatPr defaultRowHeight="15" x14ac:dyDescent="0.25"/>
  <cols>
    <col min="1" max="1" width="10.42578125" customWidth="1"/>
    <col min="2" max="2" width="6.28515625" customWidth="1"/>
    <col min="3" max="3" width="15" customWidth="1"/>
    <col min="4" max="4" width="62.5703125" customWidth="1"/>
    <col min="5" max="5" width="26.85546875" customWidth="1"/>
    <col min="6" max="9" width="22" customWidth="1"/>
    <col min="10" max="10" width="16.85546875" customWidth="1"/>
    <col min="11" max="11" width="17.7109375" customWidth="1"/>
    <col min="12" max="12" width="13.7109375" customWidth="1"/>
  </cols>
  <sheetData>
    <row r="1" spans="1:12" ht="18.75" x14ac:dyDescent="0.3">
      <c r="A1" s="61" t="s">
        <v>4266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</row>
    <row r="2" spans="1:12" ht="15.75" thickBot="1" x14ac:dyDescent="0.3"/>
    <row r="3" spans="1:12" s="1" customFormat="1" ht="85.5" thickBot="1" x14ac:dyDescent="0.3">
      <c r="A3" s="45" t="s">
        <v>3</v>
      </c>
      <c r="B3" s="46" t="s">
        <v>0</v>
      </c>
      <c r="C3" s="46" t="s">
        <v>1</v>
      </c>
      <c r="D3" s="47" t="s">
        <v>2</v>
      </c>
      <c r="E3" s="42" t="s">
        <v>3880</v>
      </c>
      <c r="F3" s="42" t="s">
        <v>3881</v>
      </c>
      <c r="G3" s="50" t="s">
        <v>4267</v>
      </c>
      <c r="H3" s="51" t="s">
        <v>4268</v>
      </c>
      <c r="I3" s="52" t="s">
        <v>4269</v>
      </c>
      <c r="J3" s="43" t="s">
        <v>4262</v>
      </c>
      <c r="K3" s="43" t="s">
        <v>4263</v>
      </c>
      <c r="L3" s="44" t="s">
        <v>4265</v>
      </c>
    </row>
    <row r="4" spans="1:12" s="1" customFormat="1" ht="14.25" customHeight="1" thickBot="1" x14ac:dyDescent="0.3">
      <c r="A4" s="48" t="s">
        <v>3882</v>
      </c>
      <c r="B4" s="49" t="s">
        <v>3883</v>
      </c>
      <c r="C4" s="49" t="s">
        <v>3884</v>
      </c>
      <c r="D4" s="49" t="s">
        <v>3885</v>
      </c>
      <c r="E4" s="53">
        <v>1</v>
      </c>
      <c r="F4" s="54" t="s">
        <v>4264</v>
      </c>
      <c r="G4" s="55">
        <v>3</v>
      </c>
      <c r="H4" s="56">
        <v>4</v>
      </c>
      <c r="I4" s="57" t="s">
        <v>4270</v>
      </c>
      <c r="J4" s="58">
        <v>6</v>
      </c>
      <c r="K4" s="41" t="s">
        <v>4271</v>
      </c>
      <c r="L4" s="35" t="s">
        <v>4272</v>
      </c>
    </row>
    <row r="5" spans="1:12" x14ac:dyDescent="0.25">
      <c r="A5" s="39" t="s">
        <v>6</v>
      </c>
      <c r="B5" s="6" t="s">
        <v>157</v>
      </c>
      <c r="C5" s="6" t="s">
        <v>1043</v>
      </c>
      <c r="D5" s="6" t="s">
        <v>1044</v>
      </c>
      <c r="E5" s="12">
        <v>0</v>
      </c>
      <c r="F5" s="12">
        <v>0</v>
      </c>
      <c r="G5" s="12">
        <v>0</v>
      </c>
      <c r="H5" s="12">
        <v>0</v>
      </c>
      <c r="I5" s="12">
        <v>0</v>
      </c>
      <c r="J5" s="12">
        <v>1</v>
      </c>
      <c r="K5" s="12">
        <v>50</v>
      </c>
      <c r="L5" s="40">
        <v>50</v>
      </c>
    </row>
    <row r="6" spans="1:12" x14ac:dyDescent="0.25">
      <c r="A6" s="37" t="s">
        <v>6</v>
      </c>
      <c r="B6" s="4" t="s">
        <v>157</v>
      </c>
      <c r="C6" s="4" t="s">
        <v>1061</v>
      </c>
      <c r="D6" s="4" t="s">
        <v>1062</v>
      </c>
      <c r="E6" s="2">
        <v>7</v>
      </c>
      <c r="F6" s="2">
        <v>1050</v>
      </c>
      <c r="G6" s="12">
        <v>7</v>
      </c>
      <c r="H6" s="12">
        <v>0</v>
      </c>
      <c r="I6" s="12">
        <v>1050</v>
      </c>
      <c r="J6" s="2">
        <v>6</v>
      </c>
      <c r="K6" s="12">
        <v>1000</v>
      </c>
      <c r="L6" s="40">
        <v>-50</v>
      </c>
    </row>
    <row r="7" spans="1:12" x14ac:dyDescent="0.25">
      <c r="A7" s="37" t="s">
        <v>6</v>
      </c>
      <c r="B7" s="4" t="s">
        <v>157</v>
      </c>
      <c r="C7" s="4" t="s">
        <v>1197</v>
      </c>
      <c r="D7" s="4" t="s">
        <v>1198</v>
      </c>
      <c r="E7" s="2">
        <v>2</v>
      </c>
      <c r="F7" s="2">
        <v>300</v>
      </c>
      <c r="G7" s="12">
        <v>2</v>
      </c>
      <c r="H7" s="12">
        <v>0</v>
      </c>
      <c r="I7" s="12">
        <v>300</v>
      </c>
      <c r="J7" s="2">
        <v>2</v>
      </c>
      <c r="K7" s="12">
        <v>300</v>
      </c>
      <c r="L7" s="40">
        <v>0</v>
      </c>
    </row>
    <row r="8" spans="1:12" x14ac:dyDescent="0.25">
      <c r="A8" s="37" t="s">
        <v>6</v>
      </c>
      <c r="B8" s="4" t="s">
        <v>157</v>
      </c>
      <c r="C8" s="4" t="s">
        <v>1201</v>
      </c>
      <c r="D8" s="4" t="s">
        <v>1202</v>
      </c>
      <c r="E8" s="2">
        <v>13</v>
      </c>
      <c r="F8" s="2">
        <v>1950</v>
      </c>
      <c r="G8" s="12">
        <v>13</v>
      </c>
      <c r="H8" s="12">
        <v>0</v>
      </c>
      <c r="I8" s="12">
        <v>1950</v>
      </c>
      <c r="J8" s="2">
        <v>4</v>
      </c>
      <c r="K8" s="12">
        <v>1500</v>
      </c>
      <c r="L8" s="40">
        <v>-450</v>
      </c>
    </row>
    <row r="9" spans="1:12" x14ac:dyDescent="0.25">
      <c r="A9" s="37" t="s">
        <v>6</v>
      </c>
      <c r="B9" s="4" t="s">
        <v>157</v>
      </c>
      <c r="C9" s="4" t="s">
        <v>1205</v>
      </c>
      <c r="D9" s="4" t="s">
        <v>1206</v>
      </c>
      <c r="E9" s="2">
        <v>1</v>
      </c>
      <c r="F9" s="2">
        <v>150</v>
      </c>
      <c r="G9" s="12">
        <v>1</v>
      </c>
      <c r="H9" s="12">
        <v>0</v>
      </c>
      <c r="I9" s="12">
        <v>150</v>
      </c>
      <c r="J9" s="2">
        <v>1</v>
      </c>
      <c r="K9" s="12">
        <v>150</v>
      </c>
      <c r="L9" s="40">
        <v>0</v>
      </c>
    </row>
    <row r="10" spans="1:12" x14ac:dyDescent="0.25">
      <c r="A10" s="37" t="s">
        <v>6</v>
      </c>
      <c r="B10" s="4" t="s">
        <v>157</v>
      </c>
      <c r="C10" s="4" t="s">
        <v>1208</v>
      </c>
      <c r="D10" s="4" t="s">
        <v>1209</v>
      </c>
      <c r="E10" s="2">
        <v>9</v>
      </c>
      <c r="F10" s="2">
        <v>1350</v>
      </c>
      <c r="G10" s="12">
        <v>9</v>
      </c>
      <c r="H10" s="12">
        <v>0</v>
      </c>
      <c r="I10" s="12">
        <v>1350</v>
      </c>
      <c r="J10" s="2">
        <v>8</v>
      </c>
      <c r="K10" s="12">
        <v>1300</v>
      </c>
      <c r="L10" s="40">
        <v>-50</v>
      </c>
    </row>
    <row r="11" spans="1:12" x14ac:dyDescent="0.25">
      <c r="A11" s="37" t="s">
        <v>6</v>
      </c>
      <c r="B11" s="4" t="s">
        <v>157</v>
      </c>
      <c r="C11" s="4" t="s">
        <v>1212</v>
      </c>
      <c r="D11" s="4" t="s">
        <v>1213</v>
      </c>
      <c r="E11" s="2">
        <v>22</v>
      </c>
      <c r="F11" s="2">
        <v>3300</v>
      </c>
      <c r="G11" s="12">
        <v>22</v>
      </c>
      <c r="H11" s="12">
        <v>0</v>
      </c>
      <c r="I11" s="12">
        <v>3300</v>
      </c>
      <c r="J11" s="2">
        <v>11</v>
      </c>
      <c r="K11" s="12">
        <v>2750</v>
      </c>
      <c r="L11" s="40">
        <v>-550</v>
      </c>
    </row>
    <row r="12" spans="1:12" x14ac:dyDescent="0.25">
      <c r="A12" s="37" t="s">
        <v>6</v>
      </c>
      <c r="B12" s="4" t="s">
        <v>157</v>
      </c>
      <c r="C12" s="4" t="s">
        <v>1217</v>
      </c>
      <c r="D12" s="4" t="s">
        <v>1218</v>
      </c>
      <c r="E12" s="2">
        <v>3</v>
      </c>
      <c r="F12" s="2">
        <v>450</v>
      </c>
      <c r="G12" s="12">
        <v>3</v>
      </c>
      <c r="H12" s="12">
        <v>0</v>
      </c>
      <c r="I12" s="12">
        <v>450</v>
      </c>
      <c r="J12" s="2">
        <v>1</v>
      </c>
      <c r="K12" s="12">
        <v>350</v>
      </c>
      <c r="L12" s="40">
        <v>-100</v>
      </c>
    </row>
    <row r="13" spans="1:12" x14ac:dyDescent="0.25">
      <c r="A13" s="37" t="s">
        <v>6</v>
      </c>
      <c r="B13" s="4" t="s">
        <v>157</v>
      </c>
      <c r="C13" s="4" t="s">
        <v>1220</v>
      </c>
      <c r="D13" s="4" t="s">
        <v>1221</v>
      </c>
      <c r="E13" s="2">
        <v>15</v>
      </c>
      <c r="F13" s="2">
        <v>2250</v>
      </c>
      <c r="G13" s="12">
        <v>15</v>
      </c>
      <c r="H13" s="12">
        <v>0</v>
      </c>
      <c r="I13" s="12">
        <v>2250</v>
      </c>
      <c r="J13" s="2">
        <v>16</v>
      </c>
      <c r="K13" s="12">
        <v>2300</v>
      </c>
      <c r="L13" s="40">
        <v>50</v>
      </c>
    </row>
    <row r="14" spans="1:12" x14ac:dyDescent="0.25">
      <c r="A14" s="37" t="s">
        <v>6</v>
      </c>
      <c r="B14" s="4" t="s">
        <v>157</v>
      </c>
      <c r="C14" s="4" t="s">
        <v>1226</v>
      </c>
      <c r="D14" s="4" t="s">
        <v>1227</v>
      </c>
      <c r="E14" s="2">
        <v>53</v>
      </c>
      <c r="F14" s="2">
        <v>7950</v>
      </c>
      <c r="G14" s="12">
        <v>53</v>
      </c>
      <c r="H14" s="12">
        <v>0</v>
      </c>
      <c r="I14" s="12">
        <v>7950</v>
      </c>
      <c r="J14" s="2">
        <v>60</v>
      </c>
      <c r="K14" s="12">
        <v>8300</v>
      </c>
      <c r="L14" s="40">
        <v>350</v>
      </c>
    </row>
    <row r="15" spans="1:12" x14ac:dyDescent="0.25">
      <c r="A15" s="37" t="s">
        <v>6</v>
      </c>
      <c r="B15" s="4" t="s">
        <v>157</v>
      </c>
      <c r="C15" s="4" t="s">
        <v>1230</v>
      </c>
      <c r="D15" s="4" t="s">
        <v>1231</v>
      </c>
      <c r="E15" s="2">
        <v>4</v>
      </c>
      <c r="F15" s="2">
        <v>600</v>
      </c>
      <c r="G15" s="12">
        <v>4</v>
      </c>
      <c r="H15" s="12">
        <v>0</v>
      </c>
      <c r="I15" s="12">
        <v>600</v>
      </c>
      <c r="J15" s="2">
        <v>3</v>
      </c>
      <c r="K15" s="12">
        <v>550</v>
      </c>
      <c r="L15" s="40">
        <v>-50</v>
      </c>
    </row>
    <row r="16" spans="1:12" x14ac:dyDescent="0.25">
      <c r="A16" s="37" t="s">
        <v>6</v>
      </c>
      <c r="B16" s="4" t="s">
        <v>157</v>
      </c>
      <c r="C16" s="4" t="s">
        <v>1233</v>
      </c>
      <c r="D16" s="4" t="s">
        <v>1234</v>
      </c>
      <c r="E16" s="2">
        <v>9</v>
      </c>
      <c r="F16" s="2">
        <v>1350</v>
      </c>
      <c r="G16" s="12">
        <v>9</v>
      </c>
      <c r="H16" s="12">
        <v>0</v>
      </c>
      <c r="I16" s="12">
        <v>1350</v>
      </c>
      <c r="J16" s="2">
        <v>5</v>
      </c>
      <c r="K16" s="12">
        <v>1150</v>
      </c>
      <c r="L16" s="40">
        <v>-200</v>
      </c>
    </row>
    <row r="17" spans="1:12" x14ac:dyDescent="0.25">
      <c r="A17" s="37" t="s">
        <v>6</v>
      </c>
      <c r="B17" s="4" t="s">
        <v>157</v>
      </c>
      <c r="C17" s="4" t="s">
        <v>1237</v>
      </c>
      <c r="D17" s="4" t="s">
        <v>1238</v>
      </c>
      <c r="E17" s="2">
        <v>0</v>
      </c>
      <c r="F17" s="2">
        <v>0</v>
      </c>
      <c r="G17" s="12">
        <v>0</v>
      </c>
      <c r="H17" s="12">
        <v>0</v>
      </c>
      <c r="I17" s="12">
        <v>0</v>
      </c>
      <c r="J17" s="2">
        <v>2</v>
      </c>
      <c r="K17" s="12">
        <v>100</v>
      </c>
      <c r="L17" s="40">
        <v>100</v>
      </c>
    </row>
    <row r="18" spans="1:12" x14ac:dyDescent="0.25">
      <c r="A18" s="37" t="s">
        <v>6</v>
      </c>
      <c r="B18" s="4" t="s">
        <v>157</v>
      </c>
      <c r="C18" s="4" t="s">
        <v>1242</v>
      </c>
      <c r="D18" s="4" t="s">
        <v>1243</v>
      </c>
      <c r="E18" s="2">
        <v>0</v>
      </c>
      <c r="F18" s="2">
        <v>0</v>
      </c>
      <c r="G18" s="12">
        <v>0</v>
      </c>
      <c r="H18" s="12">
        <v>0</v>
      </c>
      <c r="I18" s="12">
        <v>0</v>
      </c>
      <c r="J18" s="2">
        <v>7</v>
      </c>
      <c r="K18" s="12">
        <v>350</v>
      </c>
      <c r="L18" s="40">
        <v>350</v>
      </c>
    </row>
    <row r="19" spans="1:12" x14ac:dyDescent="0.25">
      <c r="A19" s="37" t="s">
        <v>6</v>
      </c>
      <c r="B19" s="4" t="s">
        <v>157</v>
      </c>
      <c r="C19" s="4" t="s">
        <v>1246</v>
      </c>
      <c r="D19" s="4" t="s">
        <v>1247</v>
      </c>
      <c r="E19" s="2">
        <v>14</v>
      </c>
      <c r="F19" s="2">
        <v>2100</v>
      </c>
      <c r="G19" s="12">
        <v>14</v>
      </c>
      <c r="H19" s="12">
        <v>0</v>
      </c>
      <c r="I19" s="12">
        <v>2100</v>
      </c>
      <c r="J19" s="2">
        <v>14</v>
      </c>
      <c r="K19" s="12">
        <v>2100</v>
      </c>
      <c r="L19" s="40">
        <v>0</v>
      </c>
    </row>
    <row r="20" spans="1:12" x14ac:dyDescent="0.25">
      <c r="A20" s="37" t="s">
        <v>6</v>
      </c>
      <c r="B20" s="4" t="s">
        <v>157</v>
      </c>
      <c r="C20" s="4" t="s">
        <v>3892</v>
      </c>
      <c r="D20" s="4" t="s">
        <v>3893</v>
      </c>
      <c r="E20" s="2">
        <v>4</v>
      </c>
      <c r="F20" s="2">
        <v>600</v>
      </c>
      <c r="G20" s="12">
        <v>4</v>
      </c>
      <c r="H20" s="12">
        <v>0</v>
      </c>
      <c r="I20" s="12">
        <v>600</v>
      </c>
      <c r="J20" s="2">
        <v>0</v>
      </c>
      <c r="K20" s="12">
        <v>400</v>
      </c>
      <c r="L20" s="40">
        <v>-200</v>
      </c>
    </row>
    <row r="21" spans="1:12" x14ac:dyDescent="0.25">
      <c r="A21" s="37" t="s">
        <v>6</v>
      </c>
      <c r="B21" s="4" t="s">
        <v>157</v>
      </c>
      <c r="C21" s="4" t="s">
        <v>3391</v>
      </c>
      <c r="D21" s="4" t="s">
        <v>3392</v>
      </c>
      <c r="E21" s="2">
        <v>3</v>
      </c>
      <c r="F21" s="2">
        <v>450</v>
      </c>
      <c r="G21" s="12">
        <v>3</v>
      </c>
      <c r="H21" s="12">
        <v>0</v>
      </c>
      <c r="I21" s="12">
        <v>450</v>
      </c>
      <c r="J21" s="2">
        <v>1</v>
      </c>
      <c r="K21" s="12">
        <v>350</v>
      </c>
      <c r="L21" s="40">
        <v>-100</v>
      </c>
    </row>
    <row r="22" spans="1:12" x14ac:dyDescent="0.25">
      <c r="A22" s="37" t="s">
        <v>6</v>
      </c>
      <c r="B22" s="4" t="s">
        <v>157</v>
      </c>
      <c r="C22" s="4" t="s">
        <v>3504</v>
      </c>
      <c r="D22" s="4" t="s">
        <v>3505</v>
      </c>
      <c r="E22" s="2">
        <v>3</v>
      </c>
      <c r="F22" s="2">
        <v>450</v>
      </c>
      <c r="G22" s="12">
        <v>3</v>
      </c>
      <c r="H22" s="12">
        <v>0</v>
      </c>
      <c r="I22" s="12">
        <v>450</v>
      </c>
      <c r="J22" s="2">
        <v>7</v>
      </c>
      <c r="K22" s="12">
        <v>650.00000000000011</v>
      </c>
      <c r="L22" s="40">
        <v>200.00000000000011</v>
      </c>
    </row>
    <row r="23" spans="1:12" x14ac:dyDescent="0.25">
      <c r="A23" s="37" t="s">
        <v>6</v>
      </c>
      <c r="B23" s="4" t="s">
        <v>157</v>
      </c>
      <c r="C23" s="4" t="s">
        <v>3508</v>
      </c>
      <c r="D23" s="4" t="s">
        <v>3509</v>
      </c>
      <c r="E23" s="2">
        <v>0</v>
      </c>
      <c r="F23" s="2">
        <v>0</v>
      </c>
      <c r="G23" s="12">
        <v>0</v>
      </c>
      <c r="H23" s="12">
        <v>0</v>
      </c>
      <c r="I23" s="12">
        <v>0</v>
      </c>
      <c r="J23" s="2">
        <v>2</v>
      </c>
      <c r="K23" s="12">
        <v>100</v>
      </c>
      <c r="L23" s="40">
        <v>100</v>
      </c>
    </row>
    <row r="24" spans="1:12" x14ac:dyDescent="0.25">
      <c r="A24" s="37" t="s">
        <v>6</v>
      </c>
      <c r="B24" s="4" t="s">
        <v>157</v>
      </c>
      <c r="C24" s="4" t="s">
        <v>3512</v>
      </c>
      <c r="D24" s="4" t="s">
        <v>3513</v>
      </c>
      <c r="E24" s="2">
        <v>0</v>
      </c>
      <c r="F24" s="2">
        <v>0</v>
      </c>
      <c r="G24" s="12">
        <v>0</v>
      </c>
      <c r="H24" s="12">
        <v>0</v>
      </c>
      <c r="I24" s="12">
        <v>0</v>
      </c>
      <c r="J24" s="2">
        <v>2</v>
      </c>
      <c r="K24" s="12">
        <v>100</v>
      </c>
      <c r="L24" s="40">
        <v>100</v>
      </c>
    </row>
    <row r="25" spans="1:12" x14ac:dyDescent="0.25">
      <c r="A25" s="37" t="s">
        <v>6</v>
      </c>
      <c r="B25" s="4" t="s">
        <v>101</v>
      </c>
      <c r="C25" s="4" t="s">
        <v>271</v>
      </c>
      <c r="D25" s="4" t="s">
        <v>272</v>
      </c>
      <c r="E25" s="2">
        <v>84</v>
      </c>
      <c r="F25" s="2">
        <v>12600</v>
      </c>
      <c r="G25" s="12">
        <v>84</v>
      </c>
      <c r="H25" s="12">
        <v>0</v>
      </c>
      <c r="I25" s="12">
        <v>12600</v>
      </c>
      <c r="J25" s="2">
        <v>119</v>
      </c>
      <c r="K25" s="12">
        <v>14349.999999999998</v>
      </c>
      <c r="L25" s="40">
        <v>1749.9999999999982</v>
      </c>
    </row>
    <row r="26" spans="1:12" x14ac:dyDescent="0.25">
      <c r="A26" s="37" t="s">
        <v>6</v>
      </c>
      <c r="B26" s="4" t="s">
        <v>101</v>
      </c>
      <c r="C26" s="4" t="s">
        <v>147</v>
      </c>
      <c r="D26" s="4" t="s">
        <v>148</v>
      </c>
      <c r="E26" s="2">
        <v>0</v>
      </c>
      <c r="F26" s="2">
        <v>0</v>
      </c>
      <c r="G26" s="12">
        <v>0</v>
      </c>
      <c r="H26" s="12">
        <v>0</v>
      </c>
      <c r="I26" s="12">
        <v>0</v>
      </c>
      <c r="J26" s="2">
        <v>1</v>
      </c>
      <c r="K26" s="12">
        <v>50</v>
      </c>
      <c r="L26" s="40">
        <v>50</v>
      </c>
    </row>
    <row r="27" spans="1:12" x14ac:dyDescent="0.25">
      <c r="A27" s="37" t="s">
        <v>6</v>
      </c>
      <c r="B27" s="4" t="s">
        <v>175</v>
      </c>
      <c r="C27" s="4" t="s">
        <v>185</v>
      </c>
      <c r="D27" s="4" t="s">
        <v>186</v>
      </c>
      <c r="E27" s="2">
        <v>0</v>
      </c>
      <c r="F27" s="2">
        <v>0</v>
      </c>
      <c r="G27" s="12">
        <v>0</v>
      </c>
      <c r="H27" s="12">
        <v>0</v>
      </c>
      <c r="I27" s="12">
        <v>0</v>
      </c>
      <c r="J27" s="2">
        <v>1</v>
      </c>
      <c r="K27" s="12">
        <v>50</v>
      </c>
      <c r="L27" s="40">
        <v>50</v>
      </c>
    </row>
    <row r="28" spans="1:12" x14ac:dyDescent="0.25">
      <c r="A28" s="37" t="s">
        <v>75</v>
      </c>
      <c r="B28" s="4" t="s">
        <v>157</v>
      </c>
      <c r="C28" s="4" t="s">
        <v>613</v>
      </c>
      <c r="D28" s="4" t="s">
        <v>614</v>
      </c>
      <c r="E28" s="2">
        <v>21</v>
      </c>
      <c r="F28" s="2">
        <v>3150</v>
      </c>
      <c r="G28" s="12">
        <v>21</v>
      </c>
      <c r="H28" s="12">
        <v>0</v>
      </c>
      <c r="I28" s="12">
        <v>3150</v>
      </c>
      <c r="J28" s="2">
        <v>16</v>
      </c>
      <c r="K28" s="12">
        <v>2900</v>
      </c>
      <c r="L28" s="40">
        <v>-250</v>
      </c>
    </row>
    <row r="29" spans="1:12" x14ac:dyDescent="0.25">
      <c r="A29" s="37" t="s">
        <v>75</v>
      </c>
      <c r="B29" s="4" t="s">
        <v>157</v>
      </c>
      <c r="C29" s="4" t="s">
        <v>616</v>
      </c>
      <c r="D29" s="4" t="s">
        <v>617</v>
      </c>
      <c r="E29" s="2">
        <v>5</v>
      </c>
      <c r="F29" s="2">
        <v>750</v>
      </c>
      <c r="G29" s="12">
        <v>5</v>
      </c>
      <c r="H29" s="12">
        <v>0</v>
      </c>
      <c r="I29" s="12">
        <v>750</v>
      </c>
      <c r="J29" s="2">
        <v>2</v>
      </c>
      <c r="K29" s="12">
        <v>600</v>
      </c>
      <c r="L29" s="40">
        <v>-150</v>
      </c>
    </row>
    <row r="30" spans="1:12" x14ac:dyDescent="0.25">
      <c r="A30" s="37" t="s">
        <v>75</v>
      </c>
      <c r="B30" s="4" t="s">
        <v>157</v>
      </c>
      <c r="C30" s="4" t="s">
        <v>621</v>
      </c>
      <c r="D30" s="4" t="s">
        <v>622</v>
      </c>
      <c r="E30" s="2">
        <v>0</v>
      </c>
      <c r="F30" s="2">
        <v>0</v>
      </c>
      <c r="G30" s="12">
        <v>0</v>
      </c>
      <c r="H30" s="12">
        <v>0</v>
      </c>
      <c r="I30" s="12">
        <v>0</v>
      </c>
      <c r="J30" s="2">
        <v>7</v>
      </c>
      <c r="K30" s="12">
        <v>350</v>
      </c>
      <c r="L30" s="40">
        <v>350</v>
      </c>
    </row>
    <row r="31" spans="1:12" x14ac:dyDescent="0.25">
      <c r="A31" s="37" t="s">
        <v>75</v>
      </c>
      <c r="B31" s="4" t="s">
        <v>157</v>
      </c>
      <c r="C31" s="4" t="s">
        <v>626</v>
      </c>
      <c r="D31" s="4" t="s">
        <v>627</v>
      </c>
      <c r="E31" s="2">
        <v>1</v>
      </c>
      <c r="F31" s="2">
        <v>150</v>
      </c>
      <c r="G31" s="12">
        <v>1</v>
      </c>
      <c r="H31" s="12">
        <v>0</v>
      </c>
      <c r="I31" s="12">
        <v>150</v>
      </c>
      <c r="J31" s="2">
        <v>1</v>
      </c>
      <c r="K31" s="12">
        <v>150</v>
      </c>
      <c r="L31" s="40">
        <v>0</v>
      </c>
    </row>
    <row r="32" spans="1:12" x14ac:dyDescent="0.25">
      <c r="A32" s="37" t="s">
        <v>75</v>
      </c>
      <c r="B32" s="4" t="s">
        <v>157</v>
      </c>
      <c r="C32" s="4" t="s">
        <v>631</v>
      </c>
      <c r="D32" s="4" t="s">
        <v>632</v>
      </c>
      <c r="E32" s="2">
        <v>2</v>
      </c>
      <c r="F32" s="2">
        <v>300</v>
      </c>
      <c r="G32" s="12">
        <v>2</v>
      </c>
      <c r="H32" s="12">
        <v>0</v>
      </c>
      <c r="I32" s="12">
        <v>300</v>
      </c>
      <c r="J32" s="2">
        <v>2</v>
      </c>
      <c r="K32" s="12">
        <v>300</v>
      </c>
      <c r="L32" s="40">
        <v>0</v>
      </c>
    </row>
    <row r="33" spans="1:12" x14ac:dyDescent="0.25">
      <c r="A33" s="37" t="s">
        <v>75</v>
      </c>
      <c r="B33" s="4" t="s">
        <v>157</v>
      </c>
      <c r="C33" s="4" t="s">
        <v>634</v>
      </c>
      <c r="D33" s="4" t="s">
        <v>635</v>
      </c>
      <c r="E33" s="2">
        <v>0</v>
      </c>
      <c r="F33" s="2">
        <v>0</v>
      </c>
      <c r="G33" s="12">
        <v>0</v>
      </c>
      <c r="H33" s="12">
        <v>0</v>
      </c>
      <c r="I33" s="12">
        <v>0</v>
      </c>
      <c r="J33" s="2">
        <v>3</v>
      </c>
      <c r="K33" s="12">
        <v>150</v>
      </c>
      <c r="L33" s="40">
        <v>150</v>
      </c>
    </row>
    <row r="34" spans="1:12" x14ac:dyDescent="0.25">
      <c r="A34" s="37" t="s">
        <v>75</v>
      </c>
      <c r="B34" s="4" t="s">
        <v>157</v>
      </c>
      <c r="C34" s="4" t="s">
        <v>3899</v>
      </c>
      <c r="D34" s="4" t="s">
        <v>3900</v>
      </c>
      <c r="E34" s="2">
        <v>1</v>
      </c>
      <c r="F34" s="2">
        <v>150</v>
      </c>
      <c r="G34" s="12">
        <v>1</v>
      </c>
      <c r="H34" s="12">
        <v>0</v>
      </c>
      <c r="I34" s="12">
        <v>150</v>
      </c>
      <c r="J34" s="2">
        <v>0</v>
      </c>
      <c r="K34" s="12">
        <v>100</v>
      </c>
      <c r="L34" s="40">
        <v>-50</v>
      </c>
    </row>
    <row r="35" spans="1:12" x14ac:dyDescent="0.25">
      <c r="A35" s="37" t="s">
        <v>75</v>
      </c>
      <c r="B35" s="4" t="s">
        <v>157</v>
      </c>
      <c r="C35" s="4" t="s">
        <v>3903</v>
      </c>
      <c r="D35" s="4" t="s">
        <v>3904</v>
      </c>
      <c r="E35" s="2">
        <v>12</v>
      </c>
      <c r="F35" s="2">
        <v>1800</v>
      </c>
      <c r="G35" s="12">
        <v>12</v>
      </c>
      <c r="H35" s="12">
        <v>0</v>
      </c>
      <c r="I35" s="12">
        <v>1800</v>
      </c>
      <c r="J35" s="2">
        <v>0</v>
      </c>
      <c r="K35" s="12">
        <v>1200</v>
      </c>
      <c r="L35" s="40">
        <v>-600</v>
      </c>
    </row>
    <row r="36" spans="1:12" x14ac:dyDescent="0.25">
      <c r="A36" s="37" t="s">
        <v>75</v>
      </c>
      <c r="B36" s="4" t="s">
        <v>157</v>
      </c>
      <c r="C36" s="4" t="s">
        <v>640</v>
      </c>
      <c r="D36" s="4" t="s">
        <v>641</v>
      </c>
      <c r="E36" s="2">
        <v>10</v>
      </c>
      <c r="F36" s="2">
        <v>1500</v>
      </c>
      <c r="G36" s="12">
        <v>10</v>
      </c>
      <c r="H36" s="12">
        <v>0</v>
      </c>
      <c r="I36" s="12">
        <v>1500</v>
      </c>
      <c r="J36" s="2">
        <v>19</v>
      </c>
      <c r="K36" s="12">
        <v>1950</v>
      </c>
      <c r="L36" s="40">
        <v>450</v>
      </c>
    </row>
    <row r="37" spans="1:12" x14ac:dyDescent="0.25">
      <c r="A37" s="37" t="s">
        <v>75</v>
      </c>
      <c r="B37" s="4" t="s">
        <v>157</v>
      </c>
      <c r="C37" s="4" t="s">
        <v>644</v>
      </c>
      <c r="D37" s="4" t="s">
        <v>645</v>
      </c>
      <c r="E37" s="2">
        <v>8</v>
      </c>
      <c r="F37" s="2">
        <v>1200</v>
      </c>
      <c r="G37" s="12">
        <v>8</v>
      </c>
      <c r="H37" s="12">
        <v>0</v>
      </c>
      <c r="I37" s="12">
        <v>1200</v>
      </c>
      <c r="J37" s="2">
        <v>7</v>
      </c>
      <c r="K37" s="12">
        <v>1150</v>
      </c>
      <c r="L37" s="40">
        <v>-50</v>
      </c>
    </row>
    <row r="38" spans="1:12" x14ac:dyDescent="0.25">
      <c r="A38" s="37" t="s">
        <v>75</v>
      </c>
      <c r="B38" s="4" t="s">
        <v>157</v>
      </c>
      <c r="C38" s="4" t="s">
        <v>649</v>
      </c>
      <c r="D38" s="4" t="s">
        <v>650</v>
      </c>
      <c r="E38" s="2">
        <v>0</v>
      </c>
      <c r="F38" s="2">
        <v>0</v>
      </c>
      <c r="G38" s="12">
        <v>0</v>
      </c>
      <c r="H38" s="12">
        <v>0</v>
      </c>
      <c r="I38" s="12">
        <v>0</v>
      </c>
      <c r="J38" s="2">
        <v>4</v>
      </c>
      <c r="K38" s="12">
        <v>200</v>
      </c>
      <c r="L38" s="40">
        <v>200</v>
      </c>
    </row>
    <row r="39" spans="1:12" x14ac:dyDescent="0.25">
      <c r="A39" s="37" t="s">
        <v>75</v>
      </c>
      <c r="B39" s="4" t="s">
        <v>157</v>
      </c>
      <c r="C39" s="4" t="s">
        <v>653</v>
      </c>
      <c r="D39" s="4" t="s">
        <v>654</v>
      </c>
      <c r="E39" s="2">
        <v>6</v>
      </c>
      <c r="F39" s="2">
        <v>900</v>
      </c>
      <c r="G39" s="12">
        <v>6</v>
      </c>
      <c r="H39" s="12">
        <v>0</v>
      </c>
      <c r="I39" s="12">
        <v>900</v>
      </c>
      <c r="J39" s="2">
        <v>8</v>
      </c>
      <c r="K39" s="12">
        <v>999.99999999999989</v>
      </c>
      <c r="L39" s="40">
        <v>99.999999999999886</v>
      </c>
    </row>
    <row r="40" spans="1:12" x14ac:dyDescent="0.25">
      <c r="A40" s="37" t="s">
        <v>75</v>
      </c>
      <c r="B40" s="4" t="s">
        <v>157</v>
      </c>
      <c r="C40" s="4" t="s">
        <v>3908</v>
      </c>
      <c r="D40" s="4" t="s">
        <v>3909</v>
      </c>
      <c r="E40" s="2">
        <v>1</v>
      </c>
      <c r="F40" s="2">
        <v>150</v>
      </c>
      <c r="G40" s="12">
        <v>1</v>
      </c>
      <c r="H40" s="12">
        <v>0</v>
      </c>
      <c r="I40" s="12">
        <v>150</v>
      </c>
      <c r="J40" s="2">
        <v>0</v>
      </c>
      <c r="K40" s="12">
        <v>100</v>
      </c>
      <c r="L40" s="40">
        <v>-50</v>
      </c>
    </row>
    <row r="41" spans="1:12" x14ac:dyDescent="0.25">
      <c r="A41" s="37" t="s">
        <v>75</v>
      </c>
      <c r="B41" s="4" t="s">
        <v>157</v>
      </c>
      <c r="C41" s="4" t="s">
        <v>659</v>
      </c>
      <c r="D41" s="4" t="s">
        <v>660</v>
      </c>
      <c r="E41" s="2">
        <v>0</v>
      </c>
      <c r="F41" s="2">
        <v>0</v>
      </c>
      <c r="G41" s="12">
        <v>0</v>
      </c>
      <c r="H41" s="12">
        <v>0</v>
      </c>
      <c r="I41" s="12">
        <v>0</v>
      </c>
      <c r="J41" s="2">
        <v>3</v>
      </c>
      <c r="K41" s="12">
        <v>150</v>
      </c>
      <c r="L41" s="40">
        <v>150</v>
      </c>
    </row>
    <row r="42" spans="1:12" x14ac:dyDescent="0.25">
      <c r="A42" s="37" t="s">
        <v>75</v>
      </c>
      <c r="B42" s="4" t="s">
        <v>157</v>
      </c>
      <c r="C42" s="4" t="s">
        <v>663</v>
      </c>
      <c r="D42" s="4" t="s">
        <v>664</v>
      </c>
      <c r="E42" s="2">
        <v>24</v>
      </c>
      <c r="F42" s="2">
        <v>3600</v>
      </c>
      <c r="G42" s="12">
        <v>24</v>
      </c>
      <c r="H42" s="12">
        <v>0</v>
      </c>
      <c r="I42" s="12">
        <v>3600</v>
      </c>
      <c r="J42" s="2">
        <v>14</v>
      </c>
      <c r="K42" s="12">
        <v>3100</v>
      </c>
      <c r="L42" s="40">
        <v>-500</v>
      </c>
    </row>
    <row r="43" spans="1:12" x14ac:dyDescent="0.25">
      <c r="A43" s="37" t="s">
        <v>75</v>
      </c>
      <c r="B43" s="4" t="s">
        <v>157</v>
      </c>
      <c r="C43" s="4" t="s">
        <v>890</v>
      </c>
      <c r="D43" s="4" t="s">
        <v>891</v>
      </c>
      <c r="E43" s="2">
        <v>10</v>
      </c>
      <c r="F43" s="2">
        <v>1500</v>
      </c>
      <c r="G43" s="12">
        <v>10</v>
      </c>
      <c r="H43" s="12">
        <v>0</v>
      </c>
      <c r="I43" s="12">
        <v>1500</v>
      </c>
      <c r="J43" s="2">
        <v>12</v>
      </c>
      <c r="K43" s="12">
        <v>1600.0000000000002</v>
      </c>
      <c r="L43" s="40">
        <v>100.00000000000023</v>
      </c>
    </row>
    <row r="44" spans="1:12" x14ac:dyDescent="0.25">
      <c r="A44" s="37" t="s">
        <v>75</v>
      </c>
      <c r="B44" s="4" t="s">
        <v>157</v>
      </c>
      <c r="C44" s="4" t="s">
        <v>897</v>
      </c>
      <c r="D44" s="4" t="s">
        <v>898</v>
      </c>
      <c r="E44" s="2">
        <v>0</v>
      </c>
      <c r="F44" s="2">
        <v>0</v>
      </c>
      <c r="G44" s="12">
        <v>0</v>
      </c>
      <c r="H44" s="12">
        <v>0</v>
      </c>
      <c r="I44" s="12">
        <v>0</v>
      </c>
      <c r="J44" s="2">
        <v>2</v>
      </c>
      <c r="K44" s="12">
        <v>100</v>
      </c>
      <c r="L44" s="40">
        <v>100</v>
      </c>
    </row>
    <row r="45" spans="1:12" x14ac:dyDescent="0.25">
      <c r="A45" s="37" t="s">
        <v>75</v>
      </c>
      <c r="B45" s="4" t="s">
        <v>157</v>
      </c>
      <c r="C45" s="4" t="s">
        <v>906</v>
      </c>
      <c r="D45" s="4" t="s">
        <v>907</v>
      </c>
      <c r="E45" s="2">
        <v>2</v>
      </c>
      <c r="F45" s="2">
        <v>300</v>
      </c>
      <c r="G45" s="12">
        <v>2</v>
      </c>
      <c r="H45" s="12">
        <v>0</v>
      </c>
      <c r="I45" s="12">
        <v>300</v>
      </c>
      <c r="J45" s="2">
        <v>4</v>
      </c>
      <c r="K45" s="12">
        <v>400</v>
      </c>
      <c r="L45" s="40">
        <v>100</v>
      </c>
    </row>
    <row r="46" spans="1:12" x14ac:dyDescent="0.25">
      <c r="A46" s="37" t="s">
        <v>75</v>
      </c>
      <c r="B46" s="4" t="s">
        <v>157</v>
      </c>
      <c r="C46" s="4" t="s">
        <v>911</v>
      </c>
      <c r="D46" s="4" t="s">
        <v>912</v>
      </c>
      <c r="E46" s="2">
        <v>42</v>
      </c>
      <c r="F46" s="2">
        <v>6300</v>
      </c>
      <c r="G46" s="12">
        <v>42</v>
      </c>
      <c r="H46" s="12">
        <v>0</v>
      </c>
      <c r="I46" s="12">
        <v>6300</v>
      </c>
      <c r="J46" s="2">
        <v>33</v>
      </c>
      <c r="K46" s="12">
        <v>5850</v>
      </c>
      <c r="L46" s="40">
        <v>-450</v>
      </c>
    </row>
    <row r="47" spans="1:12" x14ac:dyDescent="0.25">
      <c r="A47" s="37" t="s">
        <v>75</v>
      </c>
      <c r="B47" s="4" t="s">
        <v>157</v>
      </c>
      <c r="C47" s="4" t="s">
        <v>917</v>
      </c>
      <c r="D47" s="4" t="s">
        <v>918</v>
      </c>
      <c r="E47" s="2">
        <v>0</v>
      </c>
      <c r="F47" s="2">
        <v>0</v>
      </c>
      <c r="G47" s="12">
        <v>0</v>
      </c>
      <c r="H47" s="12">
        <v>0</v>
      </c>
      <c r="I47" s="12">
        <v>0</v>
      </c>
      <c r="J47" s="2">
        <v>1</v>
      </c>
      <c r="K47" s="12">
        <v>50</v>
      </c>
      <c r="L47" s="40">
        <v>50</v>
      </c>
    </row>
    <row r="48" spans="1:12" x14ac:dyDescent="0.25">
      <c r="A48" s="37" t="s">
        <v>75</v>
      </c>
      <c r="B48" s="4" t="s">
        <v>157</v>
      </c>
      <c r="C48" s="4" t="s">
        <v>926</v>
      </c>
      <c r="D48" s="4" t="s">
        <v>927</v>
      </c>
      <c r="E48" s="2">
        <v>4</v>
      </c>
      <c r="F48" s="2">
        <v>600</v>
      </c>
      <c r="G48" s="12">
        <v>4</v>
      </c>
      <c r="H48" s="12">
        <v>0</v>
      </c>
      <c r="I48" s="12">
        <v>600</v>
      </c>
      <c r="J48" s="2">
        <v>3</v>
      </c>
      <c r="K48" s="12">
        <v>550</v>
      </c>
      <c r="L48" s="40">
        <v>-50</v>
      </c>
    </row>
    <row r="49" spans="1:12" x14ac:dyDescent="0.25">
      <c r="A49" s="37" t="s">
        <v>75</v>
      </c>
      <c r="B49" s="4" t="s">
        <v>157</v>
      </c>
      <c r="C49" s="4" t="s">
        <v>935</v>
      </c>
      <c r="D49" s="4" t="s">
        <v>936</v>
      </c>
      <c r="E49" s="2">
        <v>12</v>
      </c>
      <c r="F49" s="2">
        <v>1800</v>
      </c>
      <c r="G49" s="12">
        <v>12</v>
      </c>
      <c r="H49" s="12">
        <v>0</v>
      </c>
      <c r="I49" s="12">
        <v>1800</v>
      </c>
      <c r="J49" s="2">
        <v>7</v>
      </c>
      <c r="K49" s="12">
        <v>1550</v>
      </c>
      <c r="L49" s="40">
        <v>-250</v>
      </c>
    </row>
    <row r="50" spans="1:12" x14ac:dyDescent="0.25">
      <c r="A50" s="37" t="s">
        <v>75</v>
      </c>
      <c r="B50" s="4" t="s">
        <v>157</v>
      </c>
      <c r="C50" s="4" t="s">
        <v>941</v>
      </c>
      <c r="D50" s="4" t="s">
        <v>942</v>
      </c>
      <c r="E50" s="2">
        <v>15</v>
      </c>
      <c r="F50" s="2">
        <v>2250</v>
      </c>
      <c r="G50" s="12">
        <v>15</v>
      </c>
      <c r="H50" s="12">
        <v>0</v>
      </c>
      <c r="I50" s="12">
        <v>2250</v>
      </c>
      <c r="J50" s="2">
        <v>10</v>
      </c>
      <c r="K50" s="12">
        <v>2000</v>
      </c>
      <c r="L50" s="40">
        <v>-250</v>
      </c>
    </row>
    <row r="51" spans="1:12" x14ac:dyDescent="0.25">
      <c r="A51" s="37" t="s">
        <v>75</v>
      </c>
      <c r="B51" s="4" t="s">
        <v>157</v>
      </c>
      <c r="C51" s="4" t="s">
        <v>954</v>
      </c>
      <c r="D51" s="4" t="s">
        <v>955</v>
      </c>
      <c r="E51" s="2">
        <v>1</v>
      </c>
      <c r="F51" s="2">
        <v>150</v>
      </c>
      <c r="G51" s="12">
        <v>1</v>
      </c>
      <c r="H51" s="12">
        <v>0</v>
      </c>
      <c r="I51" s="12">
        <v>150</v>
      </c>
      <c r="J51" s="2">
        <v>1</v>
      </c>
      <c r="K51" s="12">
        <v>150</v>
      </c>
      <c r="L51" s="40">
        <v>0</v>
      </c>
    </row>
    <row r="52" spans="1:12" x14ac:dyDescent="0.25">
      <c r="A52" s="37" t="s">
        <v>75</v>
      </c>
      <c r="B52" s="4" t="s">
        <v>157</v>
      </c>
      <c r="C52" s="4" t="s">
        <v>959</v>
      </c>
      <c r="D52" s="4" t="s">
        <v>960</v>
      </c>
      <c r="E52" s="2">
        <v>6</v>
      </c>
      <c r="F52" s="2">
        <v>900</v>
      </c>
      <c r="G52" s="12">
        <v>6</v>
      </c>
      <c r="H52" s="12">
        <v>0</v>
      </c>
      <c r="I52" s="12">
        <v>900</v>
      </c>
      <c r="J52" s="2">
        <v>7</v>
      </c>
      <c r="K52" s="12">
        <v>950.00000000000011</v>
      </c>
      <c r="L52" s="40">
        <v>50.000000000000114</v>
      </c>
    </row>
    <row r="53" spans="1:12" x14ac:dyDescent="0.25">
      <c r="A53" s="37" t="s">
        <v>75</v>
      </c>
      <c r="B53" s="4" t="s">
        <v>157</v>
      </c>
      <c r="C53" s="4" t="s">
        <v>963</v>
      </c>
      <c r="D53" s="4" t="s">
        <v>964</v>
      </c>
      <c r="E53" s="2">
        <v>89</v>
      </c>
      <c r="F53" s="2">
        <v>13350</v>
      </c>
      <c r="G53" s="12">
        <v>89</v>
      </c>
      <c r="H53" s="12">
        <v>0</v>
      </c>
      <c r="I53" s="12">
        <v>13350</v>
      </c>
      <c r="J53" s="2">
        <v>90</v>
      </c>
      <c r="K53" s="12">
        <v>13400.000000000002</v>
      </c>
      <c r="L53" s="40">
        <v>50.000000000001819</v>
      </c>
    </row>
    <row r="54" spans="1:12" x14ac:dyDescent="0.25">
      <c r="A54" s="37" t="s">
        <v>75</v>
      </c>
      <c r="B54" s="4" t="s">
        <v>157</v>
      </c>
      <c r="C54" s="4" t="s">
        <v>971</v>
      </c>
      <c r="D54" s="4" t="s">
        <v>972</v>
      </c>
      <c r="E54" s="2">
        <v>8</v>
      </c>
      <c r="F54" s="2">
        <v>1200</v>
      </c>
      <c r="G54" s="12">
        <v>8</v>
      </c>
      <c r="H54" s="12">
        <v>0</v>
      </c>
      <c r="I54" s="12">
        <v>1200</v>
      </c>
      <c r="J54" s="2">
        <v>3</v>
      </c>
      <c r="K54" s="12">
        <v>950</v>
      </c>
      <c r="L54" s="40">
        <v>-250</v>
      </c>
    </row>
    <row r="55" spans="1:12" x14ac:dyDescent="0.25">
      <c r="A55" s="37" t="s">
        <v>75</v>
      </c>
      <c r="B55" s="4" t="s">
        <v>157</v>
      </c>
      <c r="C55" s="4" t="s">
        <v>975</v>
      </c>
      <c r="D55" s="4" t="s">
        <v>976</v>
      </c>
      <c r="E55" s="2">
        <v>3</v>
      </c>
      <c r="F55" s="2">
        <v>450</v>
      </c>
      <c r="G55" s="12">
        <v>3</v>
      </c>
      <c r="H55" s="12">
        <v>0</v>
      </c>
      <c r="I55" s="12">
        <v>450</v>
      </c>
      <c r="J55" s="2">
        <v>3</v>
      </c>
      <c r="K55" s="12">
        <v>450</v>
      </c>
      <c r="L55" s="40">
        <v>0</v>
      </c>
    </row>
    <row r="56" spans="1:12" x14ac:dyDescent="0.25">
      <c r="A56" s="37" t="s">
        <v>75</v>
      </c>
      <c r="B56" s="4" t="s">
        <v>157</v>
      </c>
      <c r="C56" s="4" t="s">
        <v>979</v>
      </c>
      <c r="D56" s="4" t="s">
        <v>980</v>
      </c>
      <c r="E56" s="2">
        <v>6</v>
      </c>
      <c r="F56" s="2">
        <v>900</v>
      </c>
      <c r="G56" s="12">
        <v>6</v>
      </c>
      <c r="H56" s="12">
        <v>0</v>
      </c>
      <c r="I56" s="12">
        <v>900</v>
      </c>
      <c r="J56" s="2">
        <v>3</v>
      </c>
      <c r="K56" s="12">
        <v>750</v>
      </c>
      <c r="L56" s="40">
        <v>-150</v>
      </c>
    </row>
    <row r="57" spans="1:12" x14ac:dyDescent="0.25">
      <c r="A57" s="37" t="s">
        <v>75</v>
      </c>
      <c r="B57" s="4" t="s">
        <v>157</v>
      </c>
      <c r="C57" s="4" t="s">
        <v>984</v>
      </c>
      <c r="D57" s="4" t="s">
        <v>985</v>
      </c>
      <c r="E57" s="2">
        <v>3</v>
      </c>
      <c r="F57" s="2">
        <v>450</v>
      </c>
      <c r="G57" s="12">
        <v>3</v>
      </c>
      <c r="H57" s="12">
        <v>0</v>
      </c>
      <c r="I57" s="12">
        <v>450</v>
      </c>
      <c r="J57" s="2">
        <v>2</v>
      </c>
      <c r="K57" s="12">
        <v>400</v>
      </c>
      <c r="L57" s="40">
        <v>-50</v>
      </c>
    </row>
    <row r="58" spans="1:12" x14ac:dyDescent="0.25">
      <c r="A58" s="37" t="s">
        <v>75</v>
      </c>
      <c r="B58" s="4" t="s">
        <v>157</v>
      </c>
      <c r="C58" s="4" t="s">
        <v>3915</v>
      </c>
      <c r="D58" s="4" t="s">
        <v>3916</v>
      </c>
      <c r="E58" s="2">
        <v>1</v>
      </c>
      <c r="F58" s="2">
        <v>150</v>
      </c>
      <c r="G58" s="12">
        <v>1</v>
      </c>
      <c r="H58" s="12">
        <v>0</v>
      </c>
      <c r="I58" s="12">
        <v>150</v>
      </c>
      <c r="J58" s="2">
        <v>0</v>
      </c>
      <c r="K58" s="12">
        <v>100</v>
      </c>
      <c r="L58" s="40">
        <v>-50</v>
      </c>
    </row>
    <row r="59" spans="1:12" x14ac:dyDescent="0.25">
      <c r="A59" s="37" t="s">
        <v>75</v>
      </c>
      <c r="B59" s="4" t="s">
        <v>157</v>
      </c>
      <c r="C59" s="4" t="s">
        <v>992</v>
      </c>
      <c r="D59" s="4" t="s">
        <v>993</v>
      </c>
      <c r="E59" s="2">
        <v>3</v>
      </c>
      <c r="F59" s="2">
        <v>450</v>
      </c>
      <c r="G59" s="12">
        <v>3</v>
      </c>
      <c r="H59" s="12">
        <v>0</v>
      </c>
      <c r="I59" s="12">
        <v>450</v>
      </c>
      <c r="J59" s="2">
        <v>2</v>
      </c>
      <c r="K59" s="12">
        <v>400</v>
      </c>
      <c r="L59" s="40">
        <v>-50</v>
      </c>
    </row>
    <row r="60" spans="1:12" x14ac:dyDescent="0.25">
      <c r="A60" s="37" t="s">
        <v>75</v>
      </c>
      <c r="B60" s="4" t="s">
        <v>157</v>
      </c>
      <c r="C60" s="4" t="s">
        <v>1000</v>
      </c>
      <c r="D60" s="4" t="s">
        <v>1001</v>
      </c>
      <c r="E60" s="2">
        <v>6</v>
      </c>
      <c r="F60" s="2">
        <v>900</v>
      </c>
      <c r="G60" s="12">
        <v>6</v>
      </c>
      <c r="H60" s="12">
        <v>0</v>
      </c>
      <c r="I60" s="12">
        <v>900</v>
      </c>
      <c r="J60" s="2">
        <v>10</v>
      </c>
      <c r="K60" s="12">
        <v>1100</v>
      </c>
      <c r="L60" s="40">
        <v>200</v>
      </c>
    </row>
    <row r="61" spans="1:12" x14ac:dyDescent="0.25">
      <c r="A61" s="37" t="s">
        <v>75</v>
      </c>
      <c r="B61" s="4" t="s">
        <v>157</v>
      </c>
      <c r="C61" s="4" t="s">
        <v>1005</v>
      </c>
      <c r="D61" s="4" t="s">
        <v>1006</v>
      </c>
      <c r="E61" s="2">
        <v>5</v>
      </c>
      <c r="F61" s="2">
        <v>750</v>
      </c>
      <c r="G61" s="12">
        <v>5</v>
      </c>
      <c r="H61" s="12">
        <v>0</v>
      </c>
      <c r="I61" s="12">
        <v>750</v>
      </c>
      <c r="J61" s="2">
        <v>5</v>
      </c>
      <c r="K61" s="12">
        <v>750</v>
      </c>
      <c r="L61" s="40">
        <v>0</v>
      </c>
    </row>
    <row r="62" spans="1:12" x14ac:dyDescent="0.25">
      <c r="A62" s="37" t="s">
        <v>75</v>
      </c>
      <c r="B62" s="4" t="s">
        <v>157</v>
      </c>
      <c r="C62" s="4" t="s">
        <v>1009</v>
      </c>
      <c r="D62" s="4" t="s">
        <v>1010</v>
      </c>
      <c r="E62" s="2">
        <v>0</v>
      </c>
      <c r="F62" s="2">
        <v>0</v>
      </c>
      <c r="G62" s="12">
        <v>0</v>
      </c>
      <c r="H62" s="12">
        <v>0</v>
      </c>
      <c r="I62" s="12">
        <v>0</v>
      </c>
      <c r="J62" s="2">
        <v>2</v>
      </c>
      <c r="K62" s="12">
        <v>100</v>
      </c>
      <c r="L62" s="40">
        <v>100</v>
      </c>
    </row>
    <row r="63" spans="1:12" x14ac:dyDescent="0.25">
      <c r="A63" s="37" t="s">
        <v>75</v>
      </c>
      <c r="B63" s="4" t="s">
        <v>157</v>
      </c>
      <c r="C63" s="4" t="s">
        <v>1013</v>
      </c>
      <c r="D63" s="4" t="s">
        <v>1014</v>
      </c>
      <c r="E63" s="2">
        <v>10</v>
      </c>
      <c r="F63" s="2">
        <v>1500</v>
      </c>
      <c r="G63" s="12">
        <v>10</v>
      </c>
      <c r="H63" s="12">
        <v>0</v>
      </c>
      <c r="I63" s="12">
        <v>1500</v>
      </c>
      <c r="J63" s="2">
        <v>7</v>
      </c>
      <c r="K63" s="12">
        <v>1350</v>
      </c>
      <c r="L63" s="40">
        <v>-150</v>
      </c>
    </row>
    <row r="64" spans="1:12" x14ac:dyDescent="0.25">
      <c r="A64" s="37" t="s">
        <v>75</v>
      </c>
      <c r="B64" s="4" t="s">
        <v>157</v>
      </c>
      <c r="C64" s="4" t="s">
        <v>1016</v>
      </c>
      <c r="D64" s="4" t="s">
        <v>1017</v>
      </c>
      <c r="E64" s="2">
        <v>5</v>
      </c>
      <c r="F64" s="2">
        <v>750</v>
      </c>
      <c r="G64" s="12">
        <v>5</v>
      </c>
      <c r="H64" s="12">
        <v>0</v>
      </c>
      <c r="I64" s="12">
        <v>750</v>
      </c>
      <c r="J64" s="2">
        <v>4</v>
      </c>
      <c r="K64" s="12">
        <v>700</v>
      </c>
      <c r="L64" s="40">
        <v>-50</v>
      </c>
    </row>
    <row r="65" spans="1:12" x14ac:dyDescent="0.25">
      <c r="A65" s="37" t="s">
        <v>75</v>
      </c>
      <c r="B65" s="4" t="s">
        <v>157</v>
      </c>
      <c r="C65" s="4" t="s">
        <v>1019</v>
      </c>
      <c r="D65" s="4" t="s">
        <v>1020</v>
      </c>
      <c r="E65" s="2">
        <v>2</v>
      </c>
      <c r="F65" s="2">
        <v>300</v>
      </c>
      <c r="G65" s="12">
        <v>2</v>
      </c>
      <c r="H65" s="12">
        <v>0</v>
      </c>
      <c r="I65" s="12">
        <v>300</v>
      </c>
      <c r="J65" s="2">
        <v>2</v>
      </c>
      <c r="K65" s="12">
        <v>300</v>
      </c>
      <c r="L65" s="40">
        <v>0</v>
      </c>
    </row>
    <row r="66" spans="1:12" x14ac:dyDescent="0.25">
      <c r="A66" s="37" t="s">
        <v>75</v>
      </c>
      <c r="B66" s="4" t="s">
        <v>157</v>
      </c>
      <c r="C66" s="4" t="s">
        <v>1023</v>
      </c>
      <c r="D66" s="4" t="s">
        <v>1024</v>
      </c>
      <c r="E66" s="2">
        <v>1</v>
      </c>
      <c r="F66" s="2">
        <v>150</v>
      </c>
      <c r="G66" s="12">
        <v>1</v>
      </c>
      <c r="H66" s="12">
        <v>0</v>
      </c>
      <c r="I66" s="12">
        <v>150</v>
      </c>
      <c r="J66" s="2">
        <v>3</v>
      </c>
      <c r="K66" s="12">
        <v>249.99999999999997</v>
      </c>
      <c r="L66" s="40">
        <v>99.999999999999972</v>
      </c>
    </row>
    <row r="67" spans="1:12" x14ac:dyDescent="0.25">
      <c r="A67" s="37" t="s">
        <v>75</v>
      </c>
      <c r="B67" s="4" t="s">
        <v>157</v>
      </c>
      <c r="C67" s="4" t="s">
        <v>1027</v>
      </c>
      <c r="D67" s="4" t="s">
        <v>1028</v>
      </c>
      <c r="E67" s="2">
        <v>3</v>
      </c>
      <c r="F67" s="2">
        <v>450</v>
      </c>
      <c r="G67" s="12">
        <v>3</v>
      </c>
      <c r="H67" s="12">
        <v>0</v>
      </c>
      <c r="I67" s="12">
        <v>450</v>
      </c>
      <c r="J67" s="2">
        <v>3</v>
      </c>
      <c r="K67" s="12">
        <v>450</v>
      </c>
      <c r="L67" s="40">
        <v>0</v>
      </c>
    </row>
    <row r="68" spans="1:12" x14ac:dyDescent="0.25">
      <c r="A68" s="37" t="s">
        <v>75</v>
      </c>
      <c r="B68" s="4" t="s">
        <v>157</v>
      </c>
      <c r="C68" s="4" t="s">
        <v>1035</v>
      </c>
      <c r="D68" s="4" t="s">
        <v>1036</v>
      </c>
      <c r="E68" s="2">
        <v>1</v>
      </c>
      <c r="F68" s="2">
        <v>150</v>
      </c>
      <c r="G68" s="12">
        <v>1</v>
      </c>
      <c r="H68" s="12">
        <v>0</v>
      </c>
      <c r="I68" s="12">
        <v>150</v>
      </c>
      <c r="J68" s="2">
        <v>1</v>
      </c>
      <c r="K68" s="12">
        <v>150</v>
      </c>
      <c r="L68" s="40">
        <v>0</v>
      </c>
    </row>
    <row r="69" spans="1:12" x14ac:dyDescent="0.25">
      <c r="A69" s="37" t="s">
        <v>75</v>
      </c>
      <c r="B69" s="4" t="s">
        <v>157</v>
      </c>
      <c r="C69" s="4" t="s">
        <v>1039</v>
      </c>
      <c r="D69" s="4" t="s">
        <v>1040</v>
      </c>
      <c r="E69" s="2">
        <v>0</v>
      </c>
      <c r="F69" s="2">
        <v>0</v>
      </c>
      <c r="G69" s="12">
        <v>0</v>
      </c>
      <c r="H69" s="12">
        <v>0</v>
      </c>
      <c r="I69" s="12">
        <v>0</v>
      </c>
      <c r="J69" s="2">
        <v>2</v>
      </c>
      <c r="K69" s="12">
        <v>100</v>
      </c>
      <c r="L69" s="40">
        <v>100</v>
      </c>
    </row>
    <row r="70" spans="1:12" x14ac:dyDescent="0.25">
      <c r="A70" s="37" t="s">
        <v>75</v>
      </c>
      <c r="B70" s="4" t="s">
        <v>157</v>
      </c>
      <c r="C70" s="4" t="s">
        <v>1047</v>
      </c>
      <c r="D70" s="4" t="s">
        <v>1048</v>
      </c>
      <c r="E70" s="2">
        <v>3</v>
      </c>
      <c r="F70" s="2">
        <v>450</v>
      </c>
      <c r="G70" s="12">
        <v>3</v>
      </c>
      <c r="H70" s="12">
        <v>0</v>
      </c>
      <c r="I70" s="12">
        <v>450</v>
      </c>
      <c r="J70" s="2">
        <v>5</v>
      </c>
      <c r="K70" s="12">
        <v>550</v>
      </c>
      <c r="L70" s="40">
        <v>100</v>
      </c>
    </row>
    <row r="71" spans="1:12" x14ac:dyDescent="0.25">
      <c r="A71" s="37" t="s">
        <v>75</v>
      </c>
      <c r="B71" s="4" t="s">
        <v>157</v>
      </c>
      <c r="C71" s="4" t="s">
        <v>1050</v>
      </c>
      <c r="D71" s="4" t="s">
        <v>1051</v>
      </c>
      <c r="E71" s="2">
        <v>0</v>
      </c>
      <c r="F71" s="2">
        <v>0</v>
      </c>
      <c r="G71" s="12">
        <v>0</v>
      </c>
      <c r="H71" s="12">
        <v>0</v>
      </c>
      <c r="I71" s="12">
        <v>0</v>
      </c>
      <c r="J71" s="2">
        <v>1</v>
      </c>
      <c r="K71" s="12">
        <v>50</v>
      </c>
      <c r="L71" s="40">
        <v>50</v>
      </c>
    </row>
    <row r="72" spans="1:12" x14ac:dyDescent="0.25">
      <c r="A72" s="37" t="s">
        <v>75</v>
      </c>
      <c r="B72" s="4" t="s">
        <v>157</v>
      </c>
      <c r="C72" s="4" t="s">
        <v>1054</v>
      </c>
      <c r="D72" s="4" t="s">
        <v>1055</v>
      </c>
      <c r="E72" s="2">
        <v>6</v>
      </c>
      <c r="F72" s="2">
        <v>900</v>
      </c>
      <c r="G72" s="12">
        <v>6</v>
      </c>
      <c r="H72" s="12">
        <v>0</v>
      </c>
      <c r="I72" s="12">
        <v>900</v>
      </c>
      <c r="J72" s="2">
        <v>6</v>
      </c>
      <c r="K72" s="12">
        <v>900</v>
      </c>
      <c r="L72" s="40">
        <v>0</v>
      </c>
    </row>
    <row r="73" spans="1:12" x14ac:dyDescent="0.25">
      <c r="A73" s="37" t="s">
        <v>75</v>
      </c>
      <c r="B73" s="4" t="s">
        <v>157</v>
      </c>
      <c r="C73" s="4" t="s">
        <v>1057</v>
      </c>
      <c r="D73" s="4" t="s">
        <v>1058</v>
      </c>
      <c r="E73" s="2">
        <v>17</v>
      </c>
      <c r="F73" s="2">
        <v>2550</v>
      </c>
      <c r="G73" s="12">
        <v>17</v>
      </c>
      <c r="H73" s="12">
        <v>0</v>
      </c>
      <c r="I73" s="12">
        <v>2550</v>
      </c>
      <c r="J73" s="2">
        <v>17</v>
      </c>
      <c r="K73" s="12">
        <v>2550</v>
      </c>
      <c r="L73" s="40">
        <v>0</v>
      </c>
    </row>
    <row r="74" spans="1:12" x14ac:dyDescent="0.25">
      <c r="A74" s="37" t="s">
        <v>75</v>
      </c>
      <c r="B74" s="4" t="s">
        <v>157</v>
      </c>
      <c r="C74" s="4" t="s">
        <v>1159</v>
      </c>
      <c r="D74" s="4" t="s">
        <v>1160</v>
      </c>
      <c r="E74" s="2">
        <v>64</v>
      </c>
      <c r="F74" s="2">
        <v>9600</v>
      </c>
      <c r="G74" s="12">
        <v>64</v>
      </c>
      <c r="H74" s="12">
        <v>0</v>
      </c>
      <c r="I74" s="12">
        <v>9600</v>
      </c>
      <c r="J74" s="2">
        <v>47</v>
      </c>
      <c r="K74" s="12">
        <v>8750</v>
      </c>
      <c r="L74" s="40">
        <v>-850</v>
      </c>
    </row>
    <row r="75" spans="1:12" x14ac:dyDescent="0.25">
      <c r="A75" s="37" t="s">
        <v>75</v>
      </c>
      <c r="B75" s="4" t="s">
        <v>157</v>
      </c>
      <c r="C75" s="4" t="s">
        <v>1165</v>
      </c>
      <c r="D75" s="4" t="s">
        <v>1166</v>
      </c>
      <c r="E75" s="2">
        <v>1</v>
      </c>
      <c r="F75" s="2">
        <v>150</v>
      </c>
      <c r="G75" s="12">
        <v>1</v>
      </c>
      <c r="H75" s="12">
        <v>0</v>
      </c>
      <c r="I75" s="12">
        <v>150</v>
      </c>
      <c r="J75" s="2">
        <v>1</v>
      </c>
      <c r="K75" s="12">
        <v>150</v>
      </c>
      <c r="L75" s="40">
        <v>0</v>
      </c>
    </row>
    <row r="76" spans="1:12" x14ac:dyDescent="0.25">
      <c r="A76" s="37" t="s">
        <v>75</v>
      </c>
      <c r="B76" s="4" t="s">
        <v>157</v>
      </c>
      <c r="C76" s="4" t="s">
        <v>1169</v>
      </c>
      <c r="D76" s="4" t="s">
        <v>1170</v>
      </c>
      <c r="E76" s="2">
        <v>0</v>
      </c>
      <c r="F76" s="2">
        <v>0</v>
      </c>
      <c r="G76" s="12">
        <v>0</v>
      </c>
      <c r="H76" s="12">
        <v>0</v>
      </c>
      <c r="I76" s="12">
        <v>0</v>
      </c>
      <c r="J76" s="2">
        <v>1</v>
      </c>
      <c r="K76" s="12">
        <v>50</v>
      </c>
      <c r="L76" s="40">
        <v>50</v>
      </c>
    </row>
    <row r="77" spans="1:12" x14ac:dyDescent="0.25">
      <c r="A77" s="37" t="s">
        <v>75</v>
      </c>
      <c r="B77" s="4" t="s">
        <v>157</v>
      </c>
      <c r="C77" s="4" t="s">
        <v>1173</v>
      </c>
      <c r="D77" s="4" t="s">
        <v>1174</v>
      </c>
      <c r="E77" s="2">
        <v>5</v>
      </c>
      <c r="F77" s="2">
        <v>750</v>
      </c>
      <c r="G77" s="12">
        <v>5</v>
      </c>
      <c r="H77" s="12">
        <v>0</v>
      </c>
      <c r="I77" s="12">
        <v>750</v>
      </c>
      <c r="J77" s="2">
        <v>2</v>
      </c>
      <c r="K77" s="12">
        <v>600</v>
      </c>
      <c r="L77" s="40">
        <v>-150</v>
      </c>
    </row>
    <row r="78" spans="1:12" x14ac:dyDescent="0.25">
      <c r="A78" s="37" t="s">
        <v>75</v>
      </c>
      <c r="B78" s="4" t="s">
        <v>157</v>
      </c>
      <c r="C78" s="4" t="s">
        <v>3922</v>
      </c>
      <c r="D78" s="4" t="s">
        <v>3923</v>
      </c>
      <c r="E78" s="2">
        <v>1</v>
      </c>
      <c r="F78" s="2">
        <v>150</v>
      </c>
      <c r="G78" s="12">
        <v>1</v>
      </c>
      <c r="H78" s="12">
        <v>0</v>
      </c>
      <c r="I78" s="12">
        <v>150</v>
      </c>
      <c r="J78" s="2">
        <v>0</v>
      </c>
      <c r="K78" s="12">
        <v>100</v>
      </c>
      <c r="L78" s="40">
        <v>-50</v>
      </c>
    </row>
    <row r="79" spans="1:12" x14ac:dyDescent="0.25">
      <c r="A79" s="37" t="s">
        <v>75</v>
      </c>
      <c r="B79" s="4" t="s">
        <v>157</v>
      </c>
      <c r="C79" s="4" t="s">
        <v>3926</v>
      </c>
      <c r="D79" s="4" t="s">
        <v>3927</v>
      </c>
      <c r="E79" s="2">
        <v>2</v>
      </c>
      <c r="F79" s="2">
        <v>300</v>
      </c>
      <c r="G79" s="12">
        <v>2</v>
      </c>
      <c r="H79" s="12">
        <v>0</v>
      </c>
      <c r="I79" s="12">
        <v>300</v>
      </c>
      <c r="J79" s="2">
        <v>0</v>
      </c>
      <c r="K79" s="12">
        <v>200</v>
      </c>
      <c r="L79" s="40">
        <v>-100</v>
      </c>
    </row>
    <row r="80" spans="1:12" x14ac:dyDescent="0.25">
      <c r="A80" s="37" t="s">
        <v>75</v>
      </c>
      <c r="B80" s="4" t="s">
        <v>157</v>
      </c>
      <c r="C80" s="4" t="s">
        <v>1176</v>
      </c>
      <c r="D80" s="4" t="s">
        <v>1177</v>
      </c>
      <c r="E80" s="2">
        <v>19</v>
      </c>
      <c r="F80" s="2">
        <v>2850</v>
      </c>
      <c r="G80" s="12">
        <v>19</v>
      </c>
      <c r="H80" s="12">
        <v>0</v>
      </c>
      <c r="I80" s="12">
        <v>2850</v>
      </c>
      <c r="J80" s="2">
        <v>20</v>
      </c>
      <c r="K80" s="12">
        <v>2900</v>
      </c>
      <c r="L80" s="40">
        <v>50</v>
      </c>
    </row>
    <row r="81" spans="1:12" x14ac:dyDescent="0.25">
      <c r="A81" s="37" t="s">
        <v>75</v>
      </c>
      <c r="B81" s="4" t="s">
        <v>157</v>
      </c>
      <c r="C81" s="4" t="s">
        <v>3930</v>
      </c>
      <c r="D81" s="4" t="s">
        <v>3931</v>
      </c>
      <c r="E81" s="2">
        <v>1</v>
      </c>
      <c r="F81" s="2">
        <v>150</v>
      </c>
      <c r="G81" s="12">
        <v>1</v>
      </c>
      <c r="H81" s="12">
        <v>0</v>
      </c>
      <c r="I81" s="12">
        <v>150</v>
      </c>
      <c r="J81" s="2">
        <v>0</v>
      </c>
      <c r="K81" s="12">
        <v>100</v>
      </c>
      <c r="L81" s="40">
        <v>-50</v>
      </c>
    </row>
    <row r="82" spans="1:12" x14ac:dyDescent="0.25">
      <c r="A82" s="37" t="s">
        <v>75</v>
      </c>
      <c r="B82" s="4" t="s">
        <v>157</v>
      </c>
      <c r="C82" s="4" t="s">
        <v>1184</v>
      </c>
      <c r="D82" s="4" t="s">
        <v>1185</v>
      </c>
      <c r="E82" s="2">
        <v>3</v>
      </c>
      <c r="F82" s="2">
        <v>450</v>
      </c>
      <c r="G82" s="12">
        <v>3</v>
      </c>
      <c r="H82" s="12">
        <v>0</v>
      </c>
      <c r="I82" s="12">
        <v>450</v>
      </c>
      <c r="J82" s="2">
        <v>3</v>
      </c>
      <c r="K82" s="12">
        <v>450</v>
      </c>
      <c r="L82" s="40">
        <v>0</v>
      </c>
    </row>
    <row r="83" spans="1:12" x14ac:dyDescent="0.25">
      <c r="A83" s="37" t="s">
        <v>75</v>
      </c>
      <c r="B83" s="4" t="s">
        <v>157</v>
      </c>
      <c r="C83" s="4" t="s">
        <v>1188</v>
      </c>
      <c r="D83" s="4" t="s">
        <v>1189</v>
      </c>
      <c r="E83" s="2">
        <v>40</v>
      </c>
      <c r="F83" s="2">
        <v>6000</v>
      </c>
      <c r="G83" s="12">
        <v>40</v>
      </c>
      <c r="H83" s="12">
        <v>0</v>
      </c>
      <c r="I83" s="12">
        <v>6000</v>
      </c>
      <c r="J83" s="2">
        <v>34</v>
      </c>
      <c r="K83" s="12">
        <v>5700</v>
      </c>
      <c r="L83" s="40">
        <v>-300</v>
      </c>
    </row>
    <row r="84" spans="1:12" x14ac:dyDescent="0.25">
      <c r="A84" s="37" t="s">
        <v>75</v>
      </c>
      <c r="B84" s="4" t="s">
        <v>157</v>
      </c>
      <c r="C84" s="4" t="s">
        <v>3934</v>
      </c>
      <c r="D84" s="4" t="s">
        <v>3935</v>
      </c>
      <c r="E84" s="2">
        <v>1</v>
      </c>
      <c r="F84" s="2">
        <v>150</v>
      </c>
      <c r="G84" s="12">
        <v>1</v>
      </c>
      <c r="H84" s="12">
        <v>0</v>
      </c>
      <c r="I84" s="12">
        <v>150</v>
      </c>
      <c r="J84" s="2">
        <v>0</v>
      </c>
      <c r="K84" s="12">
        <v>100</v>
      </c>
      <c r="L84" s="40">
        <v>-50</v>
      </c>
    </row>
    <row r="85" spans="1:12" x14ac:dyDescent="0.25">
      <c r="A85" s="37" t="s">
        <v>75</v>
      </c>
      <c r="B85" s="4" t="s">
        <v>157</v>
      </c>
      <c r="C85" s="4" t="s">
        <v>3938</v>
      </c>
      <c r="D85" s="4" t="s">
        <v>3939</v>
      </c>
      <c r="E85" s="2">
        <v>1</v>
      </c>
      <c r="F85" s="2">
        <v>150</v>
      </c>
      <c r="G85" s="12">
        <v>1</v>
      </c>
      <c r="H85" s="12">
        <v>0</v>
      </c>
      <c r="I85" s="12">
        <f>F85+H85</f>
        <v>150</v>
      </c>
      <c r="J85" s="2">
        <v>0</v>
      </c>
      <c r="K85" s="12">
        <f>((G85*2/3)+(J85*1/3))*150</f>
        <v>100</v>
      </c>
      <c r="L85" s="40">
        <v>-50</v>
      </c>
    </row>
    <row r="86" spans="1:12" x14ac:dyDescent="0.25">
      <c r="A86" s="37" t="s">
        <v>75</v>
      </c>
      <c r="B86" s="4" t="s">
        <v>157</v>
      </c>
      <c r="C86" s="4" t="s">
        <v>1195</v>
      </c>
      <c r="D86" s="4" t="s">
        <v>1196</v>
      </c>
      <c r="E86" s="2">
        <v>2</v>
      </c>
      <c r="F86" s="2">
        <v>300</v>
      </c>
      <c r="G86" s="12">
        <v>2</v>
      </c>
      <c r="H86" s="12">
        <v>0</v>
      </c>
      <c r="I86" s="12">
        <v>300</v>
      </c>
      <c r="J86" s="2">
        <v>4</v>
      </c>
      <c r="K86" s="12">
        <v>400</v>
      </c>
      <c r="L86" s="40">
        <v>100</v>
      </c>
    </row>
    <row r="87" spans="1:12" x14ac:dyDescent="0.25">
      <c r="A87" s="37" t="s">
        <v>75</v>
      </c>
      <c r="B87" s="4" t="s">
        <v>157</v>
      </c>
      <c r="C87" s="4" t="s">
        <v>3715</v>
      </c>
      <c r="D87" s="4" t="s">
        <v>3716</v>
      </c>
      <c r="E87" s="2">
        <v>2</v>
      </c>
      <c r="F87" s="2">
        <v>300</v>
      </c>
      <c r="G87" s="12">
        <v>2</v>
      </c>
      <c r="H87" s="12">
        <v>0</v>
      </c>
      <c r="I87" s="12">
        <v>300</v>
      </c>
      <c r="J87" s="2">
        <v>2</v>
      </c>
      <c r="K87" s="12">
        <v>300</v>
      </c>
      <c r="L87" s="40">
        <v>0</v>
      </c>
    </row>
    <row r="88" spans="1:12" x14ac:dyDescent="0.25">
      <c r="A88" s="37" t="s">
        <v>75</v>
      </c>
      <c r="B88" s="4" t="s">
        <v>157</v>
      </c>
      <c r="C88" s="4" t="s">
        <v>3942</v>
      </c>
      <c r="D88" s="4" t="s">
        <v>3943</v>
      </c>
      <c r="E88" s="2">
        <v>1</v>
      </c>
      <c r="F88" s="2">
        <v>150</v>
      </c>
      <c r="G88" s="12">
        <v>1</v>
      </c>
      <c r="H88" s="12">
        <v>0</v>
      </c>
      <c r="I88" s="12">
        <v>150</v>
      </c>
      <c r="J88" s="2">
        <v>0</v>
      </c>
      <c r="K88" s="12">
        <v>100</v>
      </c>
      <c r="L88" s="40">
        <v>-50</v>
      </c>
    </row>
    <row r="89" spans="1:12" x14ac:dyDescent="0.25">
      <c r="A89" s="37" t="s">
        <v>75</v>
      </c>
      <c r="B89" s="4" t="s">
        <v>157</v>
      </c>
      <c r="C89" s="4" t="s">
        <v>3743</v>
      </c>
      <c r="D89" s="4" t="s">
        <v>3744</v>
      </c>
      <c r="E89" s="2">
        <v>0</v>
      </c>
      <c r="F89" s="2">
        <v>0</v>
      </c>
      <c r="G89" s="12">
        <v>0</v>
      </c>
      <c r="H89" s="12">
        <v>0</v>
      </c>
      <c r="I89" s="12">
        <v>0</v>
      </c>
      <c r="J89" s="2">
        <v>1</v>
      </c>
      <c r="K89" s="12">
        <v>50</v>
      </c>
      <c r="L89" s="40">
        <v>50</v>
      </c>
    </row>
    <row r="90" spans="1:12" x14ac:dyDescent="0.25">
      <c r="A90" s="37" t="s">
        <v>75</v>
      </c>
      <c r="B90" s="4" t="s">
        <v>157</v>
      </c>
      <c r="C90" s="4" t="s">
        <v>3746</v>
      </c>
      <c r="D90" s="4" t="s">
        <v>3747</v>
      </c>
      <c r="E90" s="2">
        <v>2</v>
      </c>
      <c r="F90" s="2">
        <v>300</v>
      </c>
      <c r="G90" s="12">
        <v>2</v>
      </c>
      <c r="H90" s="12">
        <v>0</v>
      </c>
      <c r="I90" s="12">
        <v>300</v>
      </c>
      <c r="J90" s="2">
        <v>1</v>
      </c>
      <c r="K90" s="12">
        <v>249.99999999999997</v>
      </c>
      <c r="L90" s="40">
        <v>-50.000000000000028</v>
      </c>
    </row>
    <row r="91" spans="1:12" x14ac:dyDescent="0.25">
      <c r="A91" s="37" t="s">
        <v>75</v>
      </c>
      <c r="B91" s="4" t="s">
        <v>157</v>
      </c>
      <c r="C91" s="4" t="s">
        <v>3819</v>
      </c>
      <c r="D91" s="4" t="s">
        <v>3820</v>
      </c>
      <c r="E91" s="2">
        <v>0</v>
      </c>
      <c r="F91" s="2">
        <v>0</v>
      </c>
      <c r="G91" s="12">
        <v>0</v>
      </c>
      <c r="H91" s="12">
        <v>0</v>
      </c>
      <c r="I91" s="12">
        <v>0</v>
      </c>
      <c r="J91" s="2">
        <v>1</v>
      </c>
      <c r="K91" s="12">
        <v>50</v>
      </c>
      <c r="L91" s="40">
        <v>50</v>
      </c>
    </row>
    <row r="92" spans="1:12" x14ac:dyDescent="0.25">
      <c r="A92" s="37" t="s">
        <v>75</v>
      </c>
      <c r="B92" s="4" t="s">
        <v>101</v>
      </c>
      <c r="C92" s="4" t="s">
        <v>102</v>
      </c>
      <c r="D92" s="4" t="s">
        <v>103</v>
      </c>
      <c r="E92" s="2">
        <v>12</v>
      </c>
      <c r="F92" s="2">
        <v>1800</v>
      </c>
      <c r="G92" s="12">
        <v>12</v>
      </c>
      <c r="H92" s="12">
        <v>0</v>
      </c>
      <c r="I92" s="12">
        <v>1800</v>
      </c>
      <c r="J92" s="2">
        <v>15</v>
      </c>
      <c r="K92" s="12">
        <v>1950</v>
      </c>
      <c r="L92" s="40">
        <v>150</v>
      </c>
    </row>
    <row r="93" spans="1:12" x14ac:dyDescent="0.25">
      <c r="A93" s="37" t="s">
        <v>67</v>
      </c>
      <c r="B93" s="4" t="s">
        <v>157</v>
      </c>
      <c r="C93" s="4" t="s">
        <v>3947</v>
      </c>
      <c r="D93" s="4" t="s">
        <v>3948</v>
      </c>
      <c r="E93" s="2">
        <v>1</v>
      </c>
      <c r="F93" s="2">
        <v>150</v>
      </c>
      <c r="G93" s="12">
        <v>1</v>
      </c>
      <c r="H93" s="12">
        <v>0</v>
      </c>
      <c r="I93" s="12">
        <v>150</v>
      </c>
      <c r="J93" s="2">
        <v>0</v>
      </c>
      <c r="K93" s="12">
        <v>100</v>
      </c>
      <c r="L93" s="40">
        <v>-50</v>
      </c>
    </row>
    <row r="94" spans="1:12" x14ac:dyDescent="0.25">
      <c r="A94" s="37" t="s">
        <v>67</v>
      </c>
      <c r="B94" s="4" t="s">
        <v>157</v>
      </c>
      <c r="C94" s="4" t="s">
        <v>1031</v>
      </c>
      <c r="D94" s="4" t="s">
        <v>1032</v>
      </c>
      <c r="E94" s="2">
        <v>4</v>
      </c>
      <c r="F94" s="2">
        <v>600</v>
      </c>
      <c r="G94" s="12">
        <v>4</v>
      </c>
      <c r="H94" s="12">
        <v>0</v>
      </c>
      <c r="I94" s="12">
        <v>600</v>
      </c>
      <c r="J94" s="2">
        <v>6</v>
      </c>
      <c r="K94" s="12">
        <v>699.99999999999989</v>
      </c>
      <c r="L94" s="40">
        <v>99.999999999999886</v>
      </c>
    </row>
    <row r="95" spans="1:12" x14ac:dyDescent="0.25">
      <c r="A95" s="37" t="s">
        <v>67</v>
      </c>
      <c r="B95" s="4" t="s">
        <v>157</v>
      </c>
      <c r="C95" s="4" t="s">
        <v>3951</v>
      </c>
      <c r="D95" s="4" t="s">
        <v>3952</v>
      </c>
      <c r="E95" s="2">
        <v>1</v>
      </c>
      <c r="F95" s="2">
        <v>150</v>
      </c>
      <c r="G95" s="12">
        <v>1</v>
      </c>
      <c r="H95" s="12">
        <v>0</v>
      </c>
      <c r="I95" s="12">
        <v>150</v>
      </c>
      <c r="J95" s="2">
        <v>0</v>
      </c>
      <c r="K95" s="12">
        <v>100</v>
      </c>
      <c r="L95" s="40">
        <v>-50</v>
      </c>
    </row>
    <row r="96" spans="1:12" x14ac:dyDescent="0.25">
      <c r="A96" s="37" t="s">
        <v>67</v>
      </c>
      <c r="B96" s="4" t="s">
        <v>157</v>
      </c>
      <c r="C96" s="4" t="s">
        <v>1078</v>
      </c>
      <c r="D96" s="4" t="s">
        <v>1079</v>
      </c>
      <c r="E96" s="2">
        <v>40</v>
      </c>
      <c r="F96" s="2">
        <v>6000</v>
      </c>
      <c r="G96" s="12">
        <v>40</v>
      </c>
      <c r="H96" s="12">
        <v>0</v>
      </c>
      <c r="I96" s="12">
        <v>6000</v>
      </c>
      <c r="J96" s="2">
        <v>25</v>
      </c>
      <c r="K96" s="12">
        <v>5250</v>
      </c>
      <c r="L96" s="40">
        <v>-750</v>
      </c>
    </row>
    <row r="97" spans="1:12" x14ac:dyDescent="0.25">
      <c r="A97" s="37" t="s">
        <v>67</v>
      </c>
      <c r="B97" s="4" t="s">
        <v>157</v>
      </c>
      <c r="C97" s="4" t="s">
        <v>1095</v>
      </c>
      <c r="D97" s="4" t="s">
        <v>1096</v>
      </c>
      <c r="E97" s="2">
        <v>6</v>
      </c>
      <c r="F97" s="2">
        <v>900</v>
      </c>
      <c r="G97" s="12">
        <v>6</v>
      </c>
      <c r="H97" s="12">
        <v>0</v>
      </c>
      <c r="I97" s="12">
        <v>900</v>
      </c>
      <c r="J97" s="2">
        <v>7</v>
      </c>
      <c r="K97" s="12">
        <v>950.00000000000011</v>
      </c>
      <c r="L97" s="40">
        <v>50.000000000000114</v>
      </c>
    </row>
    <row r="98" spans="1:12" x14ac:dyDescent="0.25">
      <c r="A98" s="37" t="s">
        <v>67</v>
      </c>
      <c r="B98" s="4" t="s">
        <v>157</v>
      </c>
      <c r="C98" s="4" t="s">
        <v>1103</v>
      </c>
      <c r="D98" s="4" t="s">
        <v>1104</v>
      </c>
      <c r="E98" s="2">
        <v>1</v>
      </c>
      <c r="F98" s="2">
        <v>150</v>
      </c>
      <c r="G98" s="12">
        <v>1</v>
      </c>
      <c r="H98" s="12">
        <v>0</v>
      </c>
      <c r="I98" s="12">
        <v>150</v>
      </c>
      <c r="J98" s="2">
        <v>1</v>
      </c>
      <c r="K98" s="12">
        <v>150</v>
      </c>
      <c r="L98" s="40">
        <v>0</v>
      </c>
    </row>
    <row r="99" spans="1:12" x14ac:dyDescent="0.25">
      <c r="A99" s="37" t="s">
        <v>67</v>
      </c>
      <c r="B99" s="4" t="s">
        <v>157</v>
      </c>
      <c r="C99" s="4" t="s">
        <v>3955</v>
      </c>
      <c r="D99" s="4" t="s">
        <v>3956</v>
      </c>
      <c r="E99" s="2">
        <v>1</v>
      </c>
      <c r="F99" s="2">
        <v>150</v>
      </c>
      <c r="G99" s="12">
        <v>1</v>
      </c>
      <c r="H99" s="12">
        <v>0</v>
      </c>
      <c r="I99" s="12">
        <v>150</v>
      </c>
      <c r="J99" s="2">
        <v>0</v>
      </c>
      <c r="K99" s="12">
        <v>100</v>
      </c>
      <c r="L99" s="40">
        <v>-50</v>
      </c>
    </row>
    <row r="100" spans="1:12" x14ac:dyDescent="0.25">
      <c r="A100" s="37" t="s">
        <v>67</v>
      </c>
      <c r="B100" s="4" t="s">
        <v>157</v>
      </c>
      <c r="C100" s="4" t="s">
        <v>1107</v>
      </c>
      <c r="D100" s="4" t="s">
        <v>1108</v>
      </c>
      <c r="E100" s="2">
        <v>11</v>
      </c>
      <c r="F100" s="2">
        <v>1650</v>
      </c>
      <c r="G100" s="12">
        <v>11</v>
      </c>
      <c r="H100" s="12">
        <v>0</v>
      </c>
      <c r="I100" s="12">
        <v>1650</v>
      </c>
      <c r="J100" s="2">
        <v>8</v>
      </c>
      <c r="K100" s="12">
        <v>1500</v>
      </c>
      <c r="L100" s="40">
        <v>-150</v>
      </c>
    </row>
    <row r="101" spans="1:12" x14ac:dyDescent="0.25">
      <c r="A101" s="37" t="s">
        <v>67</v>
      </c>
      <c r="B101" s="4" t="s">
        <v>157</v>
      </c>
      <c r="C101" s="4" t="s">
        <v>1114</v>
      </c>
      <c r="D101" s="4" t="s">
        <v>1115</v>
      </c>
      <c r="E101" s="2">
        <v>0</v>
      </c>
      <c r="F101" s="2">
        <v>0</v>
      </c>
      <c r="G101" s="12">
        <v>0</v>
      </c>
      <c r="H101" s="12">
        <v>0</v>
      </c>
      <c r="I101" s="12">
        <v>0</v>
      </c>
      <c r="J101" s="2">
        <v>2</v>
      </c>
      <c r="K101" s="12">
        <v>100</v>
      </c>
      <c r="L101" s="40">
        <v>100</v>
      </c>
    </row>
    <row r="102" spans="1:12" x14ac:dyDescent="0.25">
      <c r="A102" s="37" t="s">
        <v>67</v>
      </c>
      <c r="B102" s="4" t="s">
        <v>157</v>
      </c>
      <c r="C102" s="4" t="s">
        <v>3962</v>
      </c>
      <c r="D102" s="4" t="s">
        <v>3963</v>
      </c>
      <c r="E102" s="2">
        <v>1</v>
      </c>
      <c r="F102" s="2">
        <v>150</v>
      </c>
      <c r="G102" s="12">
        <v>1</v>
      </c>
      <c r="H102" s="12">
        <v>0</v>
      </c>
      <c r="I102" s="12">
        <v>150</v>
      </c>
      <c r="J102" s="2">
        <v>0</v>
      </c>
      <c r="K102" s="12">
        <v>100</v>
      </c>
      <c r="L102" s="40">
        <v>-50</v>
      </c>
    </row>
    <row r="103" spans="1:12" x14ac:dyDescent="0.25">
      <c r="A103" s="37" t="s">
        <v>67</v>
      </c>
      <c r="B103" s="4" t="s">
        <v>157</v>
      </c>
      <c r="C103" s="4" t="s">
        <v>1119</v>
      </c>
      <c r="D103" s="4" t="s">
        <v>1120</v>
      </c>
      <c r="E103" s="2">
        <v>2</v>
      </c>
      <c r="F103" s="2">
        <v>300</v>
      </c>
      <c r="G103" s="12">
        <v>2</v>
      </c>
      <c r="H103" s="12">
        <v>0</v>
      </c>
      <c r="I103" s="12">
        <v>300</v>
      </c>
      <c r="J103" s="2">
        <v>2</v>
      </c>
      <c r="K103" s="12">
        <v>300</v>
      </c>
      <c r="L103" s="40">
        <v>0</v>
      </c>
    </row>
    <row r="104" spans="1:12" x14ac:dyDescent="0.25">
      <c r="A104" s="37" t="s">
        <v>67</v>
      </c>
      <c r="B104" s="4" t="s">
        <v>157</v>
      </c>
      <c r="C104" s="4" t="s">
        <v>1124</v>
      </c>
      <c r="D104" s="4" t="s">
        <v>1125</v>
      </c>
      <c r="E104" s="2">
        <v>5</v>
      </c>
      <c r="F104" s="2">
        <v>750</v>
      </c>
      <c r="G104" s="12">
        <v>5</v>
      </c>
      <c r="H104" s="12">
        <v>0</v>
      </c>
      <c r="I104" s="12">
        <v>750</v>
      </c>
      <c r="J104" s="2">
        <v>5</v>
      </c>
      <c r="K104" s="12">
        <v>750</v>
      </c>
      <c r="L104" s="40">
        <v>0</v>
      </c>
    </row>
    <row r="105" spans="1:12" x14ac:dyDescent="0.25">
      <c r="A105" s="37" t="s">
        <v>67</v>
      </c>
      <c r="B105" s="4" t="s">
        <v>157</v>
      </c>
      <c r="C105" s="4" t="s">
        <v>3967</v>
      </c>
      <c r="D105" s="4" t="s">
        <v>3968</v>
      </c>
      <c r="E105" s="2">
        <v>1</v>
      </c>
      <c r="F105" s="2">
        <v>150</v>
      </c>
      <c r="G105" s="12">
        <v>1</v>
      </c>
      <c r="H105" s="12">
        <v>0</v>
      </c>
      <c r="I105" s="12">
        <v>150</v>
      </c>
      <c r="J105" s="2">
        <v>0</v>
      </c>
      <c r="K105" s="12">
        <v>100</v>
      </c>
      <c r="L105" s="40">
        <v>-50</v>
      </c>
    </row>
    <row r="106" spans="1:12" x14ac:dyDescent="0.25">
      <c r="A106" s="37" t="s">
        <v>67</v>
      </c>
      <c r="B106" s="4" t="s">
        <v>157</v>
      </c>
      <c r="C106" s="4" t="s">
        <v>3971</v>
      </c>
      <c r="D106" s="4" t="s">
        <v>3972</v>
      </c>
      <c r="E106" s="2">
        <v>1</v>
      </c>
      <c r="F106" s="2">
        <v>150</v>
      </c>
      <c r="G106" s="12">
        <v>1</v>
      </c>
      <c r="H106" s="12">
        <v>0</v>
      </c>
      <c r="I106" s="12">
        <v>150</v>
      </c>
      <c r="J106" s="2">
        <v>0</v>
      </c>
      <c r="K106" s="12">
        <v>100</v>
      </c>
      <c r="L106" s="40">
        <v>-50</v>
      </c>
    </row>
    <row r="107" spans="1:12" x14ac:dyDescent="0.25">
      <c r="A107" s="37" t="s">
        <v>67</v>
      </c>
      <c r="B107" s="4" t="s">
        <v>157</v>
      </c>
      <c r="C107" s="4" t="s">
        <v>1129</v>
      </c>
      <c r="D107" s="4" t="s">
        <v>1130</v>
      </c>
      <c r="E107" s="2">
        <v>2</v>
      </c>
      <c r="F107" s="2">
        <v>300</v>
      </c>
      <c r="G107" s="12">
        <v>2</v>
      </c>
      <c r="H107" s="12">
        <v>0</v>
      </c>
      <c r="I107" s="12">
        <v>300</v>
      </c>
      <c r="J107" s="2">
        <v>2</v>
      </c>
      <c r="K107" s="12">
        <v>300</v>
      </c>
      <c r="L107" s="40">
        <v>0</v>
      </c>
    </row>
    <row r="108" spans="1:12" x14ac:dyDescent="0.25">
      <c r="A108" s="37" t="s">
        <v>67</v>
      </c>
      <c r="B108" s="4" t="s">
        <v>157</v>
      </c>
      <c r="C108" s="4" t="s">
        <v>1133</v>
      </c>
      <c r="D108" s="4" t="s">
        <v>1134</v>
      </c>
      <c r="E108" s="2">
        <v>1</v>
      </c>
      <c r="F108" s="2">
        <v>150</v>
      </c>
      <c r="G108" s="12">
        <v>1</v>
      </c>
      <c r="H108" s="12">
        <v>0</v>
      </c>
      <c r="I108" s="12">
        <v>150</v>
      </c>
      <c r="J108" s="2">
        <v>1</v>
      </c>
      <c r="K108" s="12">
        <v>150</v>
      </c>
      <c r="L108" s="40">
        <v>0</v>
      </c>
    </row>
    <row r="109" spans="1:12" x14ac:dyDescent="0.25">
      <c r="A109" s="37" t="s">
        <v>67</v>
      </c>
      <c r="B109" s="4" t="s">
        <v>157</v>
      </c>
      <c r="C109" s="4" t="s">
        <v>1138</v>
      </c>
      <c r="D109" s="4" t="s">
        <v>1139</v>
      </c>
      <c r="E109" s="2">
        <v>1</v>
      </c>
      <c r="F109" s="2">
        <v>150</v>
      </c>
      <c r="G109" s="12">
        <v>1</v>
      </c>
      <c r="H109" s="12">
        <v>0</v>
      </c>
      <c r="I109" s="12">
        <v>150</v>
      </c>
      <c r="J109" s="2">
        <v>1</v>
      </c>
      <c r="K109" s="12">
        <v>150</v>
      </c>
      <c r="L109" s="40">
        <v>0</v>
      </c>
    </row>
    <row r="110" spans="1:12" x14ac:dyDescent="0.25">
      <c r="A110" s="37" t="s">
        <v>67</v>
      </c>
      <c r="B110" s="4" t="s">
        <v>157</v>
      </c>
      <c r="C110" s="4" t="s">
        <v>1142</v>
      </c>
      <c r="D110" s="4" t="s">
        <v>1143</v>
      </c>
      <c r="E110" s="2">
        <v>2</v>
      </c>
      <c r="F110" s="2">
        <v>300</v>
      </c>
      <c r="G110" s="12">
        <v>2</v>
      </c>
      <c r="H110" s="12">
        <v>0</v>
      </c>
      <c r="I110" s="12">
        <v>300</v>
      </c>
      <c r="J110" s="2">
        <v>2</v>
      </c>
      <c r="K110" s="12">
        <v>300</v>
      </c>
      <c r="L110" s="40">
        <v>0</v>
      </c>
    </row>
    <row r="111" spans="1:12" x14ac:dyDescent="0.25">
      <c r="A111" s="37" t="s">
        <v>67</v>
      </c>
      <c r="B111" s="4" t="s">
        <v>157</v>
      </c>
      <c r="C111" s="4" t="s">
        <v>1145</v>
      </c>
      <c r="D111" s="4" t="s">
        <v>1146</v>
      </c>
      <c r="E111" s="2">
        <v>50</v>
      </c>
      <c r="F111" s="2">
        <v>7500</v>
      </c>
      <c r="G111" s="12">
        <v>50</v>
      </c>
      <c r="H111" s="12">
        <v>0</v>
      </c>
      <c r="I111" s="12">
        <v>7500</v>
      </c>
      <c r="J111" s="2">
        <v>49</v>
      </c>
      <c r="K111" s="12">
        <v>7450.0000000000009</v>
      </c>
      <c r="L111" s="40">
        <v>-49.999999999999091</v>
      </c>
    </row>
    <row r="112" spans="1:12" x14ac:dyDescent="0.25">
      <c r="A112" s="37" t="s">
        <v>67</v>
      </c>
      <c r="B112" s="4" t="s">
        <v>157</v>
      </c>
      <c r="C112" s="4" t="s">
        <v>3975</v>
      </c>
      <c r="D112" s="4" t="s">
        <v>3976</v>
      </c>
      <c r="E112" s="2">
        <v>2</v>
      </c>
      <c r="F112" s="2">
        <v>300</v>
      </c>
      <c r="G112" s="12">
        <v>2</v>
      </c>
      <c r="H112" s="12">
        <v>0</v>
      </c>
      <c r="I112" s="12">
        <v>300</v>
      </c>
      <c r="J112" s="2">
        <v>0</v>
      </c>
      <c r="K112" s="12">
        <v>200</v>
      </c>
      <c r="L112" s="40">
        <v>-100</v>
      </c>
    </row>
    <row r="113" spans="1:12" x14ac:dyDescent="0.25">
      <c r="A113" s="37" t="s">
        <v>67</v>
      </c>
      <c r="B113" s="4" t="s">
        <v>157</v>
      </c>
      <c r="C113" s="4" t="s">
        <v>1148</v>
      </c>
      <c r="D113" s="4" t="s">
        <v>1149</v>
      </c>
      <c r="E113" s="2">
        <v>4</v>
      </c>
      <c r="F113" s="2">
        <v>600</v>
      </c>
      <c r="G113" s="12">
        <v>4</v>
      </c>
      <c r="H113" s="12">
        <v>0</v>
      </c>
      <c r="I113" s="12">
        <v>600</v>
      </c>
      <c r="J113" s="2">
        <v>4</v>
      </c>
      <c r="K113" s="12">
        <v>600</v>
      </c>
      <c r="L113" s="40">
        <v>0</v>
      </c>
    </row>
    <row r="114" spans="1:12" x14ac:dyDescent="0.25">
      <c r="A114" s="37" t="s">
        <v>67</v>
      </c>
      <c r="B114" s="4" t="s">
        <v>157</v>
      </c>
      <c r="C114" s="4" t="s">
        <v>1151</v>
      </c>
      <c r="D114" s="4" t="s">
        <v>1152</v>
      </c>
      <c r="E114" s="2">
        <v>3</v>
      </c>
      <c r="F114" s="2">
        <v>450</v>
      </c>
      <c r="G114" s="12">
        <v>3</v>
      </c>
      <c r="H114" s="12">
        <v>0</v>
      </c>
      <c r="I114" s="12">
        <v>450</v>
      </c>
      <c r="J114" s="2">
        <v>3</v>
      </c>
      <c r="K114" s="12">
        <v>450</v>
      </c>
      <c r="L114" s="40">
        <v>0</v>
      </c>
    </row>
    <row r="115" spans="1:12" x14ac:dyDescent="0.25">
      <c r="A115" s="37" t="s">
        <v>67</v>
      </c>
      <c r="B115" s="4" t="s">
        <v>157</v>
      </c>
      <c r="C115" s="4" t="s">
        <v>1154</v>
      </c>
      <c r="D115" s="4" t="s">
        <v>1155</v>
      </c>
      <c r="E115" s="2">
        <v>0</v>
      </c>
      <c r="F115" s="2">
        <v>0</v>
      </c>
      <c r="G115" s="12">
        <v>0</v>
      </c>
      <c r="H115" s="12">
        <v>0</v>
      </c>
      <c r="I115" s="12">
        <v>0</v>
      </c>
      <c r="J115" s="2">
        <v>1</v>
      </c>
      <c r="K115" s="12">
        <v>50</v>
      </c>
      <c r="L115" s="40">
        <v>50</v>
      </c>
    </row>
    <row r="116" spans="1:12" x14ac:dyDescent="0.25">
      <c r="A116" s="37" t="s">
        <v>67</v>
      </c>
      <c r="B116" s="4" t="s">
        <v>157</v>
      </c>
      <c r="C116" s="4" t="s">
        <v>1657</v>
      </c>
      <c r="D116" s="4" t="s">
        <v>1658</v>
      </c>
      <c r="E116" s="2">
        <v>18</v>
      </c>
      <c r="F116" s="2">
        <v>2700</v>
      </c>
      <c r="G116" s="12">
        <v>18</v>
      </c>
      <c r="H116" s="12">
        <v>0</v>
      </c>
      <c r="I116" s="12">
        <v>2700</v>
      </c>
      <c r="J116" s="2">
        <v>9</v>
      </c>
      <c r="K116" s="12">
        <v>2250</v>
      </c>
      <c r="L116" s="40">
        <v>-450</v>
      </c>
    </row>
    <row r="117" spans="1:12" x14ac:dyDescent="0.25">
      <c r="A117" s="37" t="s">
        <v>67</v>
      </c>
      <c r="B117" s="4" t="s">
        <v>157</v>
      </c>
      <c r="C117" s="4" t="s">
        <v>1662</v>
      </c>
      <c r="D117" s="4" t="s">
        <v>1663</v>
      </c>
      <c r="E117" s="2">
        <v>2</v>
      </c>
      <c r="F117" s="2">
        <v>300</v>
      </c>
      <c r="G117" s="12">
        <v>2</v>
      </c>
      <c r="H117" s="12">
        <v>0</v>
      </c>
      <c r="I117" s="12">
        <v>300</v>
      </c>
      <c r="J117" s="2">
        <v>3</v>
      </c>
      <c r="K117" s="12">
        <v>349.99999999999994</v>
      </c>
      <c r="L117" s="40">
        <v>49.999999999999943</v>
      </c>
    </row>
    <row r="118" spans="1:12" x14ac:dyDescent="0.25">
      <c r="A118" s="37" t="s">
        <v>67</v>
      </c>
      <c r="B118" s="4" t="s">
        <v>157</v>
      </c>
      <c r="C118" s="4" t="s">
        <v>1666</v>
      </c>
      <c r="D118" s="4" t="s">
        <v>1667</v>
      </c>
      <c r="E118" s="2">
        <v>12</v>
      </c>
      <c r="F118" s="2">
        <v>1800</v>
      </c>
      <c r="G118" s="12">
        <v>12</v>
      </c>
      <c r="H118" s="12">
        <v>0</v>
      </c>
      <c r="I118" s="12">
        <v>1800</v>
      </c>
      <c r="J118" s="2">
        <v>8</v>
      </c>
      <c r="K118" s="12">
        <v>1600</v>
      </c>
      <c r="L118" s="40">
        <v>-200</v>
      </c>
    </row>
    <row r="119" spans="1:12" x14ac:dyDescent="0.25">
      <c r="A119" s="37" t="s">
        <v>67</v>
      </c>
      <c r="B119" s="4" t="s">
        <v>157</v>
      </c>
      <c r="C119" s="4" t="s">
        <v>1673</v>
      </c>
      <c r="D119" s="4" t="s">
        <v>1674</v>
      </c>
      <c r="E119" s="2">
        <v>1</v>
      </c>
      <c r="F119" s="2">
        <v>150</v>
      </c>
      <c r="G119" s="12">
        <v>1</v>
      </c>
      <c r="H119" s="12">
        <v>0</v>
      </c>
      <c r="I119" s="12">
        <v>150</v>
      </c>
      <c r="J119" s="2">
        <v>1</v>
      </c>
      <c r="K119" s="12">
        <v>150</v>
      </c>
      <c r="L119" s="40">
        <v>0</v>
      </c>
    </row>
    <row r="120" spans="1:12" x14ac:dyDescent="0.25">
      <c r="A120" s="37" t="s">
        <v>67</v>
      </c>
      <c r="B120" s="4" t="s">
        <v>157</v>
      </c>
      <c r="C120" s="4" t="s">
        <v>1676</v>
      </c>
      <c r="D120" s="4" t="s">
        <v>1677</v>
      </c>
      <c r="E120" s="2">
        <v>0</v>
      </c>
      <c r="F120" s="2">
        <v>0</v>
      </c>
      <c r="G120" s="12">
        <v>0</v>
      </c>
      <c r="H120" s="12">
        <v>0</v>
      </c>
      <c r="I120" s="12">
        <v>0</v>
      </c>
      <c r="J120" s="2">
        <v>1</v>
      </c>
      <c r="K120" s="12">
        <v>50</v>
      </c>
      <c r="L120" s="40">
        <v>50</v>
      </c>
    </row>
    <row r="121" spans="1:12" x14ac:dyDescent="0.25">
      <c r="A121" s="37" t="s">
        <v>67</v>
      </c>
      <c r="B121" s="4" t="s">
        <v>157</v>
      </c>
      <c r="C121" s="4" t="s">
        <v>1680</v>
      </c>
      <c r="D121" s="4" t="s">
        <v>1681</v>
      </c>
      <c r="E121" s="2">
        <v>0</v>
      </c>
      <c r="F121" s="2">
        <v>0</v>
      </c>
      <c r="G121" s="12">
        <v>0</v>
      </c>
      <c r="H121" s="12">
        <v>0</v>
      </c>
      <c r="I121" s="12">
        <v>0</v>
      </c>
      <c r="J121" s="2">
        <v>2</v>
      </c>
      <c r="K121" s="12">
        <v>100</v>
      </c>
      <c r="L121" s="40">
        <v>100</v>
      </c>
    </row>
    <row r="122" spans="1:12" x14ac:dyDescent="0.25">
      <c r="A122" s="37" t="s">
        <v>67</v>
      </c>
      <c r="B122" s="4" t="s">
        <v>157</v>
      </c>
      <c r="C122" s="4" t="s">
        <v>1683</v>
      </c>
      <c r="D122" s="4" t="s">
        <v>1684</v>
      </c>
      <c r="E122" s="2">
        <v>0</v>
      </c>
      <c r="F122" s="2">
        <v>0</v>
      </c>
      <c r="G122" s="12">
        <v>0</v>
      </c>
      <c r="H122" s="12">
        <v>0</v>
      </c>
      <c r="I122" s="12">
        <v>0</v>
      </c>
      <c r="J122" s="2">
        <v>2</v>
      </c>
      <c r="K122" s="12">
        <v>100</v>
      </c>
      <c r="L122" s="40">
        <v>100</v>
      </c>
    </row>
    <row r="123" spans="1:12" x14ac:dyDescent="0.25">
      <c r="A123" s="37" t="s">
        <v>67</v>
      </c>
      <c r="B123" s="4" t="s">
        <v>157</v>
      </c>
      <c r="C123" s="4" t="s">
        <v>1687</v>
      </c>
      <c r="D123" s="4" t="s">
        <v>1688</v>
      </c>
      <c r="E123" s="2">
        <v>3</v>
      </c>
      <c r="F123" s="2">
        <v>450</v>
      </c>
      <c r="G123" s="12">
        <v>3</v>
      </c>
      <c r="H123" s="12">
        <v>0</v>
      </c>
      <c r="I123" s="12">
        <v>450</v>
      </c>
      <c r="J123" s="2">
        <v>1</v>
      </c>
      <c r="K123" s="12">
        <v>350</v>
      </c>
      <c r="L123" s="40">
        <v>-100</v>
      </c>
    </row>
    <row r="124" spans="1:12" x14ac:dyDescent="0.25">
      <c r="A124" s="37" t="s">
        <v>67</v>
      </c>
      <c r="B124" s="4" t="s">
        <v>157</v>
      </c>
      <c r="C124" s="4" t="s">
        <v>1690</v>
      </c>
      <c r="D124" s="4" t="s">
        <v>1691</v>
      </c>
      <c r="E124" s="2">
        <v>6</v>
      </c>
      <c r="F124" s="2">
        <v>900</v>
      </c>
      <c r="G124" s="12">
        <v>6</v>
      </c>
      <c r="H124" s="12">
        <v>0</v>
      </c>
      <c r="I124" s="12">
        <v>900</v>
      </c>
      <c r="J124" s="2">
        <v>7</v>
      </c>
      <c r="K124" s="12">
        <v>950.00000000000011</v>
      </c>
      <c r="L124" s="40">
        <v>50.000000000000114</v>
      </c>
    </row>
    <row r="125" spans="1:12" x14ac:dyDescent="0.25">
      <c r="A125" s="37" t="s">
        <v>67</v>
      </c>
      <c r="B125" s="4" t="s">
        <v>157</v>
      </c>
      <c r="C125" s="4" t="s">
        <v>1695</v>
      </c>
      <c r="D125" s="4" t="s">
        <v>1696</v>
      </c>
      <c r="E125" s="2">
        <v>1</v>
      </c>
      <c r="F125" s="2">
        <v>150</v>
      </c>
      <c r="G125" s="12">
        <v>1</v>
      </c>
      <c r="H125" s="12">
        <v>0</v>
      </c>
      <c r="I125" s="12">
        <v>150</v>
      </c>
      <c r="J125" s="2">
        <v>1</v>
      </c>
      <c r="K125" s="12">
        <v>150</v>
      </c>
      <c r="L125" s="40">
        <v>0</v>
      </c>
    </row>
    <row r="126" spans="1:12" x14ac:dyDescent="0.25">
      <c r="A126" s="37" t="s">
        <v>67</v>
      </c>
      <c r="B126" s="4" t="s">
        <v>157</v>
      </c>
      <c r="C126" s="4" t="s">
        <v>1699</v>
      </c>
      <c r="D126" s="4" t="s">
        <v>1700</v>
      </c>
      <c r="E126" s="2">
        <v>10</v>
      </c>
      <c r="F126" s="2">
        <v>1500</v>
      </c>
      <c r="G126" s="12">
        <v>10</v>
      </c>
      <c r="H126" s="12">
        <v>0</v>
      </c>
      <c r="I126" s="12">
        <v>1500</v>
      </c>
      <c r="J126" s="2">
        <v>15</v>
      </c>
      <c r="K126" s="12">
        <v>1750.0000000000002</v>
      </c>
      <c r="L126" s="40">
        <v>250.00000000000023</v>
      </c>
    </row>
    <row r="127" spans="1:12" x14ac:dyDescent="0.25">
      <c r="A127" s="37" t="s">
        <v>67</v>
      </c>
      <c r="B127" s="4" t="s">
        <v>157</v>
      </c>
      <c r="C127" s="4" t="s">
        <v>1703</v>
      </c>
      <c r="D127" s="4" t="s">
        <v>1704</v>
      </c>
      <c r="E127" s="2">
        <v>15</v>
      </c>
      <c r="F127" s="2">
        <v>2250</v>
      </c>
      <c r="G127" s="12">
        <v>15</v>
      </c>
      <c r="H127" s="12">
        <v>-75</v>
      </c>
      <c r="I127" s="12">
        <v>2175</v>
      </c>
      <c r="J127" s="2">
        <v>8</v>
      </c>
      <c r="K127" s="12">
        <v>1900</v>
      </c>
      <c r="L127" s="40">
        <v>-275</v>
      </c>
    </row>
    <row r="128" spans="1:12" x14ac:dyDescent="0.25">
      <c r="A128" s="37" t="s">
        <v>67</v>
      </c>
      <c r="B128" s="4" t="s">
        <v>157</v>
      </c>
      <c r="C128" s="4" t="s">
        <v>1707</v>
      </c>
      <c r="D128" s="4" t="s">
        <v>1708</v>
      </c>
      <c r="E128" s="2">
        <v>1</v>
      </c>
      <c r="F128" s="2">
        <v>150</v>
      </c>
      <c r="G128" s="12">
        <v>1</v>
      </c>
      <c r="H128" s="12">
        <v>0</v>
      </c>
      <c r="I128" s="12">
        <v>150</v>
      </c>
      <c r="J128" s="2">
        <v>1</v>
      </c>
      <c r="K128" s="12">
        <v>150</v>
      </c>
      <c r="L128" s="40">
        <v>0</v>
      </c>
    </row>
    <row r="129" spans="1:12" x14ac:dyDescent="0.25">
      <c r="A129" s="37" t="s">
        <v>67</v>
      </c>
      <c r="B129" s="4" t="s">
        <v>157</v>
      </c>
      <c r="C129" s="4" t="s">
        <v>3984</v>
      </c>
      <c r="D129" s="4" t="s">
        <v>3985</v>
      </c>
      <c r="E129" s="2">
        <v>1</v>
      </c>
      <c r="F129" s="2">
        <v>150</v>
      </c>
      <c r="G129" s="12">
        <v>1</v>
      </c>
      <c r="H129" s="12">
        <v>0</v>
      </c>
      <c r="I129" s="12">
        <v>150</v>
      </c>
      <c r="J129" s="2">
        <v>0</v>
      </c>
      <c r="K129" s="12">
        <v>100</v>
      </c>
      <c r="L129" s="40">
        <v>-50</v>
      </c>
    </row>
    <row r="130" spans="1:12" x14ac:dyDescent="0.25">
      <c r="A130" s="37" t="s">
        <v>67</v>
      </c>
      <c r="B130" s="4" t="s">
        <v>157</v>
      </c>
      <c r="C130" s="4" t="s">
        <v>3988</v>
      </c>
      <c r="D130" s="4" t="s">
        <v>3989</v>
      </c>
      <c r="E130" s="2">
        <v>1</v>
      </c>
      <c r="F130" s="2">
        <v>150</v>
      </c>
      <c r="G130" s="12">
        <v>1</v>
      </c>
      <c r="H130" s="12">
        <v>0</v>
      </c>
      <c r="I130" s="12">
        <v>150</v>
      </c>
      <c r="J130" s="2">
        <v>0</v>
      </c>
      <c r="K130" s="12">
        <v>100</v>
      </c>
      <c r="L130" s="40">
        <v>-50</v>
      </c>
    </row>
    <row r="131" spans="1:12" x14ac:dyDescent="0.25">
      <c r="A131" s="37" t="s">
        <v>67</v>
      </c>
      <c r="B131" s="4" t="s">
        <v>157</v>
      </c>
      <c r="C131" s="4" t="s">
        <v>1710</v>
      </c>
      <c r="D131" s="4" t="s">
        <v>1711</v>
      </c>
      <c r="E131" s="2">
        <v>54</v>
      </c>
      <c r="F131" s="2">
        <v>8100</v>
      </c>
      <c r="G131" s="12">
        <v>54</v>
      </c>
      <c r="H131" s="12">
        <v>0</v>
      </c>
      <c r="I131" s="12">
        <v>8100</v>
      </c>
      <c r="J131" s="2">
        <v>65</v>
      </c>
      <c r="K131" s="12">
        <v>8650</v>
      </c>
      <c r="L131" s="40">
        <v>550</v>
      </c>
    </row>
    <row r="132" spans="1:12" x14ac:dyDescent="0.25">
      <c r="A132" s="37" t="s">
        <v>67</v>
      </c>
      <c r="B132" s="4" t="s">
        <v>157</v>
      </c>
      <c r="C132" s="4" t="s">
        <v>1715</v>
      </c>
      <c r="D132" s="4" t="s">
        <v>1716</v>
      </c>
      <c r="E132" s="2">
        <v>3</v>
      </c>
      <c r="F132" s="2">
        <v>450</v>
      </c>
      <c r="G132" s="12">
        <v>3</v>
      </c>
      <c r="H132" s="12">
        <v>0</v>
      </c>
      <c r="I132" s="12">
        <v>450</v>
      </c>
      <c r="J132" s="2">
        <v>2</v>
      </c>
      <c r="K132" s="12">
        <v>400</v>
      </c>
      <c r="L132" s="40">
        <v>-50</v>
      </c>
    </row>
    <row r="133" spans="1:12" x14ac:dyDescent="0.25">
      <c r="A133" s="37" t="s">
        <v>67</v>
      </c>
      <c r="B133" s="4" t="s">
        <v>157</v>
      </c>
      <c r="C133" s="4" t="s">
        <v>1719</v>
      </c>
      <c r="D133" s="4" t="s">
        <v>1720</v>
      </c>
      <c r="E133" s="2">
        <v>1</v>
      </c>
      <c r="F133" s="2">
        <v>150</v>
      </c>
      <c r="G133" s="12">
        <v>1</v>
      </c>
      <c r="H133" s="12">
        <v>0</v>
      </c>
      <c r="I133" s="12">
        <v>150</v>
      </c>
      <c r="J133" s="2">
        <v>4</v>
      </c>
      <c r="K133" s="12">
        <v>300</v>
      </c>
      <c r="L133" s="40">
        <v>150</v>
      </c>
    </row>
    <row r="134" spans="1:12" x14ac:dyDescent="0.25">
      <c r="A134" s="37" t="s">
        <v>67</v>
      </c>
      <c r="B134" s="4" t="s">
        <v>157</v>
      </c>
      <c r="C134" s="4" t="s">
        <v>3992</v>
      </c>
      <c r="D134" s="4" t="s">
        <v>3993</v>
      </c>
      <c r="E134" s="2">
        <v>1</v>
      </c>
      <c r="F134" s="2">
        <v>150</v>
      </c>
      <c r="G134" s="12">
        <v>1</v>
      </c>
      <c r="H134" s="12">
        <v>0</v>
      </c>
      <c r="I134" s="12">
        <v>150</v>
      </c>
      <c r="J134" s="2">
        <v>0</v>
      </c>
      <c r="K134" s="12">
        <v>100</v>
      </c>
      <c r="L134" s="40">
        <v>-50</v>
      </c>
    </row>
    <row r="135" spans="1:12" x14ac:dyDescent="0.25">
      <c r="A135" s="37" t="s">
        <v>67</v>
      </c>
      <c r="B135" s="4" t="s">
        <v>157</v>
      </c>
      <c r="C135" s="4" t="s">
        <v>1724</v>
      </c>
      <c r="D135" s="4" t="s">
        <v>1725</v>
      </c>
      <c r="E135" s="2">
        <v>0</v>
      </c>
      <c r="F135" s="2">
        <v>0</v>
      </c>
      <c r="G135" s="12">
        <v>0</v>
      </c>
      <c r="H135" s="12">
        <v>0</v>
      </c>
      <c r="I135" s="12">
        <v>0</v>
      </c>
      <c r="J135" s="2">
        <v>1</v>
      </c>
      <c r="K135" s="12">
        <v>50</v>
      </c>
      <c r="L135" s="40">
        <v>50</v>
      </c>
    </row>
    <row r="136" spans="1:12" x14ac:dyDescent="0.25">
      <c r="A136" s="37" t="s">
        <v>67</v>
      </c>
      <c r="B136" s="4" t="s">
        <v>157</v>
      </c>
      <c r="C136" s="4" t="s">
        <v>1728</v>
      </c>
      <c r="D136" s="4" t="s">
        <v>1729</v>
      </c>
      <c r="E136" s="2">
        <v>3</v>
      </c>
      <c r="F136" s="2">
        <v>450</v>
      </c>
      <c r="G136" s="12">
        <v>3</v>
      </c>
      <c r="H136" s="12">
        <v>0</v>
      </c>
      <c r="I136" s="12">
        <v>450</v>
      </c>
      <c r="J136" s="2">
        <v>2</v>
      </c>
      <c r="K136" s="12">
        <v>400</v>
      </c>
      <c r="L136" s="40">
        <v>-50</v>
      </c>
    </row>
    <row r="137" spans="1:12" x14ac:dyDescent="0.25">
      <c r="A137" s="37" t="s">
        <v>67</v>
      </c>
      <c r="B137" s="4" t="s">
        <v>157</v>
      </c>
      <c r="C137" s="4" t="s">
        <v>3996</v>
      </c>
      <c r="D137" s="4" t="s">
        <v>3997</v>
      </c>
      <c r="E137" s="2">
        <v>1</v>
      </c>
      <c r="F137" s="2">
        <v>150</v>
      </c>
      <c r="G137" s="12">
        <v>1</v>
      </c>
      <c r="H137" s="12">
        <v>0</v>
      </c>
      <c r="I137" s="12">
        <v>150</v>
      </c>
      <c r="J137" s="2">
        <v>0</v>
      </c>
      <c r="K137" s="12">
        <v>100</v>
      </c>
      <c r="L137" s="40">
        <v>-50</v>
      </c>
    </row>
    <row r="138" spans="1:12" x14ac:dyDescent="0.25">
      <c r="A138" s="37" t="s">
        <v>67</v>
      </c>
      <c r="B138" s="4" t="s">
        <v>157</v>
      </c>
      <c r="C138" s="4" t="s">
        <v>3515</v>
      </c>
      <c r="D138" s="4" t="s">
        <v>3516</v>
      </c>
      <c r="E138" s="2">
        <v>19</v>
      </c>
      <c r="F138" s="2">
        <v>2850</v>
      </c>
      <c r="G138" s="12">
        <v>19</v>
      </c>
      <c r="H138" s="12">
        <v>0</v>
      </c>
      <c r="I138" s="12">
        <v>2850</v>
      </c>
      <c r="J138" s="2">
        <v>13</v>
      </c>
      <c r="K138" s="12">
        <v>2550</v>
      </c>
      <c r="L138" s="40">
        <v>-300</v>
      </c>
    </row>
    <row r="139" spans="1:12" x14ac:dyDescent="0.25">
      <c r="A139" s="37" t="s">
        <v>67</v>
      </c>
      <c r="B139" s="4" t="s">
        <v>157</v>
      </c>
      <c r="C139" s="4" t="s">
        <v>3519</v>
      </c>
      <c r="D139" s="4" t="s">
        <v>3520</v>
      </c>
      <c r="E139" s="2">
        <v>6</v>
      </c>
      <c r="F139" s="2">
        <v>900</v>
      </c>
      <c r="G139" s="12">
        <v>6</v>
      </c>
      <c r="H139" s="12">
        <v>0</v>
      </c>
      <c r="I139" s="12">
        <v>900</v>
      </c>
      <c r="J139" s="2">
        <v>7</v>
      </c>
      <c r="K139" s="12">
        <v>950.00000000000011</v>
      </c>
      <c r="L139" s="40">
        <v>50.000000000000114</v>
      </c>
    </row>
    <row r="140" spans="1:12" x14ac:dyDescent="0.25">
      <c r="A140" s="37" t="s">
        <v>67</v>
      </c>
      <c r="B140" s="4" t="s">
        <v>101</v>
      </c>
      <c r="C140" s="4" t="s">
        <v>130</v>
      </c>
      <c r="D140" s="4" t="s">
        <v>131</v>
      </c>
      <c r="E140" s="2">
        <v>1</v>
      </c>
      <c r="F140" s="2">
        <v>150</v>
      </c>
      <c r="G140" s="12">
        <v>1</v>
      </c>
      <c r="H140" s="12">
        <v>0</v>
      </c>
      <c r="I140" s="12">
        <v>150</v>
      </c>
      <c r="J140" s="2">
        <v>2</v>
      </c>
      <c r="K140" s="12">
        <v>200</v>
      </c>
      <c r="L140" s="40">
        <v>50</v>
      </c>
    </row>
    <row r="141" spans="1:12" x14ac:dyDescent="0.25">
      <c r="A141" s="37" t="s">
        <v>67</v>
      </c>
      <c r="B141" s="4" t="s">
        <v>175</v>
      </c>
      <c r="C141" s="4" t="s">
        <v>3865</v>
      </c>
      <c r="D141" s="4" t="s">
        <v>3866</v>
      </c>
      <c r="E141" s="2">
        <v>1</v>
      </c>
      <c r="F141" s="2">
        <v>150</v>
      </c>
      <c r="G141" s="12">
        <v>1</v>
      </c>
      <c r="H141" s="12">
        <v>0</v>
      </c>
      <c r="I141" s="12">
        <v>150</v>
      </c>
      <c r="J141" s="2">
        <v>1</v>
      </c>
      <c r="K141" s="12">
        <v>150</v>
      </c>
      <c r="L141" s="40">
        <v>0</v>
      </c>
    </row>
    <row r="142" spans="1:12" x14ac:dyDescent="0.25">
      <c r="A142" s="37" t="s">
        <v>42</v>
      </c>
      <c r="B142" s="4" t="s">
        <v>157</v>
      </c>
      <c r="C142" s="4" t="s">
        <v>431</v>
      </c>
      <c r="D142" s="4" t="s">
        <v>432</v>
      </c>
      <c r="E142" s="2">
        <v>251</v>
      </c>
      <c r="F142" s="2">
        <v>37650</v>
      </c>
      <c r="G142" s="12">
        <v>251</v>
      </c>
      <c r="H142" s="12">
        <v>0</v>
      </c>
      <c r="I142" s="12">
        <v>37650</v>
      </c>
      <c r="J142" s="2">
        <v>254</v>
      </c>
      <c r="K142" s="12">
        <v>37800</v>
      </c>
      <c r="L142" s="40">
        <v>150</v>
      </c>
    </row>
    <row r="143" spans="1:12" x14ac:dyDescent="0.25">
      <c r="A143" s="37" t="s">
        <v>42</v>
      </c>
      <c r="B143" s="4" t="s">
        <v>157</v>
      </c>
      <c r="C143" s="4" t="s">
        <v>444</v>
      </c>
      <c r="D143" s="4" t="s">
        <v>445</v>
      </c>
      <c r="E143" s="2">
        <v>4</v>
      </c>
      <c r="F143" s="2">
        <v>600</v>
      </c>
      <c r="G143" s="12">
        <v>4</v>
      </c>
      <c r="H143" s="12">
        <v>0</v>
      </c>
      <c r="I143" s="12">
        <v>600</v>
      </c>
      <c r="J143" s="2">
        <v>7</v>
      </c>
      <c r="K143" s="12">
        <v>750</v>
      </c>
      <c r="L143" s="40">
        <v>150</v>
      </c>
    </row>
    <row r="144" spans="1:12" x14ac:dyDescent="0.25">
      <c r="A144" s="37" t="s">
        <v>42</v>
      </c>
      <c r="B144" s="4" t="s">
        <v>157</v>
      </c>
      <c r="C144" s="4" t="s">
        <v>448</v>
      </c>
      <c r="D144" s="4" t="s">
        <v>449</v>
      </c>
      <c r="E144" s="2">
        <v>0</v>
      </c>
      <c r="F144" s="2">
        <v>0</v>
      </c>
      <c r="G144" s="12">
        <v>0</v>
      </c>
      <c r="H144" s="12">
        <v>0</v>
      </c>
      <c r="I144" s="12">
        <v>0</v>
      </c>
      <c r="J144" s="2">
        <v>1</v>
      </c>
      <c r="K144" s="12">
        <v>50</v>
      </c>
      <c r="L144" s="40">
        <v>50</v>
      </c>
    </row>
    <row r="145" spans="1:12" x14ac:dyDescent="0.25">
      <c r="A145" s="37" t="s">
        <v>42</v>
      </c>
      <c r="B145" s="4" t="s">
        <v>157</v>
      </c>
      <c r="C145" s="4" t="s">
        <v>452</v>
      </c>
      <c r="D145" s="4" t="s">
        <v>453</v>
      </c>
      <c r="E145" s="2">
        <v>14</v>
      </c>
      <c r="F145" s="2">
        <v>2100</v>
      </c>
      <c r="G145" s="12">
        <v>14</v>
      </c>
      <c r="H145" s="12">
        <v>0</v>
      </c>
      <c r="I145" s="12">
        <v>2100</v>
      </c>
      <c r="J145" s="2">
        <v>10</v>
      </c>
      <c r="K145" s="12">
        <v>1900.0000000000002</v>
      </c>
      <c r="L145" s="40">
        <v>-199.99999999999977</v>
      </c>
    </row>
    <row r="146" spans="1:12" x14ac:dyDescent="0.25">
      <c r="A146" s="37" t="s">
        <v>42</v>
      </c>
      <c r="B146" s="4" t="s">
        <v>157</v>
      </c>
      <c r="C146" s="4" t="s">
        <v>456</v>
      </c>
      <c r="D146" s="4" t="s">
        <v>457</v>
      </c>
      <c r="E146" s="2">
        <v>5</v>
      </c>
      <c r="F146" s="2">
        <v>750</v>
      </c>
      <c r="G146" s="12">
        <v>5</v>
      </c>
      <c r="H146" s="12">
        <v>0</v>
      </c>
      <c r="I146" s="12">
        <v>750</v>
      </c>
      <c r="J146" s="2">
        <v>3</v>
      </c>
      <c r="K146" s="12">
        <v>650.00000000000011</v>
      </c>
      <c r="L146" s="40">
        <v>-99.999999999999886</v>
      </c>
    </row>
    <row r="147" spans="1:12" x14ac:dyDescent="0.25">
      <c r="A147" s="37" t="s">
        <v>42</v>
      </c>
      <c r="B147" s="4" t="s">
        <v>157</v>
      </c>
      <c r="C147" s="4" t="s">
        <v>460</v>
      </c>
      <c r="D147" s="4" t="s">
        <v>461</v>
      </c>
      <c r="E147" s="2">
        <v>4</v>
      </c>
      <c r="F147" s="2">
        <v>600</v>
      </c>
      <c r="G147" s="12">
        <v>4</v>
      </c>
      <c r="H147" s="12">
        <v>0</v>
      </c>
      <c r="I147" s="12">
        <v>600</v>
      </c>
      <c r="J147" s="2">
        <v>3</v>
      </c>
      <c r="K147" s="12">
        <v>550</v>
      </c>
      <c r="L147" s="40">
        <v>-50</v>
      </c>
    </row>
    <row r="148" spans="1:12" x14ac:dyDescent="0.25">
      <c r="A148" s="37" t="s">
        <v>42</v>
      </c>
      <c r="B148" s="4" t="s">
        <v>157</v>
      </c>
      <c r="C148" s="4" t="s">
        <v>464</v>
      </c>
      <c r="D148" s="4" t="s">
        <v>465</v>
      </c>
      <c r="E148" s="2">
        <v>0</v>
      </c>
      <c r="F148" s="2">
        <v>0</v>
      </c>
      <c r="G148" s="12">
        <v>0</v>
      </c>
      <c r="H148" s="12">
        <v>0</v>
      </c>
      <c r="I148" s="12">
        <v>0</v>
      </c>
      <c r="J148" s="2">
        <v>1</v>
      </c>
      <c r="K148" s="12">
        <v>50</v>
      </c>
      <c r="L148" s="40">
        <v>50</v>
      </c>
    </row>
    <row r="149" spans="1:12" x14ac:dyDescent="0.25">
      <c r="A149" s="37" t="s">
        <v>42</v>
      </c>
      <c r="B149" s="4" t="s">
        <v>157</v>
      </c>
      <c r="C149" s="4" t="s">
        <v>467</v>
      </c>
      <c r="D149" s="4" t="s">
        <v>468</v>
      </c>
      <c r="E149" s="2">
        <v>3</v>
      </c>
      <c r="F149" s="2">
        <v>450</v>
      </c>
      <c r="G149" s="12">
        <v>3</v>
      </c>
      <c r="H149" s="12">
        <v>0</v>
      </c>
      <c r="I149" s="12">
        <v>450</v>
      </c>
      <c r="J149" s="2">
        <v>2</v>
      </c>
      <c r="K149" s="12">
        <v>400</v>
      </c>
      <c r="L149" s="40">
        <v>-50</v>
      </c>
    </row>
    <row r="150" spans="1:12" x14ac:dyDescent="0.25">
      <c r="A150" s="37" t="s">
        <v>42</v>
      </c>
      <c r="B150" s="4" t="s">
        <v>157</v>
      </c>
      <c r="C150" s="4" t="s">
        <v>4002</v>
      </c>
      <c r="D150" s="4" t="s">
        <v>4003</v>
      </c>
      <c r="E150" s="2">
        <v>1</v>
      </c>
      <c r="F150" s="2">
        <v>150</v>
      </c>
      <c r="G150" s="12">
        <v>1</v>
      </c>
      <c r="H150" s="12">
        <v>0</v>
      </c>
      <c r="I150" s="12">
        <v>150</v>
      </c>
      <c r="J150" s="2">
        <v>0</v>
      </c>
      <c r="K150" s="12">
        <v>100</v>
      </c>
      <c r="L150" s="40">
        <v>-50</v>
      </c>
    </row>
    <row r="151" spans="1:12" x14ac:dyDescent="0.25">
      <c r="A151" s="37" t="s">
        <v>42</v>
      </c>
      <c r="B151" s="4" t="s">
        <v>157</v>
      </c>
      <c r="C151" s="4" t="s">
        <v>472</v>
      </c>
      <c r="D151" s="4" t="s">
        <v>473</v>
      </c>
      <c r="E151" s="2">
        <v>4</v>
      </c>
      <c r="F151" s="2">
        <v>600</v>
      </c>
      <c r="G151" s="12">
        <v>4</v>
      </c>
      <c r="H151" s="12">
        <v>0</v>
      </c>
      <c r="I151" s="12">
        <v>600</v>
      </c>
      <c r="J151" s="2">
        <v>2</v>
      </c>
      <c r="K151" s="12">
        <v>499.99999999999994</v>
      </c>
      <c r="L151" s="40">
        <v>-100.00000000000006</v>
      </c>
    </row>
    <row r="152" spans="1:12" x14ac:dyDescent="0.25">
      <c r="A152" s="37" t="s">
        <v>42</v>
      </c>
      <c r="B152" s="4" t="s">
        <v>157</v>
      </c>
      <c r="C152" s="4" t="s">
        <v>476</v>
      </c>
      <c r="D152" s="4" t="s">
        <v>477</v>
      </c>
      <c r="E152" s="2">
        <v>1</v>
      </c>
      <c r="F152" s="2">
        <v>150</v>
      </c>
      <c r="G152" s="12">
        <v>1</v>
      </c>
      <c r="H152" s="12">
        <v>0</v>
      </c>
      <c r="I152" s="12">
        <v>150</v>
      </c>
      <c r="J152" s="2">
        <v>1</v>
      </c>
      <c r="K152" s="12">
        <v>150</v>
      </c>
      <c r="L152" s="40">
        <v>0</v>
      </c>
    </row>
    <row r="153" spans="1:12" x14ac:dyDescent="0.25">
      <c r="A153" s="37" t="s">
        <v>42</v>
      </c>
      <c r="B153" s="4" t="s">
        <v>157</v>
      </c>
      <c r="C153" s="4" t="s">
        <v>480</v>
      </c>
      <c r="D153" s="4" t="s">
        <v>481</v>
      </c>
      <c r="E153" s="2">
        <v>4</v>
      </c>
      <c r="F153" s="2">
        <v>600</v>
      </c>
      <c r="G153" s="12">
        <v>4</v>
      </c>
      <c r="H153" s="12">
        <v>0</v>
      </c>
      <c r="I153" s="12">
        <v>600</v>
      </c>
      <c r="J153" s="2">
        <v>3</v>
      </c>
      <c r="K153" s="12">
        <v>550</v>
      </c>
      <c r="L153" s="40">
        <v>-50</v>
      </c>
    </row>
    <row r="154" spans="1:12" x14ac:dyDescent="0.25">
      <c r="A154" s="37" t="s">
        <v>42</v>
      </c>
      <c r="B154" s="4" t="s">
        <v>157</v>
      </c>
      <c r="C154" s="4" t="s">
        <v>485</v>
      </c>
      <c r="D154" s="4" t="s">
        <v>486</v>
      </c>
      <c r="E154" s="2">
        <v>2</v>
      </c>
      <c r="F154" s="2">
        <v>300</v>
      </c>
      <c r="G154" s="12">
        <v>2</v>
      </c>
      <c r="H154" s="12">
        <v>0</v>
      </c>
      <c r="I154" s="12">
        <v>300</v>
      </c>
      <c r="J154" s="2">
        <v>1</v>
      </c>
      <c r="K154" s="12">
        <v>249.99999999999997</v>
      </c>
      <c r="L154" s="40">
        <v>-50.000000000000028</v>
      </c>
    </row>
    <row r="155" spans="1:12" x14ac:dyDescent="0.25">
      <c r="A155" s="37" t="s">
        <v>42</v>
      </c>
      <c r="B155" s="4" t="s">
        <v>157</v>
      </c>
      <c r="C155" s="4" t="s">
        <v>489</v>
      </c>
      <c r="D155" s="4" t="s">
        <v>490</v>
      </c>
      <c r="E155" s="2">
        <v>17</v>
      </c>
      <c r="F155" s="2">
        <v>2550</v>
      </c>
      <c r="G155" s="12">
        <v>17</v>
      </c>
      <c r="H155" s="12">
        <v>0</v>
      </c>
      <c r="I155" s="12">
        <v>2550</v>
      </c>
      <c r="J155" s="2">
        <v>18</v>
      </c>
      <c r="K155" s="12">
        <v>2600.0000000000005</v>
      </c>
      <c r="L155" s="40">
        <v>50.000000000000455</v>
      </c>
    </row>
    <row r="156" spans="1:12" x14ac:dyDescent="0.25">
      <c r="A156" s="37" t="s">
        <v>42</v>
      </c>
      <c r="B156" s="4" t="s">
        <v>157</v>
      </c>
      <c r="C156" s="4" t="s">
        <v>492</v>
      </c>
      <c r="D156" s="4" t="s">
        <v>493</v>
      </c>
      <c r="E156" s="2">
        <v>0</v>
      </c>
      <c r="F156" s="2">
        <v>0</v>
      </c>
      <c r="G156" s="12">
        <v>0</v>
      </c>
      <c r="H156" s="12">
        <v>0</v>
      </c>
      <c r="I156" s="12">
        <v>0</v>
      </c>
      <c r="J156" s="2">
        <v>1</v>
      </c>
      <c r="K156" s="12">
        <v>50</v>
      </c>
      <c r="L156" s="40">
        <v>50</v>
      </c>
    </row>
    <row r="157" spans="1:12" x14ac:dyDescent="0.25">
      <c r="A157" s="37" t="s">
        <v>42</v>
      </c>
      <c r="B157" s="4" t="s">
        <v>157</v>
      </c>
      <c r="C157" s="4" t="s">
        <v>498</v>
      </c>
      <c r="D157" s="4" t="s">
        <v>499</v>
      </c>
      <c r="E157" s="2">
        <v>1</v>
      </c>
      <c r="F157" s="2">
        <v>150</v>
      </c>
      <c r="G157" s="12">
        <v>1</v>
      </c>
      <c r="H157" s="12">
        <v>0</v>
      </c>
      <c r="I157" s="12">
        <v>150</v>
      </c>
      <c r="J157" s="2">
        <v>1</v>
      </c>
      <c r="K157" s="12">
        <v>150</v>
      </c>
      <c r="L157" s="40">
        <v>0</v>
      </c>
    </row>
    <row r="158" spans="1:12" x14ac:dyDescent="0.25">
      <c r="A158" s="37" t="s">
        <v>42</v>
      </c>
      <c r="B158" s="4" t="s">
        <v>157</v>
      </c>
      <c r="C158" s="4" t="s">
        <v>4006</v>
      </c>
      <c r="D158" s="4" t="s">
        <v>4007</v>
      </c>
      <c r="E158" s="2">
        <v>1</v>
      </c>
      <c r="F158" s="2">
        <v>150</v>
      </c>
      <c r="G158" s="12">
        <v>1</v>
      </c>
      <c r="H158" s="12">
        <v>0</v>
      </c>
      <c r="I158" s="12">
        <v>150</v>
      </c>
      <c r="J158" s="2">
        <v>0</v>
      </c>
      <c r="K158" s="12">
        <v>100</v>
      </c>
      <c r="L158" s="40">
        <v>-50</v>
      </c>
    </row>
    <row r="159" spans="1:12" x14ac:dyDescent="0.25">
      <c r="A159" s="37" t="s">
        <v>42</v>
      </c>
      <c r="B159" s="4" t="s">
        <v>157</v>
      </c>
      <c r="C159" s="4" t="s">
        <v>502</v>
      </c>
      <c r="D159" s="4" t="s">
        <v>503</v>
      </c>
      <c r="E159" s="2">
        <v>2</v>
      </c>
      <c r="F159" s="2">
        <v>300</v>
      </c>
      <c r="G159" s="12">
        <v>2</v>
      </c>
      <c r="H159" s="12">
        <v>0</v>
      </c>
      <c r="I159" s="12">
        <v>300</v>
      </c>
      <c r="J159" s="2">
        <v>1</v>
      </c>
      <c r="K159" s="12">
        <v>249.99999999999997</v>
      </c>
      <c r="L159" s="40">
        <v>-50.000000000000028</v>
      </c>
    </row>
    <row r="160" spans="1:12" x14ac:dyDescent="0.25">
      <c r="A160" s="37" t="s">
        <v>42</v>
      </c>
      <c r="B160" s="4" t="s">
        <v>157</v>
      </c>
      <c r="C160" s="4" t="s">
        <v>506</v>
      </c>
      <c r="D160" s="4" t="s">
        <v>507</v>
      </c>
      <c r="E160" s="2">
        <v>3</v>
      </c>
      <c r="F160" s="2">
        <v>450</v>
      </c>
      <c r="G160" s="12">
        <v>3</v>
      </c>
      <c r="H160" s="12">
        <v>0</v>
      </c>
      <c r="I160" s="12">
        <v>450</v>
      </c>
      <c r="J160" s="2">
        <v>4</v>
      </c>
      <c r="K160" s="12">
        <v>499.99999999999994</v>
      </c>
      <c r="L160" s="40">
        <v>49.999999999999943</v>
      </c>
    </row>
    <row r="161" spans="1:12" x14ac:dyDescent="0.25">
      <c r="A161" s="37" t="s">
        <v>42</v>
      </c>
      <c r="B161" s="4" t="s">
        <v>157</v>
      </c>
      <c r="C161" s="4" t="s">
        <v>4010</v>
      </c>
      <c r="D161" s="4" t="s">
        <v>4011</v>
      </c>
      <c r="E161" s="2">
        <v>1</v>
      </c>
      <c r="F161" s="2">
        <v>150</v>
      </c>
      <c r="G161" s="12">
        <v>1</v>
      </c>
      <c r="H161" s="12">
        <v>0</v>
      </c>
      <c r="I161" s="12">
        <v>150</v>
      </c>
      <c r="J161" s="2">
        <v>0</v>
      </c>
      <c r="K161" s="12">
        <v>100</v>
      </c>
      <c r="L161" s="40">
        <v>-50</v>
      </c>
    </row>
    <row r="162" spans="1:12" x14ac:dyDescent="0.25">
      <c r="A162" s="37" t="s">
        <v>42</v>
      </c>
      <c r="B162" s="4" t="s">
        <v>157</v>
      </c>
      <c r="C162" s="4" t="s">
        <v>4014</v>
      </c>
      <c r="D162" s="4" t="s">
        <v>4015</v>
      </c>
      <c r="E162" s="2">
        <v>1</v>
      </c>
      <c r="F162" s="2">
        <v>150</v>
      </c>
      <c r="G162" s="12">
        <v>1</v>
      </c>
      <c r="H162" s="12">
        <v>0</v>
      </c>
      <c r="I162" s="12">
        <v>150</v>
      </c>
      <c r="J162" s="2">
        <v>0</v>
      </c>
      <c r="K162" s="12">
        <v>100</v>
      </c>
      <c r="L162" s="40">
        <v>-50</v>
      </c>
    </row>
    <row r="163" spans="1:12" x14ac:dyDescent="0.25">
      <c r="A163" s="37" t="s">
        <v>42</v>
      </c>
      <c r="B163" s="4" t="s">
        <v>157</v>
      </c>
      <c r="C163" s="4" t="s">
        <v>511</v>
      </c>
      <c r="D163" s="4" t="s">
        <v>512</v>
      </c>
      <c r="E163" s="2">
        <v>32</v>
      </c>
      <c r="F163" s="2">
        <v>4800</v>
      </c>
      <c r="G163" s="12">
        <v>32</v>
      </c>
      <c r="H163" s="12">
        <v>0</v>
      </c>
      <c r="I163" s="12">
        <v>4800</v>
      </c>
      <c r="J163" s="2">
        <v>28</v>
      </c>
      <c r="K163" s="12">
        <v>4600</v>
      </c>
      <c r="L163" s="40">
        <v>-200</v>
      </c>
    </row>
    <row r="164" spans="1:12" x14ac:dyDescent="0.25">
      <c r="A164" s="37" t="s">
        <v>42</v>
      </c>
      <c r="B164" s="4" t="s">
        <v>157</v>
      </c>
      <c r="C164" s="4" t="s">
        <v>514</v>
      </c>
      <c r="D164" s="4" t="s">
        <v>515</v>
      </c>
      <c r="E164" s="2">
        <v>1</v>
      </c>
      <c r="F164" s="2">
        <v>150</v>
      </c>
      <c r="G164" s="12">
        <v>1</v>
      </c>
      <c r="H164" s="12">
        <v>0</v>
      </c>
      <c r="I164" s="12">
        <v>150</v>
      </c>
      <c r="J164" s="2">
        <v>1</v>
      </c>
      <c r="K164" s="12">
        <v>150</v>
      </c>
      <c r="L164" s="40">
        <v>0</v>
      </c>
    </row>
    <row r="165" spans="1:12" x14ac:dyDescent="0.25">
      <c r="A165" s="37" t="s">
        <v>42</v>
      </c>
      <c r="B165" s="4" t="s">
        <v>157</v>
      </c>
      <c r="C165" s="4" t="s">
        <v>517</v>
      </c>
      <c r="D165" s="4" t="s">
        <v>518</v>
      </c>
      <c r="E165" s="2">
        <v>9</v>
      </c>
      <c r="F165" s="2">
        <v>1350</v>
      </c>
      <c r="G165" s="12">
        <v>9</v>
      </c>
      <c r="H165" s="12">
        <v>0</v>
      </c>
      <c r="I165" s="12">
        <v>1350</v>
      </c>
      <c r="J165" s="2">
        <v>17</v>
      </c>
      <c r="K165" s="12">
        <v>1750.0000000000002</v>
      </c>
      <c r="L165" s="40">
        <v>400.00000000000023</v>
      </c>
    </row>
    <row r="166" spans="1:12" x14ac:dyDescent="0.25">
      <c r="A166" s="37" t="s">
        <v>42</v>
      </c>
      <c r="B166" s="4" t="s">
        <v>157</v>
      </c>
      <c r="C166" s="4" t="s">
        <v>521</v>
      </c>
      <c r="D166" s="4" t="s">
        <v>522</v>
      </c>
      <c r="E166" s="2">
        <v>3</v>
      </c>
      <c r="F166" s="2">
        <v>450</v>
      </c>
      <c r="G166" s="12">
        <v>3</v>
      </c>
      <c r="H166" s="12">
        <v>0</v>
      </c>
      <c r="I166" s="12">
        <v>450</v>
      </c>
      <c r="J166" s="2">
        <v>1</v>
      </c>
      <c r="K166" s="12">
        <v>350</v>
      </c>
      <c r="L166" s="40">
        <v>-100</v>
      </c>
    </row>
    <row r="167" spans="1:12" x14ac:dyDescent="0.25">
      <c r="A167" s="37" t="s">
        <v>42</v>
      </c>
      <c r="B167" s="4" t="s">
        <v>157</v>
      </c>
      <c r="C167" s="4" t="s">
        <v>525</v>
      </c>
      <c r="D167" s="4" t="s">
        <v>526</v>
      </c>
      <c r="E167" s="2">
        <v>37</v>
      </c>
      <c r="F167" s="2">
        <v>5550</v>
      </c>
      <c r="G167" s="12">
        <v>37</v>
      </c>
      <c r="H167" s="12">
        <v>0</v>
      </c>
      <c r="I167" s="12">
        <v>5550</v>
      </c>
      <c r="J167" s="2">
        <v>34</v>
      </c>
      <c r="K167" s="12">
        <v>5400</v>
      </c>
      <c r="L167" s="40">
        <v>-150</v>
      </c>
    </row>
    <row r="168" spans="1:12" x14ac:dyDescent="0.25">
      <c r="A168" s="37" t="s">
        <v>42</v>
      </c>
      <c r="B168" s="4" t="s">
        <v>157</v>
      </c>
      <c r="C168" s="4" t="s">
        <v>530</v>
      </c>
      <c r="D168" s="4" t="s">
        <v>531</v>
      </c>
      <c r="E168" s="2">
        <v>109</v>
      </c>
      <c r="F168" s="2">
        <v>16350</v>
      </c>
      <c r="G168" s="12">
        <v>109</v>
      </c>
      <c r="H168" s="12">
        <v>0</v>
      </c>
      <c r="I168" s="12">
        <v>16350</v>
      </c>
      <c r="J168" s="2">
        <v>94</v>
      </c>
      <c r="K168" s="12">
        <v>15600</v>
      </c>
      <c r="L168" s="40">
        <v>-750</v>
      </c>
    </row>
    <row r="169" spans="1:12" x14ac:dyDescent="0.25">
      <c r="A169" s="37" t="s">
        <v>42</v>
      </c>
      <c r="B169" s="4" t="s">
        <v>157</v>
      </c>
      <c r="C169" s="4" t="s">
        <v>4019</v>
      </c>
      <c r="D169" s="4" t="s">
        <v>4020</v>
      </c>
      <c r="E169" s="2">
        <v>1</v>
      </c>
      <c r="F169" s="2">
        <v>150</v>
      </c>
      <c r="G169" s="12">
        <v>1</v>
      </c>
      <c r="H169" s="12">
        <v>0</v>
      </c>
      <c r="I169" s="12">
        <v>150</v>
      </c>
      <c r="J169" s="2">
        <v>0</v>
      </c>
      <c r="K169" s="12">
        <v>100</v>
      </c>
      <c r="L169" s="40">
        <v>-50</v>
      </c>
    </row>
    <row r="170" spans="1:12" x14ac:dyDescent="0.25">
      <c r="A170" s="37" t="s">
        <v>42</v>
      </c>
      <c r="B170" s="4" t="s">
        <v>157</v>
      </c>
      <c r="C170" s="4" t="s">
        <v>540</v>
      </c>
      <c r="D170" s="4" t="s">
        <v>541</v>
      </c>
      <c r="E170" s="2">
        <v>1</v>
      </c>
      <c r="F170" s="2">
        <v>150</v>
      </c>
      <c r="G170" s="12">
        <v>1</v>
      </c>
      <c r="H170" s="12">
        <v>0</v>
      </c>
      <c r="I170" s="12">
        <v>150</v>
      </c>
      <c r="J170" s="2">
        <v>1</v>
      </c>
      <c r="K170" s="12">
        <v>150</v>
      </c>
      <c r="L170" s="40">
        <v>0</v>
      </c>
    </row>
    <row r="171" spans="1:12" x14ac:dyDescent="0.25">
      <c r="A171" s="37" t="s">
        <v>42</v>
      </c>
      <c r="B171" s="4" t="s">
        <v>157</v>
      </c>
      <c r="C171" s="4" t="s">
        <v>545</v>
      </c>
      <c r="D171" s="4" t="s">
        <v>546</v>
      </c>
      <c r="E171" s="2">
        <v>3</v>
      </c>
      <c r="F171" s="2">
        <v>450</v>
      </c>
      <c r="G171" s="12">
        <v>3</v>
      </c>
      <c r="H171" s="12">
        <v>0</v>
      </c>
      <c r="I171" s="12">
        <v>450</v>
      </c>
      <c r="J171" s="2">
        <v>3</v>
      </c>
      <c r="K171" s="12">
        <v>450</v>
      </c>
      <c r="L171" s="40">
        <v>0</v>
      </c>
    </row>
    <row r="172" spans="1:12" x14ac:dyDescent="0.25">
      <c r="A172" s="37" t="s">
        <v>42</v>
      </c>
      <c r="B172" s="4" t="s">
        <v>157</v>
      </c>
      <c r="C172" s="4" t="s">
        <v>550</v>
      </c>
      <c r="D172" s="4" t="s">
        <v>551</v>
      </c>
      <c r="E172" s="2">
        <v>9</v>
      </c>
      <c r="F172" s="2">
        <v>1350</v>
      </c>
      <c r="G172" s="12">
        <v>9</v>
      </c>
      <c r="H172" s="12">
        <v>0</v>
      </c>
      <c r="I172" s="12">
        <v>1350</v>
      </c>
      <c r="J172" s="2">
        <v>5</v>
      </c>
      <c r="K172" s="12">
        <v>1150</v>
      </c>
      <c r="L172" s="40">
        <v>-200</v>
      </c>
    </row>
    <row r="173" spans="1:12" x14ac:dyDescent="0.25">
      <c r="A173" s="37" t="s">
        <v>42</v>
      </c>
      <c r="B173" s="4" t="s">
        <v>157</v>
      </c>
      <c r="C173" s="4" t="s">
        <v>555</v>
      </c>
      <c r="D173" s="4" t="s">
        <v>556</v>
      </c>
      <c r="E173" s="2">
        <v>30</v>
      </c>
      <c r="F173" s="2">
        <v>4500</v>
      </c>
      <c r="G173" s="12">
        <v>30</v>
      </c>
      <c r="H173" s="12">
        <v>0</v>
      </c>
      <c r="I173" s="12">
        <v>4500</v>
      </c>
      <c r="J173" s="2">
        <v>30</v>
      </c>
      <c r="K173" s="12">
        <v>4500</v>
      </c>
      <c r="L173" s="40">
        <v>0</v>
      </c>
    </row>
    <row r="174" spans="1:12" x14ac:dyDescent="0.25">
      <c r="A174" s="37" t="s">
        <v>42</v>
      </c>
      <c r="B174" s="4" t="s">
        <v>157</v>
      </c>
      <c r="C174" s="4" t="s">
        <v>559</v>
      </c>
      <c r="D174" s="4" t="s">
        <v>560</v>
      </c>
      <c r="E174" s="2">
        <v>67</v>
      </c>
      <c r="F174" s="2">
        <v>10050</v>
      </c>
      <c r="G174" s="12">
        <v>67</v>
      </c>
      <c r="H174" s="12">
        <v>0</v>
      </c>
      <c r="I174" s="12">
        <v>10050</v>
      </c>
      <c r="J174" s="2">
        <v>69</v>
      </c>
      <c r="K174" s="12">
        <v>10149.999999999998</v>
      </c>
      <c r="L174" s="40">
        <v>99.999999999998181</v>
      </c>
    </row>
    <row r="175" spans="1:12" x14ac:dyDescent="0.25">
      <c r="A175" s="37" t="s">
        <v>42</v>
      </c>
      <c r="B175" s="4" t="s">
        <v>157</v>
      </c>
      <c r="C175" s="4" t="s">
        <v>564</v>
      </c>
      <c r="D175" s="4" t="s">
        <v>565</v>
      </c>
      <c r="E175" s="2">
        <v>5</v>
      </c>
      <c r="F175" s="2">
        <v>750</v>
      </c>
      <c r="G175" s="12">
        <v>5</v>
      </c>
      <c r="H175" s="12">
        <v>0</v>
      </c>
      <c r="I175" s="12">
        <v>750</v>
      </c>
      <c r="J175" s="2">
        <v>1</v>
      </c>
      <c r="K175" s="12">
        <v>550</v>
      </c>
      <c r="L175" s="40">
        <v>-200</v>
      </c>
    </row>
    <row r="176" spans="1:12" x14ac:dyDescent="0.25">
      <c r="A176" s="37" t="s">
        <v>42</v>
      </c>
      <c r="B176" s="4" t="s">
        <v>157</v>
      </c>
      <c r="C176" s="4" t="s">
        <v>569</v>
      </c>
      <c r="D176" s="4" t="s">
        <v>570</v>
      </c>
      <c r="E176" s="2">
        <v>1</v>
      </c>
      <c r="F176" s="2">
        <v>150</v>
      </c>
      <c r="G176" s="12">
        <v>1</v>
      </c>
      <c r="H176" s="12">
        <v>0</v>
      </c>
      <c r="I176" s="12">
        <v>150</v>
      </c>
      <c r="J176" s="2">
        <v>16</v>
      </c>
      <c r="K176" s="12">
        <v>900</v>
      </c>
      <c r="L176" s="40">
        <v>750</v>
      </c>
    </row>
    <row r="177" spans="1:12" x14ac:dyDescent="0.25">
      <c r="A177" s="37" t="s">
        <v>42</v>
      </c>
      <c r="B177" s="4" t="s">
        <v>157</v>
      </c>
      <c r="C177" s="4" t="s">
        <v>574</v>
      </c>
      <c r="D177" s="4" t="s">
        <v>575</v>
      </c>
      <c r="E177" s="2">
        <v>1</v>
      </c>
      <c r="F177" s="2">
        <v>150</v>
      </c>
      <c r="G177" s="12">
        <v>1</v>
      </c>
      <c r="H177" s="12">
        <v>0</v>
      </c>
      <c r="I177" s="12">
        <v>150</v>
      </c>
      <c r="J177" s="2">
        <v>1</v>
      </c>
      <c r="K177" s="12">
        <v>150</v>
      </c>
      <c r="L177" s="40">
        <v>0</v>
      </c>
    </row>
    <row r="178" spans="1:12" x14ac:dyDescent="0.25">
      <c r="A178" s="37" t="s">
        <v>42</v>
      </c>
      <c r="B178" s="4" t="s">
        <v>157</v>
      </c>
      <c r="C178" s="4" t="s">
        <v>579</v>
      </c>
      <c r="D178" s="4" t="s">
        <v>580</v>
      </c>
      <c r="E178" s="2">
        <v>34</v>
      </c>
      <c r="F178" s="2">
        <v>5100</v>
      </c>
      <c r="G178" s="12">
        <v>34</v>
      </c>
      <c r="H178" s="12">
        <v>0</v>
      </c>
      <c r="I178" s="12">
        <v>5100</v>
      </c>
      <c r="J178" s="2">
        <v>29</v>
      </c>
      <c r="K178" s="12">
        <v>4850</v>
      </c>
      <c r="L178" s="40">
        <v>-250</v>
      </c>
    </row>
    <row r="179" spans="1:12" x14ac:dyDescent="0.25">
      <c r="A179" s="37" t="s">
        <v>42</v>
      </c>
      <c r="B179" s="4" t="s">
        <v>157</v>
      </c>
      <c r="C179" s="4" t="s">
        <v>586</v>
      </c>
      <c r="D179" s="4" t="s">
        <v>587</v>
      </c>
      <c r="E179" s="2">
        <v>50</v>
      </c>
      <c r="F179" s="2">
        <v>7500</v>
      </c>
      <c r="G179" s="12">
        <v>50</v>
      </c>
      <c r="H179" s="12">
        <v>0</v>
      </c>
      <c r="I179" s="12">
        <v>7500</v>
      </c>
      <c r="J179" s="2">
        <v>56</v>
      </c>
      <c r="K179" s="12">
        <v>7800</v>
      </c>
      <c r="L179" s="40">
        <v>300</v>
      </c>
    </row>
    <row r="180" spans="1:12" x14ac:dyDescent="0.25">
      <c r="A180" s="37" t="s">
        <v>42</v>
      </c>
      <c r="B180" s="4" t="s">
        <v>157</v>
      </c>
      <c r="C180" s="4" t="s">
        <v>590</v>
      </c>
      <c r="D180" s="4" t="s">
        <v>591</v>
      </c>
      <c r="E180" s="2">
        <v>4</v>
      </c>
      <c r="F180" s="2">
        <v>600</v>
      </c>
      <c r="G180" s="12">
        <v>4</v>
      </c>
      <c r="H180" s="12">
        <v>0</v>
      </c>
      <c r="I180" s="12">
        <v>600</v>
      </c>
      <c r="J180" s="2">
        <v>3</v>
      </c>
      <c r="K180" s="12">
        <v>550</v>
      </c>
      <c r="L180" s="40">
        <v>-50</v>
      </c>
    </row>
    <row r="181" spans="1:12" x14ac:dyDescent="0.25">
      <c r="A181" s="37" t="s">
        <v>42</v>
      </c>
      <c r="B181" s="4" t="s">
        <v>157</v>
      </c>
      <c r="C181" s="4" t="s">
        <v>594</v>
      </c>
      <c r="D181" s="4" t="s">
        <v>595</v>
      </c>
      <c r="E181" s="2">
        <v>9</v>
      </c>
      <c r="F181" s="2">
        <v>1350</v>
      </c>
      <c r="G181" s="12">
        <v>9</v>
      </c>
      <c r="H181" s="12">
        <v>0</v>
      </c>
      <c r="I181" s="12">
        <v>1350</v>
      </c>
      <c r="J181" s="2">
        <v>6</v>
      </c>
      <c r="K181" s="12">
        <v>1200</v>
      </c>
      <c r="L181" s="40">
        <v>-150</v>
      </c>
    </row>
    <row r="182" spans="1:12" x14ac:dyDescent="0.25">
      <c r="A182" s="37" t="s">
        <v>42</v>
      </c>
      <c r="B182" s="4" t="s">
        <v>157</v>
      </c>
      <c r="C182" s="4" t="s">
        <v>599</v>
      </c>
      <c r="D182" s="4" t="s">
        <v>600</v>
      </c>
      <c r="E182" s="2">
        <v>15</v>
      </c>
      <c r="F182" s="2">
        <v>2250</v>
      </c>
      <c r="G182" s="12">
        <v>15</v>
      </c>
      <c r="H182" s="12">
        <v>0</v>
      </c>
      <c r="I182" s="12">
        <v>2250</v>
      </c>
      <c r="J182" s="2">
        <v>11</v>
      </c>
      <c r="K182" s="12">
        <v>2050</v>
      </c>
      <c r="L182" s="40">
        <v>-200</v>
      </c>
    </row>
    <row r="183" spans="1:12" x14ac:dyDescent="0.25">
      <c r="A183" s="37" t="s">
        <v>42</v>
      </c>
      <c r="B183" s="4" t="s">
        <v>157</v>
      </c>
      <c r="C183" s="4" t="s">
        <v>4023</v>
      </c>
      <c r="D183" s="4" t="s">
        <v>4024</v>
      </c>
      <c r="E183" s="2">
        <v>4</v>
      </c>
      <c r="F183" s="2">
        <v>600</v>
      </c>
      <c r="G183" s="12">
        <v>4</v>
      </c>
      <c r="H183" s="12">
        <v>0</v>
      </c>
      <c r="I183" s="12">
        <v>600</v>
      </c>
      <c r="J183" s="2">
        <v>0</v>
      </c>
      <c r="K183" s="12">
        <v>400</v>
      </c>
      <c r="L183" s="40">
        <v>-200</v>
      </c>
    </row>
    <row r="184" spans="1:12" x14ac:dyDescent="0.25">
      <c r="A184" s="37" t="s">
        <v>42</v>
      </c>
      <c r="B184" s="4" t="s">
        <v>157</v>
      </c>
      <c r="C184" s="4" t="s">
        <v>603</v>
      </c>
      <c r="D184" s="4" t="s">
        <v>604</v>
      </c>
      <c r="E184" s="2">
        <v>29</v>
      </c>
      <c r="F184" s="2">
        <v>4350</v>
      </c>
      <c r="G184" s="12">
        <v>29</v>
      </c>
      <c r="H184" s="12">
        <v>0</v>
      </c>
      <c r="I184" s="12">
        <v>4350</v>
      </c>
      <c r="J184" s="2">
        <v>26</v>
      </c>
      <c r="K184" s="12">
        <v>4200</v>
      </c>
      <c r="L184" s="40">
        <v>-150</v>
      </c>
    </row>
    <row r="185" spans="1:12" x14ac:dyDescent="0.25">
      <c r="A185" s="37" t="s">
        <v>42</v>
      </c>
      <c r="B185" s="4" t="s">
        <v>157</v>
      </c>
      <c r="C185" s="4" t="s">
        <v>4028</v>
      </c>
      <c r="D185" s="4" t="s">
        <v>4029</v>
      </c>
      <c r="E185" s="2">
        <v>3</v>
      </c>
      <c r="F185" s="2">
        <v>450</v>
      </c>
      <c r="G185" s="12">
        <v>3</v>
      </c>
      <c r="H185" s="12">
        <v>0</v>
      </c>
      <c r="I185" s="12">
        <v>450</v>
      </c>
      <c r="J185" s="2">
        <v>0</v>
      </c>
      <c r="K185" s="12">
        <v>300</v>
      </c>
      <c r="L185" s="40">
        <v>-150</v>
      </c>
    </row>
    <row r="186" spans="1:12" x14ac:dyDescent="0.25">
      <c r="A186" s="37" t="s">
        <v>42</v>
      </c>
      <c r="B186" s="4" t="s">
        <v>157</v>
      </c>
      <c r="C186" s="4" t="s">
        <v>607</v>
      </c>
      <c r="D186" s="4" t="s">
        <v>608</v>
      </c>
      <c r="E186" s="2">
        <v>10</v>
      </c>
      <c r="F186" s="2">
        <v>1500</v>
      </c>
      <c r="G186" s="12">
        <v>10</v>
      </c>
      <c r="H186" s="12">
        <v>0</v>
      </c>
      <c r="I186" s="12">
        <v>1500</v>
      </c>
      <c r="J186" s="2">
        <v>9</v>
      </c>
      <c r="K186" s="12">
        <v>1450.0000000000002</v>
      </c>
      <c r="L186" s="40">
        <v>-49.999999999999773</v>
      </c>
    </row>
    <row r="187" spans="1:12" x14ac:dyDescent="0.25">
      <c r="A187" s="37" t="s">
        <v>42</v>
      </c>
      <c r="B187" s="4" t="s">
        <v>157</v>
      </c>
      <c r="C187" s="4" t="s">
        <v>666</v>
      </c>
      <c r="D187" s="4" t="s">
        <v>667</v>
      </c>
      <c r="E187" s="2">
        <v>85</v>
      </c>
      <c r="F187" s="2">
        <v>12750</v>
      </c>
      <c r="G187" s="12">
        <v>85</v>
      </c>
      <c r="H187" s="12">
        <v>0</v>
      </c>
      <c r="I187" s="12">
        <v>12750</v>
      </c>
      <c r="J187" s="2">
        <v>91</v>
      </c>
      <c r="K187" s="12">
        <v>13050</v>
      </c>
      <c r="L187" s="40">
        <v>300</v>
      </c>
    </row>
    <row r="188" spans="1:12" x14ac:dyDescent="0.25">
      <c r="A188" s="37" t="s">
        <v>42</v>
      </c>
      <c r="B188" s="4" t="s">
        <v>157</v>
      </c>
      <c r="C188" s="4" t="s">
        <v>676</v>
      </c>
      <c r="D188" s="4" t="s">
        <v>677</v>
      </c>
      <c r="E188" s="2">
        <v>12</v>
      </c>
      <c r="F188" s="2">
        <v>1800</v>
      </c>
      <c r="G188" s="12">
        <v>12</v>
      </c>
      <c r="H188" s="12">
        <v>0</v>
      </c>
      <c r="I188" s="12">
        <v>1800</v>
      </c>
      <c r="J188" s="2">
        <v>6</v>
      </c>
      <c r="K188" s="12">
        <v>1500</v>
      </c>
      <c r="L188" s="40">
        <v>-300</v>
      </c>
    </row>
    <row r="189" spans="1:12" x14ac:dyDescent="0.25">
      <c r="A189" s="37" t="s">
        <v>42</v>
      </c>
      <c r="B189" s="4" t="s">
        <v>157</v>
      </c>
      <c r="C189" s="4" t="s">
        <v>680</v>
      </c>
      <c r="D189" s="4" t="s">
        <v>681</v>
      </c>
      <c r="E189" s="2">
        <v>2</v>
      </c>
      <c r="F189" s="2">
        <v>300</v>
      </c>
      <c r="G189" s="12">
        <v>2</v>
      </c>
      <c r="H189" s="12">
        <v>0</v>
      </c>
      <c r="I189" s="12">
        <v>300</v>
      </c>
      <c r="J189" s="2">
        <v>2</v>
      </c>
      <c r="K189" s="12">
        <v>300</v>
      </c>
      <c r="L189" s="40">
        <v>0</v>
      </c>
    </row>
    <row r="190" spans="1:12" x14ac:dyDescent="0.25">
      <c r="A190" s="37" t="s">
        <v>42</v>
      </c>
      <c r="B190" s="4" t="s">
        <v>157</v>
      </c>
      <c r="C190" s="4" t="s">
        <v>684</v>
      </c>
      <c r="D190" s="4" t="s">
        <v>685</v>
      </c>
      <c r="E190" s="2">
        <v>14</v>
      </c>
      <c r="F190" s="2">
        <v>2100</v>
      </c>
      <c r="G190" s="12">
        <v>14</v>
      </c>
      <c r="H190" s="12">
        <v>0</v>
      </c>
      <c r="I190" s="12">
        <v>2100</v>
      </c>
      <c r="J190" s="2">
        <v>8</v>
      </c>
      <c r="K190" s="12">
        <v>1800</v>
      </c>
      <c r="L190" s="40">
        <v>-300</v>
      </c>
    </row>
    <row r="191" spans="1:12" x14ac:dyDescent="0.25">
      <c r="A191" s="37" t="s">
        <v>42</v>
      </c>
      <c r="B191" s="4" t="s">
        <v>157</v>
      </c>
      <c r="C191" s="4" t="s">
        <v>688</v>
      </c>
      <c r="D191" s="4" t="s">
        <v>689</v>
      </c>
      <c r="E191" s="2">
        <v>21</v>
      </c>
      <c r="F191" s="2">
        <v>3150</v>
      </c>
      <c r="G191" s="12">
        <v>21</v>
      </c>
      <c r="H191" s="12">
        <v>0</v>
      </c>
      <c r="I191" s="12">
        <v>3150</v>
      </c>
      <c r="J191" s="2">
        <v>23</v>
      </c>
      <c r="K191" s="12">
        <v>3250</v>
      </c>
      <c r="L191" s="40">
        <v>100</v>
      </c>
    </row>
    <row r="192" spans="1:12" x14ac:dyDescent="0.25">
      <c r="A192" s="37" t="s">
        <v>42</v>
      </c>
      <c r="B192" s="4" t="s">
        <v>157</v>
      </c>
      <c r="C192" s="4" t="s">
        <v>692</v>
      </c>
      <c r="D192" s="4" t="s">
        <v>693</v>
      </c>
      <c r="E192" s="2">
        <v>1</v>
      </c>
      <c r="F192" s="2">
        <v>150</v>
      </c>
      <c r="G192" s="12">
        <v>1</v>
      </c>
      <c r="H192" s="12">
        <v>0</v>
      </c>
      <c r="I192" s="12">
        <v>150</v>
      </c>
      <c r="J192" s="2">
        <v>17</v>
      </c>
      <c r="K192" s="12">
        <v>950.00000000000011</v>
      </c>
      <c r="L192" s="40">
        <v>800.00000000000011</v>
      </c>
    </row>
    <row r="193" spans="1:12" x14ac:dyDescent="0.25">
      <c r="A193" s="37" t="s">
        <v>42</v>
      </c>
      <c r="B193" s="4" t="s">
        <v>157</v>
      </c>
      <c r="C193" s="4" t="s">
        <v>696</v>
      </c>
      <c r="D193" s="4" t="s">
        <v>697</v>
      </c>
      <c r="E193" s="2">
        <v>10</v>
      </c>
      <c r="F193" s="2">
        <v>1500</v>
      </c>
      <c r="G193" s="12">
        <v>10</v>
      </c>
      <c r="H193" s="12">
        <v>0</v>
      </c>
      <c r="I193" s="12">
        <v>1500</v>
      </c>
      <c r="J193" s="2">
        <v>12</v>
      </c>
      <c r="K193" s="12">
        <v>1600.0000000000002</v>
      </c>
      <c r="L193" s="40">
        <v>100.00000000000023</v>
      </c>
    </row>
    <row r="194" spans="1:12" x14ac:dyDescent="0.25">
      <c r="A194" s="37" t="s">
        <v>42</v>
      </c>
      <c r="B194" s="4" t="s">
        <v>157</v>
      </c>
      <c r="C194" s="4" t="s">
        <v>700</v>
      </c>
      <c r="D194" s="4" t="s">
        <v>701</v>
      </c>
      <c r="E194" s="2">
        <v>10</v>
      </c>
      <c r="F194" s="2">
        <v>1500</v>
      </c>
      <c r="G194" s="12">
        <v>10</v>
      </c>
      <c r="H194" s="12">
        <v>0</v>
      </c>
      <c r="I194" s="12">
        <v>1500</v>
      </c>
      <c r="J194" s="2">
        <v>11</v>
      </c>
      <c r="K194" s="12">
        <v>1550</v>
      </c>
      <c r="L194" s="40">
        <v>50</v>
      </c>
    </row>
    <row r="195" spans="1:12" x14ac:dyDescent="0.25">
      <c r="A195" s="37" t="s">
        <v>42</v>
      </c>
      <c r="B195" s="4" t="s">
        <v>157</v>
      </c>
      <c r="C195" s="4" t="s">
        <v>4031</v>
      </c>
      <c r="D195" s="4" t="s">
        <v>4032</v>
      </c>
      <c r="E195" s="2">
        <v>1</v>
      </c>
      <c r="F195" s="2">
        <v>150</v>
      </c>
      <c r="G195" s="12">
        <v>1</v>
      </c>
      <c r="H195" s="12">
        <v>0</v>
      </c>
      <c r="I195" s="12">
        <v>150</v>
      </c>
      <c r="J195" s="2">
        <v>0</v>
      </c>
      <c r="K195" s="12">
        <v>100</v>
      </c>
      <c r="L195" s="40">
        <v>-50</v>
      </c>
    </row>
    <row r="196" spans="1:12" x14ac:dyDescent="0.25">
      <c r="A196" s="37" t="s">
        <v>42</v>
      </c>
      <c r="B196" s="4" t="s">
        <v>157</v>
      </c>
      <c r="C196" s="4" t="s">
        <v>704</v>
      </c>
      <c r="D196" s="4" t="s">
        <v>705</v>
      </c>
      <c r="E196" s="2">
        <v>6</v>
      </c>
      <c r="F196" s="2">
        <v>900</v>
      </c>
      <c r="G196" s="12">
        <v>6</v>
      </c>
      <c r="H196" s="12">
        <v>0</v>
      </c>
      <c r="I196" s="12">
        <v>900</v>
      </c>
      <c r="J196" s="2">
        <v>9</v>
      </c>
      <c r="K196" s="12">
        <v>1050</v>
      </c>
      <c r="L196" s="40">
        <v>150</v>
      </c>
    </row>
    <row r="197" spans="1:12" x14ac:dyDescent="0.25">
      <c r="A197" s="37" t="s">
        <v>42</v>
      </c>
      <c r="B197" s="4" t="s">
        <v>157</v>
      </c>
      <c r="C197" s="4" t="s">
        <v>708</v>
      </c>
      <c r="D197" s="4" t="s">
        <v>709</v>
      </c>
      <c r="E197" s="2">
        <v>23</v>
      </c>
      <c r="F197" s="2">
        <v>3450</v>
      </c>
      <c r="G197" s="12">
        <v>23</v>
      </c>
      <c r="H197" s="12">
        <v>0</v>
      </c>
      <c r="I197" s="12">
        <v>3450</v>
      </c>
      <c r="J197" s="2">
        <v>17</v>
      </c>
      <c r="K197" s="12">
        <v>3150</v>
      </c>
      <c r="L197" s="40">
        <v>-300</v>
      </c>
    </row>
    <row r="198" spans="1:12" x14ac:dyDescent="0.25">
      <c r="A198" s="37" t="s">
        <v>42</v>
      </c>
      <c r="B198" s="4" t="s">
        <v>157</v>
      </c>
      <c r="C198" s="4" t="s">
        <v>712</v>
      </c>
      <c r="D198" s="4" t="s">
        <v>713</v>
      </c>
      <c r="E198" s="2">
        <v>2</v>
      </c>
      <c r="F198" s="2">
        <v>300</v>
      </c>
      <c r="G198" s="12">
        <v>2</v>
      </c>
      <c r="H198" s="12">
        <v>0</v>
      </c>
      <c r="I198" s="12">
        <v>300</v>
      </c>
      <c r="J198" s="2">
        <v>1</v>
      </c>
      <c r="K198" s="12">
        <v>249.99999999999997</v>
      </c>
      <c r="L198" s="40">
        <v>-50.000000000000028</v>
      </c>
    </row>
    <row r="199" spans="1:12" x14ac:dyDescent="0.25">
      <c r="A199" s="37" t="s">
        <v>42</v>
      </c>
      <c r="B199" s="4" t="s">
        <v>157</v>
      </c>
      <c r="C199" s="4" t="s">
        <v>716</v>
      </c>
      <c r="D199" s="4" t="s">
        <v>717</v>
      </c>
      <c r="E199" s="2">
        <v>9</v>
      </c>
      <c r="F199" s="2">
        <v>1350</v>
      </c>
      <c r="G199" s="12">
        <v>9</v>
      </c>
      <c r="H199" s="12">
        <v>0</v>
      </c>
      <c r="I199" s="12">
        <v>1350</v>
      </c>
      <c r="J199" s="2">
        <v>6</v>
      </c>
      <c r="K199" s="12">
        <v>1200</v>
      </c>
      <c r="L199" s="40">
        <v>-150</v>
      </c>
    </row>
    <row r="200" spans="1:12" x14ac:dyDescent="0.25">
      <c r="A200" s="37" t="s">
        <v>42</v>
      </c>
      <c r="B200" s="4" t="s">
        <v>157</v>
      </c>
      <c r="C200" s="4" t="s">
        <v>720</v>
      </c>
      <c r="D200" s="4" t="s">
        <v>721</v>
      </c>
      <c r="E200" s="2">
        <v>39</v>
      </c>
      <c r="F200" s="2">
        <v>5850</v>
      </c>
      <c r="G200" s="12">
        <v>39</v>
      </c>
      <c r="H200" s="12">
        <v>0</v>
      </c>
      <c r="I200" s="12">
        <v>5850</v>
      </c>
      <c r="J200" s="2">
        <v>38</v>
      </c>
      <c r="K200" s="12">
        <v>5800</v>
      </c>
      <c r="L200" s="40">
        <v>-50</v>
      </c>
    </row>
    <row r="201" spans="1:12" x14ac:dyDescent="0.25">
      <c r="A201" s="37" t="s">
        <v>42</v>
      </c>
      <c r="B201" s="4" t="s">
        <v>157</v>
      </c>
      <c r="C201" s="4" t="s">
        <v>724</v>
      </c>
      <c r="D201" s="4" t="s">
        <v>725</v>
      </c>
      <c r="E201" s="2">
        <v>15</v>
      </c>
      <c r="F201" s="2">
        <v>2250</v>
      </c>
      <c r="G201" s="12">
        <v>15</v>
      </c>
      <c r="H201" s="12">
        <v>0</v>
      </c>
      <c r="I201" s="12">
        <v>2250</v>
      </c>
      <c r="J201" s="2">
        <v>14</v>
      </c>
      <c r="K201" s="12">
        <v>2200</v>
      </c>
      <c r="L201" s="40">
        <v>-50</v>
      </c>
    </row>
    <row r="202" spans="1:12" x14ac:dyDescent="0.25">
      <c r="A202" s="37" t="s">
        <v>42</v>
      </c>
      <c r="B202" s="4" t="s">
        <v>157</v>
      </c>
      <c r="C202" s="4" t="s">
        <v>728</v>
      </c>
      <c r="D202" s="4" t="s">
        <v>729</v>
      </c>
      <c r="E202" s="2">
        <v>5</v>
      </c>
      <c r="F202" s="2">
        <v>750</v>
      </c>
      <c r="G202" s="12">
        <v>5</v>
      </c>
      <c r="H202" s="12">
        <v>0</v>
      </c>
      <c r="I202" s="12">
        <v>750</v>
      </c>
      <c r="J202" s="2">
        <v>5</v>
      </c>
      <c r="K202" s="12">
        <v>750</v>
      </c>
      <c r="L202" s="40">
        <v>0</v>
      </c>
    </row>
    <row r="203" spans="1:12" x14ac:dyDescent="0.25">
      <c r="A203" s="37" t="s">
        <v>42</v>
      </c>
      <c r="B203" s="4" t="s">
        <v>157</v>
      </c>
      <c r="C203" s="4" t="s">
        <v>731</v>
      </c>
      <c r="D203" s="4" t="s">
        <v>732</v>
      </c>
      <c r="E203" s="2">
        <v>27</v>
      </c>
      <c r="F203" s="2">
        <v>4050</v>
      </c>
      <c r="G203" s="12">
        <v>27</v>
      </c>
      <c r="H203" s="12">
        <v>0</v>
      </c>
      <c r="I203" s="12">
        <v>4050</v>
      </c>
      <c r="J203" s="2">
        <v>23</v>
      </c>
      <c r="K203" s="12">
        <v>3850</v>
      </c>
      <c r="L203" s="40">
        <v>-200</v>
      </c>
    </row>
    <row r="204" spans="1:12" x14ac:dyDescent="0.25">
      <c r="A204" s="37" t="s">
        <v>42</v>
      </c>
      <c r="B204" s="4" t="s">
        <v>157</v>
      </c>
      <c r="C204" s="4" t="s">
        <v>735</v>
      </c>
      <c r="D204" s="4" t="s">
        <v>736</v>
      </c>
      <c r="E204" s="2">
        <v>3</v>
      </c>
      <c r="F204" s="2">
        <v>450</v>
      </c>
      <c r="G204" s="12">
        <v>3</v>
      </c>
      <c r="H204" s="12">
        <v>0</v>
      </c>
      <c r="I204" s="12">
        <v>450</v>
      </c>
      <c r="J204" s="2">
        <v>4</v>
      </c>
      <c r="K204" s="12">
        <v>499.99999999999994</v>
      </c>
      <c r="L204" s="40">
        <v>49.999999999999943</v>
      </c>
    </row>
    <row r="205" spans="1:12" x14ac:dyDescent="0.25">
      <c r="A205" s="37" t="s">
        <v>42</v>
      </c>
      <c r="B205" s="4" t="s">
        <v>157</v>
      </c>
      <c r="C205" s="4" t="s">
        <v>738</v>
      </c>
      <c r="D205" s="4" t="s">
        <v>739</v>
      </c>
      <c r="E205" s="2">
        <v>4</v>
      </c>
      <c r="F205" s="2">
        <v>600</v>
      </c>
      <c r="G205" s="12">
        <v>4</v>
      </c>
      <c r="H205" s="12">
        <v>0</v>
      </c>
      <c r="I205" s="12">
        <v>600</v>
      </c>
      <c r="J205" s="2">
        <v>2</v>
      </c>
      <c r="K205" s="12">
        <v>499.99999999999994</v>
      </c>
      <c r="L205" s="40">
        <v>-100.00000000000006</v>
      </c>
    </row>
    <row r="206" spans="1:12" x14ac:dyDescent="0.25">
      <c r="A206" s="37" t="s">
        <v>42</v>
      </c>
      <c r="B206" s="4" t="s">
        <v>157</v>
      </c>
      <c r="C206" s="4" t="s">
        <v>742</v>
      </c>
      <c r="D206" s="4" t="s">
        <v>743</v>
      </c>
      <c r="E206" s="2">
        <v>0</v>
      </c>
      <c r="F206" s="2">
        <v>0</v>
      </c>
      <c r="G206" s="12">
        <v>0</v>
      </c>
      <c r="H206" s="12">
        <v>0</v>
      </c>
      <c r="I206" s="12">
        <v>0</v>
      </c>
      <c r="J206" s="2">
        <v>1</v>
      </c>
      <c r="K206" s="12">
        <v>50</v>
      </c>
      <c r="L206" s="40">
        <v>50</v>
      </c>
    </row>
    <row r="207" spans="1:12" x14ac:dyDescent="0.25">
      <c r="A207" s="37" t="s">
        <v>42</v>
      </c>
      <c r="B207" s="4" t="s">
        <v>157</v>
      </c>
      <c r="C207" s="4" t="s">
        <v>746</v>
      </c>
      <c r="D207" s="4" t="s">
        <v>747</v>
      </c>
      <c r="E207" s="2">
        <v>33</v>
      </c>
      <c r="F207" s="2">
        <v>4950</v>
      </c>
      <c r="G207" s="12">
        <v>33</v>
      </c>
      <c r="H207" s="12">
        <v>0</v>
      </c>
      <c r="I207" s="12">
        <v>4950</v>
      </c>
      <c r="J207" s="2">
        <v>45</v>
      </c>
      <c r="K207" s="12">
        <v>5550</v>
      </c>
      <c r="L207" s="40">
        <v>600</v>
      </c>
    </row>
    <row r="208" spans="1:12" x14ac:dyDescent="0.25">
      <c r="A208" s="37" t="s">
        <v>42</v>
      </c>
      <c r="B208" s="4" t="s">
        <v>157</v>
      </c>
      <c r="C208" s="4" t="s">
        <v>753</v>
      </c>
      <c r="D208" s="4" t="s">
        <v>754</v>
      </c>
      <c r="E208" s="2">
        <v>11</v>
      </c>
      <c r="F208" s="2">
        <v>1650</v>
      </c>
      <c r="G208" s="12">
        <v>11</v>
      </c>
      <c r="H208" s="12">
        <v>0</v>
      </c>
      <c r="I208" s="12">
        <v>1650</v>
      </c>
      <c r="J208" s="2">
        <v>3</v>
      </c>
      <c r="K208" s="12">
        <v>1249.9999999999998</v>
      </c>
      <c r="L208" s="40">
        <v>-400.00000000000023</v>
      </c>
    </row>
    <row r="209" spans="1:12" x14ac:dyDescent="0.25">
      <c r="A209" s="37" t="s">
        <v>42</v>
      </c>
      <c r="B209" s="4" t="s">
        <v>157</v>
      </c>
      <c r="C209" s="4" t="s">
        <v>757</v>
      </c>
      <c r="D209" s="4" t="s">
        <v>758</v>
      </c>
      <c r="E209" s="2">
        <v>45</v>
      </c>
      <c r="F209" s="2">
        <v>6750</v>
      </c>
      <c r="G209" s="12">
        <v>45</v>
      </c>
      <c r="H209" s="12">
        <v>0</v>
      </c>
      <c r="I209" s="12">
        <v>6750</v>
      </c>
      <c r="J209" s="2">
        <v>36</v>
      </c>
      <c r="K209" s="12">
        <v>6300</v>
      </c>
      <c r="L209" s="40">
        <v>-450</v>
      </c>
    </row>
    <row r="210" spans="1:12" x14ac:dyDescent="0.25">
      <c r="A210" s="37" t="s">
        <v>42</v>
      </c>
      <c r="B210" s="4" t="s">
        <v>157</v>
      </c>
      <c r="C210" s="4" t="s">
        <v>761</v>
      </c>
      <c r="D210" s="4" t="s">
        <v>762</v>
      </c>
      <c r="E210" s="2">
        <v>26</v>
      </c>
      <c r="F210" s="2">
        <v>3900</v>
      </c>
      <c r="G210" s="12">
        <v>26</v>
      </c>
      <c r="H210" s="12">
        <v>0</v>
      </c>
      <c r="I210" s="12">
        <v>3900</v>
      </c>
      <c r="J210" s="2">
        <v>23</v>
      </c>
      <c r="K210" s="12">
        <v>3750</v>
      </c>
      <c r="L210" s="40">
        <v>-150</v>
      </c>
    </row>
    <row r="211" spans="1:12" x14ac:dyDescent="0.25">
      <c r="A211" s="37" t="s">
        <v>42</v>
      </c>
      <c r="B211" s="4" t="s">
        <v>157</v>
      </c>
      <c r="C211" s="4" t="s">
        <v>765</v>
      </c>
      <c r="D211" s="4" t="s">
        <v>766</v>
      </c>
      <c r="E211" s="2">
        <v>5</v>
      </c>
      <c r="F211" s="2">
        <v>750</v>
      </c>
      <c r="G211" s="12">
        <v>5</v>
      </c>
      <c r="H211" s="12">
        <v>0</v>
      </c>
      <c r="I211" s="12">
        <v>750</v>
      </c>
      <c r="J211" s="2">
        <v>5</v>
      </c>
      <c r="K211" s="12">
        <v>750</v>
      </c>
      <c r="L211" s="40">
        <v>0</v>
      </c>
    </row>
    <row r="212" spans="1:12" x14ac:dyDescent="0.25">
      <c r="A212" s="37" t="s">
        <v>42</v>
      </c>
      <c r="B212" s="4" t="s">
        <v>157</v>
      </c>
      <c r="C212" s="4" t="s">
        <v>767</v>
      </c>
      <c r="D212" s="4" t="s">
        <v>768</v>
      </c>
      <c r="E212" s="2">
        <v>3</v>
      </c>
      <c r="F212" s="2">
        <v>450</v>
      </c>
      <c r="G212" s="12">
        <v>3</v>
      </c>
      <c r="H212" s="12">
        <v>0</v>
      </c>
      <c r="I212" s="12">
        <v>450</v>
      </c>
      <c r="J212" s="2">
        <v>1</v>
      </c>
      <c r="K212" s="12">
        <v>350</v>
      </c>
      <c r="L212" s="40">
        <v>-100</v>
      </c>
    </row>
    <row r="213" spans="1:12" x14ac:dyDescent="0.25">
      <c r="A213" s="37" t="s">
        <v>42</v>
      </c>
      <c r="B213" s="4" t="s">
        <v>157</v>
      </c>
      <c r="C213" s="4" t="s">
        <v>771</v>
      </c>
      <c r="D213" s="4" t="s">
        <v>772</v>
      </c>
      <c r="E213" s="2">
        <v>7</v>
      </c>
      <c r="F213" s="2">
        <v>1050</v>
      </c>
      <c r="G213" s="12">
        <v>7</v>
      </c>
      <c r="H213" s="12">
        <v>0</v>
      </c>
      <c r="I213" s="12">
        <v>1050</v>
      </c>
      <c r="J213" s="2">
        <v>6</v>
      </c>
      <c r="K213" s="12">
        <v>1000</v>
      </c>
      <c r="L213" s="40">
        <v>-50</v>
      </c>
    </row>
    <row r="214" spans="1:12" x14ac:dyDescent="0.25">
      <c r="A214" s="37" t="s">
        <v>42</v>
      </c>
      <c r="B214" s="4" t="s">
        <v>157</v>
      </c>
      <c r="C214" s="4" t="s">
        <v>775</v>
      </c>
      <c r="D214" s="4" t="s">
        <v>776</v>
      </c>
      <c r="E214" s="2">
        <v>9</v>
      </c>
      <c r="F214" s="2">
        <v>1350</v>
      </c>
      <c r="G214" s="12">
        <v>9</v>
      </c>
      <c r="H214" s="12">
        <v>0</v>
      </c>
      <c r="I214" s="12">
        <v>1350</v>
      </c>
      <c r="J214" s="2">
        <v>8</v>
      </c>
      <c r="K214" s="12">
        <v>1300</v>
      </c>
      <c r="L214" s="40">
        <v>-50</v>
      </c>
    </row>
    <row r="215" spans="1:12" x14ac:dyDescent="0.25">
      <c r="A215" s="37" t="s">
        <v>42</v>
      </c>
      <c r="B215" s="4" t="s">
        <v>157</v>
      </c>
      <c r="C215" s="4" t="s">
        <v>779</v>
      </c>
      <c r="D215" s="4" t="s">
        <v>780</v>
      </c>
      <c r="E215" s="2">
        <v>11</v>
      </c>
      <c r="F215" s="2">
        <v>1650</v>
      </c>
      <c r="G215" s="12">
        <v>11</v>
      </c>
      <c r="H215" s="12">
        <v>0</v>
      </c>
      <c r="I215" s="12">
        <v>1650</v>
      </c>
      <c r="J215" s="2">
        <v>8</v>
      </c>
      <c r="K215" s="12">
        <v>1500</v>
      </c>
      <c r="L215" s="40">
        <v>-150</v>
      </c>
    </row>
    <row r="216" spans="1:12" x14ac:dyDescent="0.25">
      <c r="A216" s="37" t="s">
        <v>42</v>
      </c>
      <c r="B216" s="4" t="s">
        <v>157</v>
      </c>
      <c r="C216" s="4" t="s">
        <v>783</v>
      </c>
      <c r="D216" s="4" t="s">
        <v>784</v>
      </c>
      <c r="E216" s="2">
        <v>23</v>
      </c>
      <c r="F216" s="2">
        <v>3450</v>
      </c>
      <c r="G216" s="12">
        <v>23</v>
      </c>
      <c r="H216" s="12">
        <v>0</v>
      </c>
      <c r="I216" s="12">
        <v>3450</v>
      </c>
      <c r="J216" s="2">
        <v>22</v>
      </c>
      <c r="K216" s="12">
        <v>3400</v>
      </c>
      <c r="L216" s="40">
        <v>-50</v>
      </c>
    </row>
    <row r="217" spans="1:12" x14ac:dyDescent="0.25">
      <c r="A217" s="37" t="s">
        <v>42</v>
      </c>
      <c r="B217" s="4" t="s">
        <v>157</v>
      </c>
      <c r="C217" s="4" t="s">
        <v>786</v>
      </c>
      <c r="D217" s="4" t="s">
        <v>787</v>
      </c>
      <c r="E217" s="2">
        <v>0</v>
      </c>
      <c r="F217" s="2">
        <v>0</v>
      </c>
      <c r="G217" s="12">
        <v>0</v>
      </c>
      <c r="H217" s="12">
        <v>0</v>
      </c>
      <c r="I217" s="12">
        <v>0</v>
      </c>
      <c r="J217" s="2">
        <v>1</v>
      </c>
      <c r="K217" s="12">
        <v>50</v>
      </c>
      <c r="L217" s="40">
        <v>50</v>
      </c>
    </row>
    <row r="218" spans="1:12" x14ac:dyDescent="0.25">
      <c r="A218" s="37" t="s">
        <v>42</v>
      </c>
      <c r="B218" s="4" t="s">
        <v>157</v>
      </c>
      <c r="C218" s="4" t="s">
        <v>790</v>
      </c>
      <c r="D218" s="4" t="s">
        <v>791</v>
      </c>
      <c r="E218" s="2">
        <v>10</v>
      </c>
      <c r="F218" s="2">
        <v>1500</v>
      </c>
      <c r="G218" s="12">
        <v>10</v>
      </c>
      <c r="H218" s="12">
        <v>0</v>
      </c>
      <c r="I218" s="12">
        <v>1500</v>
      </c>
      <c r="J218" s="2">
        <v>12</v>
      </c>
      <c r="K218" s="12">
        <v>1600.0000000000002</v>
      </c>
      <c r="L218" s="40">
        <v>100.00000000000023</v>
      </c>
    </row>
    <row r="219" spans="1:12" x14ac:dyDescent="0.25">
      <c r="A219" s="37" t="s">
        <v>42</v>
      </c>
      <c r="B219" s="4" t="s">
        <v>157</v>
      </c>
      <c r="C219" s="4" t="s">
        <v>795</v>
      </c>
      <c r="D219" s="4" t="s">
        <v>796</v>
      </c>
      <c r="E219" s="2">
        <v>0</v>
      </c>
      <c r="F219" s="2">
        <v>0</v>
      </c>
      <c r="G219" s="12">
        <v>0</v>
      </c>
      <c r="H219" s="12">
        <v>0</v>
      </c>
      <c r="I219" s="12">
        <v>0</v>
      </c>
      <c r="J219" s="2">
        <v>1</v>
      </c>
      <c r="K219" s="12">
        <v>50</v>
      </c>
      <c r="L219" s="40">
        <v>50</v>
      </c>
    </row>
    <row r="220" spans="1:12" x14ac:dyDescent="0.25">
      <c r="A220" s="37" t="s">
        <v>42</v>
      </c>
      <c r="B220" s="4" t="s">
        <v>157</v>
      </c>
      <c r="C220" s="4" t="s">
        <v>799</v>
      </c>
      <c r="D220" s="4" t="s">
        <v>800</v>
      </c>
      <c r="E220" s="2">
        <v>3</v>
      </c>
      <c r="F220" s="2">
        <v>450</v>
      </c>
      <c r="G220" s="12">
        <v>3</v>
      </c>
      <c r="H220" s="12">
        <v>0</v>
      </c>
      <c r="I220" s="12">
        <v>450</v>
      </c>
      <c r="J220" s="2">
        <v>3</v>
      </c>
      <c r="K220" s="12">
        <v>450</v>
      </c>
      <c r="L220" s="40">
        <v>0</v>
      </c>
    </row>
    <row r="221" spans="1:12" x14ac:dyDescent="0.25">
      <c r="A221" s="37" t="s">
        <v>42</v>
      </c>
      <c r="B221" s="4" t="s">
        <v>157</v>
      </c>
      <c r="C221" s="4" t="s">
        <v>803</v>
      </c>
      <c r="D221" s="4" t="s">
        <v>804</v>
      </c>
      <c r="E221" s="2">
        <v>1</v>
      </c>
      <c r="F221" s="2">
        <v>150</v>
      </c>
      <c r="G221" s="12">
        <v>1</v>
      </c>
      <c r="H221" s="12">
        <v>0</v>
      </c>
      <c r="I221" s="12">
        <v>150</v>
      </c>
      <c r="J221" s="2">
        <v>1</v>
      </c>
      <c r="K221" s="12">
        <v>150</v>
      </c>
      <c r="L221" s="40">
        <v>0</v>
      </c>
    </row>
    <row r="222" spans="1:12" x14ac:dyDescent="0.25">
      <c r="A222" s="37" t="s">
        <v>42</v>
      </c>
      <c r="B222" s="4" t="s">
        <v>157</v>
      </c>
      <c r="C222" s="4" t="s">
        <v>808</v>
      </c>
      <c r="D222" s="4" t="s">
        <v>809</v>
      </c>
      <c r="E222" s="2">
        <v>8</v>
      </c>
      <c r="F222" s="2">
        <v>1200</v>
      </c>
      <c r="G222" s="12">
        <v>8</v>
      </c>
      <c r="H222" s="12">
        <v>0</v>
      </c>
      <c r="I222" s="12">
        <v>1200</v>
      </c>
      <c r="J222" s="2">
        <v>7</v>
      </c>
      <c r="K222" s="12">
        <v>1150</v>
      </c>
      <c r="L222" s="40">
        <v>-50</v>
      </c>
    </row>
    <row r="223" spans="1:12" x14ac:dyDescent="0.25">
      <c r="A223" s="37" t="s">
        <v>42</v>
      </c>
      <c r="B223" s="4" t="s">
        <v>157</v>
      </c>
      <c r="C223" s="4" t="s">
        <v>812</v>
      </c>
      <c r="D223" s="4" t="s">
        <v>813</v>
      </c>
      <c r="E223" s="2">
        <v>18</v>
      </c>
      <c r="F223" s="2">
        <v>2700</v>
      </c>
      <c r="G223" s="12">
        <v>18</v>
      </c>
      <c r="H223" s="12">
        <v>0</v>
      </c>
      <c r="I223" s="12">
        <v>2700</v>
      </c>
      <c r="J223" s="2">
        <v>20</v>
      </c>
      <c r="K223" s="12">
        <v>2800</v>
      </c>
      <c r="L223" s="40">
        <v>100</v>
      </c>
    </row>
    <row r="224" spans="1:12" x14ac:dyDescent="0.25">
      <c r="A224" s="37" t="s">
        <v>42</v>
      </c>
      <c r="B224" s="4" t="s">
        <v>157</v>
      </c>
      <c r="C224" s="4" t="s">
        <v>818</v>
      </c>
      <c r="D224" s="4" t="s">
        <v>819</v>
      </c>
      <c r="E224" s="2">
        <v>19</v>
      </c>
      <c r="F224" s="2">
        <v>2850</v>
      </c>
      <c r="G224" s="12">
        <v>19</v>
      </c>
      <c r="H224" s="12">
        <v>0</v>
      </c>
      <c r="I224" s="12">
        <v>2850</v>
      </c>
      <c r="J224" s="2">
        <v>14</v>
      </c>
      <c r="K224" s="12">
        <v>2600</v>
      </c>
      <c r="L224" s="40">
        <v>-250</v>
      </c>
    </row>
    <row r="225" spans="1:12" x14ac:dyDescent="0.25">
      <c r="A225" s="37" t="s">
        <v>42</v>
      </c>
      <c r="B225" s="4" t="s">
        <v>157</v>
      </c>
      <c r="C225" s="4" t="s">
        <v>824</v>
      </c>
      <c r="D225" s="4" t="s">
        <v>825</v>
      </c>
      <c r="E225" s="2">
        <v>0</v>
      </c>
      <c r="F225" s="2">
        <v>0</v>
      </c>
      <c r="G225" s="12">
        <v>0</v>
      </c>
      <c r="H225" s="12">
        <v>0</v>
      </c>
      <c r="I225" s="12">
        <v>0</v>
      </c>
      <c r="J225" s="2">
        <v>2</v>
      </c>
      <c r="K225" s="12">
        <v>100</v>
      </c>
      <c r="L225" s="40">
        <v>100</v>
      </c>
    </row>
    <row r="226" spans="1:12" x14ac:dyDescent="0.25">
      <c r="A226" s="37" t="s">
        <v>42</v>
      </c>
      <c r="B226" s="4" t="s">
        <v>157</v>
      </c>
      <c r="C226" s="4" t="s">
        <v>828</v>
      </c>
      <c r="D226" s="4" t="s">
        <v>829</v>
      </c>
      <c r="E226" s="2">
        <v>0</v>
      </c>
      <c r="F226" s="2">
        <v>0</v>
      </c>
      <c r="G226" s="12">
        <v>0</v>
      </c>
      <c r="H226" s="12">
        <v>0</v>
      </c>
      <c r="I226" s="12">
        <v>0</v>
      </c>
      <c r="J226" s="2">
        <v>2</v>
      </c>
      <c r="K226" s="12">
        <v>100</v>
      </c>
      <c r="L226" s="40">
        <v>100</v>
      </c>
    </row>
    <row r="227" spans="1:12" x14ac:dyDescent="0.25">
      <c r="A227" s="37" t="s">
        <v>42</v>
      </c>
      <c r="B227" s="4" t="s">
        <v>157</v>
      </c>
      <c r="C227" s="4" t="s">
        <v>832</v>
      </c>
      <c r="D227" s="4" t="s">
        <v>833</v>
      </c>
      <c r="E227" s="2">
        <v>32</v>
      </c>
      <c r="F227" s="2">
        <v>4800</v>
      </c>
      <c r="G227" s="12">
        <v>32</v>
      </c>
      <c r="H227" s="12">
        <v>0</v>
      </c>
      <c r="I227" s="12">
        <v>4800</v>
      </c>
      <c r="J227" s="2">
        <v>39</v>
      </c>
      <c r="K227" s="12">
        <v>5149.9999999999991</v>
      </c>
      <c r="L227" s="40">
        <v>349.99999999999909</v>
      </c>
    </row>
    <row r="228" spans="1:12" x14ac:dyDescent="0.25">
      <c r="A228" s="37" t="s">
        <v>42</v>
      </c>
      <c r="B228" s="4" t="s">
        <v>157</v>
      </c>
      <c r="C228" s="4" t="s">
        <v>837</v>
      </c>
      <c r="D228" s="4" t="s">
        <v>838</v>
      </c>
      <c r="E228" s="2">
        <v>2</v>
      </c>
      <c r="F228" s="2">
        <v>300</v>
      </c>
      <c r="G228" s="12">
        <v>2</v>
      </c>
      <c r="H228" s="12">
        <v>0</v>
      </c>
      <c r="I228" s="12">
        <v>300</v>
      </c>
      <c r="J228" s="2">
        <v>1</v>
      </c>
      <c r="K228" s="12">
        <v>249.99999999999997</v>
      </c>
      <c r="L228" s="40">
        <v>-50.000000000000028</v>
      </c>
    </row>
    <row r="229" spans="1:12" x14ac:dyDescent="0.25">
      <c r="A229" s="37" t="s">
        <v>42</v>
      </c>
      <c r="B229" s="4" t="s">
        <v>157</v>
      </c>
      <c r="C229" s="4" t="s">
        <v>4036</v>
      </c>
      <c r="D229" s="4" t="s">
        <v>4037</v>
      </c>
      <c r="E229" s="2">
        <v>3</v>
      </c>
      <c r="F229" s="2">
        <v>450</v>
      </c>
      <c r="G229" s="12">
        <v>3</v>
      </c>
      <c r="H229" s="12">
        <v>0</v>
      </c>
      <c r="I229" s="12">
        <v>450</v>
      </c>
      <c r="J229" s="2">
        <v>0</v>
      </c>
      <c r="K229" s="12">
        <v>300</v>
      </c>
      <c r="L229" s="40">
        <v>-150</v>
      </c>
    </row>
    <row r="230" spans="1:12" x14ac:dyDescent="0.25">
      <c r="A230" s="37" t="s">
        <v>42</v>
      </c>
      <c r="B230" s="4" t="s">
        <v>157</v>
      </c>
      <c r="C230" s="4" t="s">
        <v>4041</v>
      </c>
      <c r="D230" s="4" t="s">
        <v>4042</v>
      </c>
      <c r="E230" s="2">
        <v>1</v>
      </c>
      <c r="F230" s="2">
        <v>150</v>
      </c>
      <c r="G230" s="12">
        <v>1</v>
      </c>
      <c r="H230" s="12">
        <v>0</v>
      </c>
      <c r="I230" s="12">
        <v>150</v>
      </c>
      <c r="J230" s="2">
        <v>0</v>
      </c>
      <c r="K230" s="12">
        <v>100</v>
      </c>
      <c r="L230" s="40">
        <v>-50</v>
      </c>
    </row>
    <row r="231" spans="1:12" x14ac:dyDescent="0.25">
      <c r="A231" s="37" t="s">
        <v>42</v>
      </c>
      <c r="B231" s="4" t="s">
        <v>157</v>
      </c>
      <c r="C231" s="4" t="s">
        <v>4044</v>
      </c>
      <c r="D231" s="4" t="s">
        <v>4045</v>
      </c>
      <c r="E231" s="2">
        <v>2</v>
      </c>
      <c r="F231" s="2">
        <v>300</v>
      </c>
      <c r="G231" s="12">
        <v>2</v>
      </c>
      <c r="H231" s="12">
        <v>0</v>
      </c>
      <c r="I231" s="12">
        <v>300</v>
      </c>
      <c r="J231" s="2">
        <v>0</v>
      </c>
      <c r="K231" s="12">
        <v>200</v>
      </c>
      <c r="L231" s="40">
        <v>-100</v>
      </c>
    </row>
    <row r="232" spans="1:12" x14ac:dyDescent="0.25">
      <c r="A232" s="37" t="s">
        <v>42</v>
      </c>
      <c r="B232" s="4" t="s">
        <v>157</v>
      </c>
      <c r="C232" s="4" t="s">
        <v>841</v>
      </c>
      <c r="D232" s="4" t="s">
        <v>842</v>
      </c>
      <c r="E232" s="2">
        <v>1</v>
      </c>
      <c r="F232" s="2">
        <v>150</v>
      </c>
      <c r="G232" s="12">
        <v>1</v>
      </c>
      <c r="H232" s="12">
        <v>0</v>
      </c>
      <c r="I232" s="12">
        <v>150</v>
      </c>
      <c r="J232" s="2">
        <v>1</v>
      </c>
      <c r="K232" s="12">
        <v>150</v>
      </c>
      <c r="L232" s="40">
        <v>0</v>
      </c>
    </row>
    <row r="233" spans="1:12" x14ac:dyDescent="0.25">
      <c r="A233" s="37" t="s">
        <v>42</v>
      </c>
      <c r="B233" s="4" t="s">
        <v>157</v>
      </c>
      <c r="C233" s="4" t="s">
        <v>844</v>
      </c>
      <c r="D233" s="4" t="s">
        <v>845</v>
      </c>
      <c r="E233" s="2">
        <v>11</v>
      </c>
      <c r="F233" s="2">
        <v>1650</v>
      </c>
      <c r="G233" s="12">
        <v>11</v>
      </c>
      <c r="H233" s="12">
        <v>0</v>
      </c>
      <c r="I233" s="12">
        <v>1650</v>
      </c>
      <c r="J233" s="2">
        <v>13</v>
      </c>
      <c r="K233" s="12">
        <v>1750</v>
      </c>
      <c r="L233" s="40">
        <v>100</v>
      </c>
    </row>
    <row r="234" spans="1:12" x14ac:dyDescent="0.25">
      <c r="A234" s="37" t="s">
        <v>42</v>
      </c>
      <c r="B234" s="4" t="s">
        <v>157</v>
      </c>
      <c r="C234" s="4" t="s">
        <v>849</v>
      </c>
      <c r="D234" s="4" t="s">
        <v>850</v>
      </c>
      <c r="E234" s="2">
        <v>8</v>
      </c>
      <c r="F234" s="2">
        <v>1200</v>
      </c>
      <c r="G234" s="12">
        <v>8</v>
      </c>
      <c r="H234" s="12">
        <v>0</v>
      </c>
      <c r="I234" s="12">
        <v>1200</v>
      </c>
      <c r="J234" s="2">
        <v>10</v>
      </c>
      <c r="K234" s="12">
        <v>1300</v>
      </c>
      <c r="L234" s="40">
        <v>100</v>
      </c>
    </row>
    <row r="235" spans="1:12" x14ac:dyDescent="0.25">
      <c r="A235" s="37" t="s">
        <v>42</v>
      </c>
      <c r="B235" s="4" t="s">
        <v>157</v>
      </c>
      <c r="C235" s="4" t="s">
        <v>854</v>
      </c>
      <c r="D235" s="4" t="s">
        <v>855</v>
      </c>
      <c r="E235" s="2">
        <v>27</v>
      </c>
      <c r="F235" s="2">
        <v>4050</v>
      </c>
      <c r="G235" s="12">
        <v>27</v>
      </c>
      <c r="H235" s="12">
        <v>0</v>
      </c>
      <c r="I235" s="12">
        <v>4050</v>
      </c>
      <c r="J235" s="2">
        <v>19</v>
      </c>
      <c r="K235" s="12">
        <v>3650</v>
      </c>
      <c r="L235" s="40">
        <v>-400</v>
      </c>
    </row>
    <row r="236" spans="1:12" x14ac:dyDescent="0.25">
      <c r="A236" s="37" t="s">
        <v>42</v>
      </c>
      <c r="B236" s="4" t="s">
        <v>157</v>
      </c>
      <c r="C236" s="4" t="s">
        <v>858</v>
      </c>
      <c r="D236" s="4" t="s">
        <v>859</v>
      </c>
      <c r="E236" s="2">
        <v>3</v>
      </c>
      <c r="F236" s="2">
        <v>450</v>
      </c>
      <c r="G236" s="12">
        <v>3</v>
      </c>
      <c r="H236" s="12">
        <v>0</v>
      </c>
      <c r="I236" s="12">
        <v>450</v>
      </c>
      <c r="J236" s="2">
        <v>1</v>
      </c>
      <c r="K236" s="12">
        <v>350</v>
      </c>
      <c r="L236" s="40">
        <v>-100</v>
      </c>
    </row>
    <row r="237" spans="1:12" x14ac:dyDescent="0.25">
      <c r="A237" s="37" t="s">
        <v>42</v>
      </c>
      <c r="B237" s="4" t="s">
        <v>157</v>
      </c>
      <c r="C237" s="4" t="s">
        <v>862</v>
      </c>
      <c r="D237" s="4" t="s">
        <v>863</v>
      </c>
      <c r="E237" s="2">
        <v>5</v>
      </c>
      <c r="F237" s="2">
        <v>750</v>
      </c>
      <c r="G237" s="12">
        <v>5</v>
      </c>
      <c r="H237" s="12">
        <v>0</v>
      </c>
      <c r="I237" s="12">
        <v>750</v>
      </c>
      <c r="J237" s="2">
        <v>14</v>
      </c>
      <c r="K237" s="12">
        <v>1200</v>
      </c>
      <c r="L237" s="40">
        <v>450</v>
      </c>
    </row>
    <row r="238" spans="1:12" x14ac:dyDescent="0.25">
      <c r="A238" s="37" t="s">
        <v>42</v>
      </c>
      <c r="B238" s="4" t="s">
        <v>157</v>
      </c>
      <c r="C238" s="4" t="s">
        <v>866</v>
      </c>
      <c r="D238" s="4" t="s">
        <v>867</v>
      </c>
      <c r="E238" s="2">
        <v>35</v>
      </c>
      <c r="F238" s="2">
        <v>5250</v>
      </c>
      <c r="G238" s="12">
        <v>35</v>
      </c>
      <c r="H238" s="12">
        <v>0</v>
      </c>
      <c r="I238" s="12">
        <v>5250</v>
      </c>
      <c r="J238" s="2">
        <v>23</v>
      </c>
      <c r="K238" s="12">
        <v>4650</v>
      </c>
      <c r="L238" s="40">
        <v>-600</v>
      </c>
    </row>
    <row r="239" spans="1:12" x14ac:dyDescent="0.25">
      <c r="A239" s="37" t="s">
        <v>42</v>
      </c>
      <c r="B239" s="4" t="s">
        <v>157</v>
      </c>
      <c r="C239" s="4" t="s">
        <v>871</v>
      </c>
      <c r="D239" s="4" t="s">
        <v>872</v>
      </c>
      <c r="E239" s="2">
        <v>11</v>
      </c>
      <c r="F239" s="2">
        <v>1650</v>
      </c>
      <c r="G239" s="12">
        <v>11</v>
      </c>
      <c r="H239" s="12">
        <v>0</v>
      </c>
      <c r="I239" s="12">
        <v>1650</v>
      </c>
      <c r="J239" s="2">
        <v>4</v>
      </c>
      <c r="K239" s="12">
        <v>1300</v>
      </c>
      <c r="L239" s="40">
        <v>-350</v>
      </c>
    </row>
    <row r="240" spans="1:12" x14ac:dyDescent="0.25">
      <c r="A240" s="37" t="s">
        <v>42</v>
      </c>
      <c r="B240" s="4" t="s">
        <v>157</v>
      </c>
      <c r="C240" s="4" t="s">
        <v>875</v>
      </c>
      <c r="D240" s="4" t="s">
        <v>876</v>
      </c>
      <c r="E240" s="2">
        <v>24</v>
      </c>
      <c r="F240" s="2">
        <v>3600</v>
      </c>
      <c r="G240" s="12">
        <v>24</v>
      </c>
      <c r="H240" s="12">
        <v>0</v>
      </c>
      <c r="I240" s="12">
        <v>3600</v>
      </c>
      <c r="J240" s="2">
        <v>16</v>
      </c>
      <c r="K240" s="12">
        <v>3200</v>
      </c>
      <c r="L240" s="40">
        <v>-400</v>
      </c>
    </row>
    <row r="241" spans="1:12" x14ac:dyDescent="0.25">
      <c r="A241" s="37" t="s">
        <v>42</v>
      </c>
      <c r="B241" s="4" t="s">
        <v>157</v>
      </c>
      <c r="C241" s="4" t="s">
        <v>880</v>
      </c>
      <c r="D241" s="4" t="s">
        <v>881</v>
      </c>
      <c r="E241" s="2">
        <v>8</v>
      </c>
      <c r="F241" s="2">
        <v>1200</v>
      </c>
      <c r="G241" s="12">
        <v>8</v>
      </c>
      <c r="H241" s="12">
        <v>0</v>
      </c>
      <c r="I241" s="12">
        <v>1200</v>
      </c>
      <c r="J241" s="2">
        <v>9</v>
      </c>
      <c r="K241" s="12">
        <v>1249.9999999999998</v>
      </c>
      <c r="L241" s="40">
        <v>49.999999999999773</v>
      </c>
    </row>
    <row r="242" spans="1:12" x14ac:dyDescent="0.25">
      <c r="A242" s="37" t="s">
        <v>42</v>
      </c>
      <c r="B242" s="4" t="s">
        <v>157</v>
      </c>
      <c r="C242" s="4" t="s">
        <v>884</v>
      </c>
      <c r="D242" s="4" t="s">
        <v>885</v>
      </c>
      <c r="E242" s="2">
        <v>24</v>
      </c>
      <c r="F242" s="2">
        <v>3600</v>
      </c>
      <c r="G242" s="12">
        <v>24</v>
      </c>
      <c r="H242" s="12">
        <v>0</v>
      </c>
      <c r="I242" s="12">
        <v>3600</v>
      </c>
      <c r="J242" s="2">
        <v>30</v>
      </c>
      <c r="K242" s="12">
        <v>3900</v>
      </c>
      <c r="L242" s="40">
        <v>300</v>
      </c>
    </row>
    <row r="243" spans="1:12" x14ac:dyDescent="0.25">
      <c r="A243" s="37" t="s">
        <v>42</v>
      </c>
      <c r="B243" s="4" t="s">
        <v>157</v>
      </c>
      <c r="C243" s="4" t="s">
        <v>901</v>
      </c>
      <c r="D243" s="4" t="s">
        <v>902</v>
      </c>
      <c r="E243" s="2">
        <v>3</v>
      </c>
      <c r="F243" s="2">
        <v>450</v>
      </c>
      <c r="G243" s="12">
        <v>3</v>
      </c>
      <c r="H243" s="12">
        <v>0</v>
      </c>
      <c r="I243" s="12">
        <v>450</v>
      </c>
      <c r="J243" s="2">
        <v>3</v>
      </c>
      <c r="K243" s="12">
        <v>450</v>
      </c>
      <c r="L243" s="40">
        <v>0</v>
      </c>
    </row>
    <row r="244" spans="1:12" x14ac:dyDescent="0.25">
      <c r="A244" s="37" t="s">
        <v>42</v>
      </c>
      <c r="B244" s="4" t="s">
        <v>157</v>
      </c>
      <c r="C244" s="4" t="s">
        <v>920</v>
      </c>
      <c r="D244" s="4" t="s">
        <v>921</v>
      </c>
      <c r="E244" s="2">
        <v>8</v>
      </c>
      <c r="F244" s="2">
        <v>1200</v>
      </c>
      <c r="G244" s="12">
        <v>8</v>
      </c>
      <c r="H244" s="12">
        <v>0</v>
      </c>
      <c r="I244" s="12">
        <v>1200</v>
      </c>
      <c r="J244" s="2">
        <v>5</v>
      </c>
      <c r="K244" s="12">
        <v>1050</v>
      </c>
      <c r="L244" s="40">
        <v>-150</v>
      </c>
    </row>
    <row r="245" spans="1:12" x14ac:dyDescent="0.25">
      <c r="A245" s="37" t="s">
        <v>42</v>
      </c>
      <c r="B245" s="4" t="s">
        <v>157</v>
      </c>
      <c r="C245" s="4" t="s">
        <v>930</v>
      </c>
      <c r="D245" s="4" t="s">
        <v>931</v>
      </c>
      <c r="E245" s="2">
        <v>11</v>
      </c>
      <c r="F245" s="2">
        <v>1650</v>
      </c>
      <c r="G245" s="12">
        <v>11</v>
      </c>
      <c r="H245" s="12">
        <v>0</v>
      </c>
      <c r="I245" s="12">
        <v>1650</v>
      </c>
      <c r="J245" s="2">
        <v>26</v>
      </c>
      <c r="K245" s="12">
        <v>2400</v>
      </c>
      <c r="L245" s="40">
        <v>750</v>
      </c>
    </row>
    <row r="246" spans="1:12" x14ac:dyDescent="0.25">
      <c r="A246" s="37" t="s">
        <v>42</v>
      </c>
      <c r="B246" s="4" t="s">
        <v>157</v>
      </c>
      <c r="C246" s="4" t="s">
        <v>946</v>
      </c>
      <c r="D246" s="4" t="s">
        <v>947</v>
      </c>
      <c r="E246" s="2">
        <v>5</v>
      </c>
      <c r="F246" s="2">
        <v>750</v>
      </c>
      <c r="G246" s="12">
        <v>5</v>
      </c>
      <c r="H246" s="12">
        <v>0</v>
      </c>
      <c r="I246" s="12">
        <v>750</v>
      </c>
      <c r="J246" s="2">
        <v>7</v>
      </c>
      <c r="K246" s="12">
        <v>850</v>
      </c>
      <c r="L246" s="40">
        <v>100</v>
      </c>
    </row>
    <row r="247" spans="1:12" x14ac:dyDescent="0.25">
      <c r="A247" s="37" t="s">
        <v>42</v>
      </c>
      <c r="B247" s="4" t="s">
        <v>157</v>
      </c>
      <c r="C247" s="4" t="s">
        <v>967</v>
      </c>
      <c r="D247" s="4" t="s">
        <v>968</v>
      </c>
      <c r="E247" s="2">
        <v>1</v>
      </c>
      <c r="F247" s="2">
        <v>150</v>
      </c>
      <c r="G247" s="12">
        <v>1</v>
      </c>
      <c r="H247" s="12">
        <v>0</v>
      </c>
      <c r="I247" s="12">
        <v>150</v>
      </c>
      <c r="J247" s="2">
        <v>1</v>
      </c>
      <c r="K247" s="12">
        <v>150</v>
      </c>
      <c r="L247" s="40">
        <v>0</v>
      </c>
    </row>
    <row r="248" spans="1:12" x14ac:dyDescent="0.25">
      <c r="A248" s="37" t="s">
        <v>42</v>
      </c>
      <c r="B248" s="4" t="s">
        <v>157</v>
      </c>
      <c r="C248" s="4" t="s">
        <v>988</v>
      </c>
      <c r="D248" s="4" t="s">
        <v>989</v>
      </c>
      <c r="E248" s="2">
        <v>11</v>
      </c>
      <c r="F248" s="2">
        <v>1650</v>
      </c>
      <c r="G248" s="12">
        <v>11</v>
      </c>
      <c r="H248" s="12">
        <v>0</v>
      </c>
      <c r="I248" s="12">
        <v>1650</v>
      </c>
      <c r="J248" s="2">
        <v>11</v>
      </c>
      <c r="K248" s="12">
        <v>1650</v>
      </c>
      <c r="L248" s="40">
        <v>0</v>
      </c>
    </row>
    <row r="249" spans="1:12" x14ac:dyDescent="0.25">
      <c r="A249" s="37" t="s">
        <v>42</v>
      </c>
      <c r="B249" s="4" t="s">
        <v>157</v>
      </c>
      <c r="C249" s="4" t="s">
        <v>996</v>
      </c>
      <c r="D249" s="4" t="s">
        <v>997</v>
      </c>
      <c r="E249" s="2">
        <v>7</v>
      </c>
      <c r="F249" s="2">
        <v>1050</v>
      </c>
      <c r="G249" s="12">
        <v>7</v>
      </c>
      <c r="H249" s="12">
        <v>0</v>
      </c>
      <c r="I249" s="12">
        <v>1050</v>
      </c>
      <c r="J249" s="2">
        <v>3</v>
      </c>
      <c r="K249" s="12">
        <v>850</v>
      </c>
      <c r="L249" s="40">
        <v>-200</v>
      </c>
    </row>
    <row r="250" spans="1:12" x14ac:dyDescent="0.25">
      <c r="A250" s="37" t="s">
        <v>42</v>
      </c>
      <c r="B250" s="4" t="s">
        <v>157</v>
      </c>
      <c r="C250" s="4" t="s">
        <v>1064</v>
      </c>
      <c r="D250" s="4" t="s">
        <v>1065</v>
      </c>
      <c r="E250" s="2">
        <v>22</v>
      </c>
      <c r="F250" s="2">
        <v>3300</v>
      </c>
      <c r="G250" s="12">
        <v>22</v>
      </c>
      <c r="H250" s="12">
        <v>0</v>
      </c>
      <c r="I250" s="12">
        <v>3300</v>
      </c>
      <c r="J250" s="2">
        <v>17</v>
      </c>
      <c r="K250" s="12">
        <v>3050</v>
      </c>
      <c r="L250" s="40">
        <v>-250</v>
      </c>
    </row>
    <row r="251" spans="1:12" x14ac:dyDescent="0.25">
      <c r="A251" s="37" t="s">
        <v>42</v>
      </c>
      <c r="B251" s="4" t="s">
        <v>157</v>
      </c>
      <c r="C251" s="4" t="s">
        <v>1070</v>
      </c>
      <c r="D251" s="4" t="s">
        <v>1071</v>
      </c>
      <c r="E251" s="2">
        <v>2</v>
      </c>
      <c r="F251" s="2">
        <v>300</v>
      </c>
      <c r="G251" s="12">
        <v>2</v>
      </c>
      <c r="H251" s="12">
        <v>0</v>
      </c>
      <c r="I251" s="12">
        <v>300</v>
      </c>
      <c r="J251" s="2">
        <v>2</v>
      </c>
      <c r="K251" s="12">
        <v>300</v>
      </c>
      <c r="L251" s="40">
        <v>0</v>
      </c>
    </row>
    <row r="252" spans="1:12" x14ac:dyDescent="0.25">
      <c r="A252" s="37" t="s">
        <v>42</v>
      </c>
      <c r="B252" s="4" t="s">
        <v>157</v>
      </c>
      <c r="C252" s="4" t="s">
        <v>1074</v>
      </c>
      <c r="D252" s="4" t="s">
        <v>1075</v>
      </c>
      <c r="E252" s="2">
        <v>2</v>
      </c>
      <c r="F252" s="2">
        <v>300</v>
      </c>
      <c r="G252" s="12">
        <v>2</v>
      </c>
      <c r="H252" s="12">
        <v>0</v>
      </c>
      <c r="I252" s="12">
        <v>300</v>
      </c>
      <c r="J252" s="2">
        <v>3</v>
      </c>
      <c r="K252" s="12">
        <v>349.99999999999994</v>
      </c>
      <c r="L252" s="40">
        <v>49.999999999999943</v>
      </c>
    </row>
    <row r="253" spans="1:12" x14ac:dyDescent="0.25">
      <c r="A253" s="37" t="s">
        <v>42</v>
      </c>
      <c r="B253" s="4" t="s">
        <v>157</v>
      </c>
      <c r="C253" s="4" t="s">
        <v>1087</v>
      </c>
      <c r="D253" s="4" t="s">
        <v>1088</v>
      </c>
      <c r="E253" s="2">
        <v>1</v>
      </c>
      <c r="F253" s="2">
        <v>150</v>
      </c>
      <c r="G253" s="12">
        <v>1</v>
      </c>
      <c r="H253" s="12">
        <v>0</v>
      </c>
      <c r="I253" s="12">
        <v>150</v>
      </c>
      <c r="J253" s="2">
        <v>1</v>
      </c>
      <c r="K253" s="12">
        <v>150</v>
      </c>
      <c r="L253" s="40">
        <v>0</v>
      </c>
    </row>
    <row r="254" spans="1:12" x14ac:dyDescent="0.25">
      <c r="A254" s="37" t="s">
        <v>42</v>
      </c>
      <c r="B254" s="4" t="s">
        <v>157</v>
      </c>
      <c r="C254" s="4" t="s">
        <v>1091</v>
      </c>
      <c r="D254" s="4" t="s">
        <v>1092</v>
      </c>
      <c r="E254" s="2">
        <v>0</v>
      </c>
      <c r="F254" s="2">
        <v>0</v>
      </c>
      <c r="G254" s="12">
        <v>0</v>
      </c>
      <c r="H254" s="12">
        <v>0</v>
      </c>
      <c r="I254" s="12">
        <v>0</v>
      </c>
      <c r="J254" s="2">
        <v>4</v>
      </c>
      <c r="K254" s="12">
        <v>200</v>
      </c>
      <c r="L254" s="40">
        <v>200</v>
      </c>
    </row>
    <row r="255" spans="1:12" x14ac:dyDescent="0.25">
      <c r="A255" s="37" t="s">
        <v>42</v>
      </c>
      <c r="B255" s="4" t="s">
        <v>157</v>
      </c>
      <c r="C255" s="4" t="s">
        <v>1099</v>
      </c>
      <c r="D255" s="4" t="s">
        <v>1100</v>
      </c>
      <c r="E255" s="2">
        <v>6</v>
      </c>
      <c r="F255" s="2">
        <v>900</v>
      </c>
      <c r="G255" s="12">
        <v>6</v>
      </c>
      <c r="H255" s="12">
        <v>0</v>
      </c>
      <c r="I255" s="12">
        <v>900</v>
      </c>
      <c r="J255" s="2">
        <v>5</v>
      </c>
      <c r="K255" s="12">
        <v>850</v>
      </c>
      <c r="L255" s="40">
        <v>-50</v>
      </c>
    </row>
    <row r="256" spans="1:12" x14ac:dyDescent="0.25">
      <c r="A256" s="37" t="s">
        <v>42</v>
      </c>
      <c r="B256" s="4" t="s">
        <v>157</v>
      </c>
      <c r="C256" s="4" t="s">
        <v>4048</v>
      </c>
      <c r="D256" s="4" t="s">
        <v>4049</v>
      </c>
      <c r="E256" s="2">
        <v>3</v>
      </c>
      <c r="F256" s="2">
        <v>450</v>
      </c>
      <c r="G256" s="12">
        <v>3</v>
      </c>
      <c r="H256" s="12">
        <v>0</v>
      </c>
      <c r="I256" s="12">
        <v>450</v>
      </c>
      <c r="J256" s="2">
        <v>0</v>
      </c>
      <c r="K256" s="12">
        <v>300</v>
      </c>
      <c r="L256" s="40">
        <v>-150</v>
      </c>
    </row>
    <row r="257" spans="1:12" x14ac:dyDescent="0.25">
      <c r="A257" s="37" t="s">
        <v>42</v>
      </c>
      <c r="B257" s="4" t="s">
        <v>157</v>
      </c>
      <c r="C257" s="4" t="s">
        <v>2042</v>
      </c>
      <c r="D257" s="4" t="s">
        <v>2043</v>
      </c>
      <c r="E257" s="2">
        <v>6</v>
      </c>
      <c r="F257" s="2">
        <v>900</v>
      </c>
      <c r="G257" s="12">
        <v>6</v>
      </c>
      <c r="H257" s="12">
        <v>0</v>
      </c>
      <c r="I257" s="12">
        <v>900</v>
      </c>
      <c r="J257" s="2">
        <v>5</v>
      </c>
      <c r="K257" s="12">
        <v>850</v>
      </c>
      <c r="L257" s="40">
        <v>-50</v>
      </c>
    </row>
    <row r="258" spans="1:12" x14ac:dyDescent="0.25">
      <c r="A258" s="37" t="s">
        <v>42</v>
      </c>
      <c r="B258" s="4" t="s">
        <v>157</v>
      </c>
      <c r="C258" s="4" t="s">
        <v>4052</v>
      </c>
      <c r="D258" s="4" t="s">
        <v>4053</v>
      </c>
      <c r="E258" s="2">
        <v>1</v>
      </c>
      <c r="F258" s="2">
        <v>150</v>
      </c>
      <c r="G258" s="12">
        <v>1</v>
      </c>
      <c r="H258" s="12">
        <v>0</v>
      </c>
      <c r="I258" s="12">
        <v>150</v>
      </c>
      <c r="J258" s="2">
        <v>0</v>
      </c>
      <c r="K258" s="12">
        <v>100</v>
      </c>
      <c r="L258" s="40">
        <v>-50</v>
      </c>
    </row>
    <row r="259" spans="1:12" x14ac:dyDescent="0.25">
      <c r="A259" s="37" t="s">
        <v>42</v>
      </c>
      <c r="B259" s="4" t="s">
        <v>157</v>
      </c>
      <c r="C259" s="4" t="s">
        <v>3524</v>
      </c>
      <c r="D259" s="4" t="s">
        <v>3525</v>
      </c>
      <c r="E259" s="2">
        <v>1</v>
      </c>
      <c r="F259" s="2">
        <v>150</v>
      </c>
      <c r="G259" s="12">
        <v>1</v>
      </c>
      <c r="H259" s="12">
        <v>0</v>
      </c>
      <c r="I259" s="12">
        <v>150</v>
      </c>
      <c r="J259" s="2">
        <v>1</v>
      </c>
      <c r="K259" s="12">
        <v>150</v>
      </c>
      <c r="L259" s="40">
        <v>0</v>
      </c>
    </row>
    <row r="260" spans="1:12" x14ac:dyDescent="0.25">
      <c r="A260" s="37" t="s">
        <v>42</v>
      </c>
      <c r="B260" s="4" t="s">
        <v>157</v>
      </c>
      <c r="C260" s="4" t="s">
        <v>3710</v>
      </c>
      <c r="D260" s="4" t="s">
        <v>3711</v>
      </c>
      <c r="E260" s="2">
        <v>0</v>
      </c>
      <c r="F260" s="2">
        <v>0</v>
      </c>
      <c r="G260" s="12">
        <v>0</v>
      </c>
      <c r="H260" s="12">
        <v>0</v>
      </c>
      <c r="I260" s="12">
        <v>0</v>
      </c>
      <c r="J260" s="2">
        <v>11</v>
      </c>
      <c r="K260" s="12">
        <v>550</v>
      </c>
      <c r="L260" s="40">
        <v>550</v>
      </c>
    </row>
    <row r="261" spans="1:12" x14ac:dyDescent="0.25">
      <c r="A261" s="37" t="s">
        <v>42</v>
      </c>
      <c r="B261" s="4" t="s">
        <v>157</v>
      </c>
      <c r="C261" s="4" t="s">
        <v>3720</v>
      </c>
      <c r="D261" s="4" t="s">
        <v>3721</v>
      </c>
      <c r="E261" s="2">
        <v>6</v>
      </c>
      <c r="F261" s="2">
        <v>900</v>
      </c>
      <c r="G261" s="12">
        <v>6</v>
      </c>
      <c r="H261" s="12">
        <v>0</v>
      </c>
      <c r="I261" s="12">
        <v>900</v>
      </c>
      <c r="J261" s="2">
        <v>7</v>
      </c>
      <c r="K261" s="12">
        <v>950.00000000000011</v>
      </c>
      <c r="L261" s="40">
        <v>50.000000000000114</v>
      </c>
    </row>
    <row r="262" spans="1:12" x14ac:dyDescent="0.25">
      <c r="A262" s="37" t="s">
        <v>42</v>
      </c>
      <c r="B262" s="4" t="s">
        <v>157</v>
      </c>
      <c r="C262" s="4" t="s">
        <v>3724</v>
      </c>
      <c r="D262" s="4" t="s">
        <v>3725</v>
      </c>
      <c r="E262" s="2">
        <v>0</v>
      </c>
      <c r="F262" s="2">
        <v>0</v>
      </c>
      <c r="G262" s="12">
        <v>0</v>
      </c>
      <c r="H262" s="12">
        <v>0</v>
      </c>
      <c r="I262" s="12">
        <v>0</v>
      </c>
      <c r="J262" s="2">
        <v>1</v>
      </c>
      <c r="K262" s="12">
        <v>50</v>
      </c>
      <c r="L262" s="40">
        <v>50</v>
      </c>
    </row>
    <row r="263" spans="1:12" x14ac:dyDescent="0.25">
      <c r="A263" s="37" t="s">
        <v>42</v>
      </c>
      <c r="B263" s="4" t="s">
        <v>157</v>
      </c>
      <c r="C263" s="4" t="s">
        <v>3728</v>
      </c>
      <c r="D263" s="4" t="s">
        <v>3729</v>
      </c>
      <c r="E263" s="2">
        <v>0</v>
      </c>
      <c r="F263" s="2">
        <v>0</v>
      </c>
      <c r="G263" s="12">
        <v>0</v>
      </c>
      <c r="H263" s="12">
        <v>0</v>
      </c>
      <c r="I263" s="12">
        <v>0</v>
      </c>
      <c r="J263" s="2">
        <v>7</v>
      </c>
      <c r="K263" s="12">
        <v>350</v>
      </c>
      <c r="L263" s="40">
        <v>350</v>
      </c>
    </row>
    <row r="264" spans="1:12" x14ac:dyDescent="0.25">
      <c r="A264" s="37" t="s">
        <v>42</v>
      </c>
      <c r="B264" s="4" t="s">
        <v>157</v>
      </c>
      <c r="C264" s="4" t="s">
        <v>3732</v>
      </c>
      <c r="D264" s="4" t="s">
        <v>3733</v>
      </c>
      <c r="E264" s="2">
        <v>1</v>
      </c>
      <c r="F264" s="2">
        <v>150</v>
      </c>
      <c r="G264" s="12">
        <v>1</v>
      </c>
      <c r="H264" s="12">
        <v>0</v>
      </c>
      <c r="I264" s="12">
        <v>150</v>
      </c>
      <c r="J264" s="2">
        <v>1</v>
      </c>
      <c r="K264" s="12">
        <v>150</v>
      </c>
      <c r="L264" s="40">
        <v>0</v>
      </c>
    </row>
    <row r="265" spans="1:12" x14ac:dyDescent="0.25">
      <c r="A265" s="37" t="s">
        <v>42</v>
      </c>
      <c r="B265" s="4" t="s">
        <v>157</v>
      </c>
      <c r="C265" s="4" t="s">
        <v>3736</v>
      </c>
      <c r="D265" s="4" t="s">
        <v>3737</v>
      </c>
      <c r="E265" s="2">
        <v>6</v>
      </c>
      <c r="F265" s="2">
        <v>900</v>
      </c>
      <c r="G265" s="12">
        <v>6</v>
      </c>
      <c r="H265" s="12">
        <v>0</v>
      </c>
      <c r="I265" s="12">
        <v>900</v>
      </c>
      <c r="J265" s="2">
        <v>4</v>
      </c>
      <c r="K265" s="12">
        <v>800</v>
      </c>
      <c r="L265" s="40">
        <v>-100</v>
      </c>
    </row>
    <row r="266" spans="1:12" x14ac:dyDescent="0.25">
      <c r="A266" s="37" t="s">
        <v>42</v>
      </c>
      <c r="B266" s="4" t="s">
        <v>157</v>
      </c>
      <c r="C266" s="4" t="s">
        <v>3740</v>
      </c>
      <c r="D266" s="4" t="s">
        <v>3741</v>
      </c>
      <c r="E266" s="2">
        <v>1</v>
      </c>
      <c r="F266" s="2">
        <v>150</v>
      </c>
      <c r="G266" s="12">
        <v>1</v>
      </c>
      <c r="H266" s="12">
        <v>0</v>
      </c>
      <c r="I266" s="12">
        <v>150</v>
      </c>
      <c r="J266" s="2">
        <v>2</v>
      </c>
      <c r="K266" s="12">
        <v>200</v>
      </c>
      <c r="L266" s="40">
        <v>50</v>
      </c>
    </row>
    <row r="267" spans="1:12" x14ac:dyDescent="0.25">
      <c r="A267" s="37" t="s">
        <v>42</v>
      </c>
      <c r="B267" s="4" t="s">
        <v>157</v>
      </c>
      <c r="C267" s="4" t="s">
        <v>3750</v>
      </c>
      <c r="D267" s="4" t="s">
        <v>3751</v>
      </c>
      <c r="E267" s="2">
        <v>3</v>
      </c>
      <c r="F267" s="2">
        <v>450</v>
      </c>
      <c r="G267" s="12">
        <v>3</v>
      </c>
      <c r="H267" s="12">
        <v>0</v>
      </c>
      <c r="I267" s="12">
        <v>450</v>
      </c>
      <c r="J267" s="2">
        <v>3</v>
      </c>
      <c r="K267" s="12">
        <v>450</v>
      </c>
      <c r="L267" s="40">
        <v>0</v>
      </c>
    </row>
    <row r="268" spans="1:12" x14ac:dyDescent="0.25">
      <c r="A268" s="37" t="s">
        <v>42</v>
      </c>
      <c r="B268" s="4" t="s">
        <v>157</v>
      </c>
      <c r="C268" s="4" t="s">
        <v>3815</v>
      </c>
      <c r="D268" s="4" t="s">
        <v>3816</v>
      </c>
      <c r="E268" s="2">
        <v>15</v>
      </c>
      <c r="F268" s="2">
        <v>2250</v>
      </c>
      <c r="G268" s="12">
        <v>15</v>
      </c>
      <c r="H268" s="12">
        <v>0</v>
      </c>
      <c r="I268" s="12">
        <v>2250</v>
      </c>
      <c r="J268" s="2">
        <v>17</v>
      </c>
      <c r="K268" s="12">
        <v>2350</v>
      </c>
      <c r="L268" s="40">
        <v>100</v>
      </c>
    </row>
    <row r="269" spans="1:12" x14ac:dyDescent="0.25">
      <c r="A269" s="37" t="s">
        <v>42</v>
      </c>
      <c r="B269" s="4" t="s">
        <v>157</v>
      </c>
      <c r="C269" s="4" t="s">
        <v>4056</v>
      </c>
      <c r="D269" s="4" t="s">
        <v>4057</v>
      </c>
      <c r="E269" s="2">
        <v>3</v>
      </c>
      <c r="F269" s="2">
        <v>450</v>
      </c>
      <c r="G269" s="12">
        <v>3</v>
      </c>
      <c r="H269" s="12">
        <v>0</v>
      </c>
      <c r="I269" s="12">
        <v>450</v>
      </c>
      <c r="J269" s="2">
        <v>0</v>
      </c>
      <c r="K269" s="12">
        <v>300</v>
      </c>
      <c r="L269" s="40">
        <v>-150</v>
      </c>
    </row>
    <row r="270" spans="1:12" x14ac:dyDescent="0.25">
      <c r="A270" s="37" t="s">
        <v>42</v>
      </c>
      <c r="B270" s="4" t="s">
        <v>101</v>
      </c>
      <c r="C270" s="4" t="s">
        <v>104</v>
      </c>
      <c r="D270" s="4" t="s">
        <v>105</v>
      </c>
      <c r="E270" s="2">
        <v>14</v>
      </c>
      <c r="F270" s="2">
        <v>2100</v>
      </c>
      <c r="G270" s="12">
        <v>14</v>
      </c>
      <c r="H270" s="12">
        <v>0</v>
      </c>
      <c r="I270" s="12">
        <v>2100</v>
      </c>
      <c r="J270" s="2">
        <v>13</v>
      </c>
      <c r="K270" s="12">
        <v>2050</v>
      </c>
      <c r="L270" s="40">
        <v>-50</v>
      </c>
    </row>
    <row r="271" spans="1:12" x14ac:dyDescent="0.25">
      <c r="A271" s="37" t="s">
        <v>42</v>
      </c>
      <c r="B271" s="4" t="s">
        <v>101</v>
      </c>
      <c r="C271" s="4" t="s">
        <v>135</v>
      </c>
      <c r="D271" s="4" t="s">
        <v>136</v>
      </c>
      <c r="E271" s="2">
        <v>2</v>
      </c>
      <c r="F271" s="2">
        <v>300</v>
      </c>
      <c r="G271" s="12">
        <v>2</v>
      </c>
      <c r="H271" s="12">
        <v>0</v>
      </c>
      <c r="I271" s="12">
        <v>300</v>
      </c>
      <c r="J271" s="2">
        <v>3</v>
      </c>
      <c r="K271" s="12">
        <v>349.99999999999994</v>
      </c>
      <c r="L271" s="40">
        <v>49.999999999999943</v>
      </c>
    </row>
    <row r="272" spans="1:12" x14ac:dyDescent="0.25">
      <c r="A272" s="37" t="s">
        <v>42</v>
      </c>
      <c r="B272" s="4" t="s">
        <v>101</v>
      </c>
      <c r="C272" s="4" t="s">
        <v>4061</v>
      </c>
      <c r="D272" s="4" t="s">
        <v>4062</v>
      </c>
      <c r="E272" s="2">
        <v>1</v>
      </c>
      <c r="F272" s="2">
        <v>150</v>
      </c>
      <c r="G272" s="12">
        <v>1</v>
      </c>
      <c r="H272" s="12">
        <v>0</v>
      </c>
      <c r="I272" s="12">
        <v>150</v>
      </c>
      <c r="J272" s="2">
        <v>0</v>
      </c>
      <c r="K272" s="12">
        <v>100</v>
      </c>
      <c r="L272" s="40">
        <v>-50</v>
      </c>
    </row>
    <row r="273" spans="1:12" x14ac:dyDescent="0.25">
      <c r="A273" s="37" t="s">
        <v>42</v>
      </c>
      <c r="B273" s="4" t="s">
        <v>101</v>
      </c>
      <c r="C273" s="4" t="s">
        <v>378</v>
      </c>
      <c r="D273" s="4" t="s">
        <v>379</v>
      </c>
      <c r="E273" s="2">
        <v>1</v>
      </c>
      <c r="F273" s="2">
        <v>150</v>
      </c>
      <c r="G273" s="12">
        <v>1</v>
      </c>
      <c r="H273" s="12">
        <v>0</v>
      </c>
      <c r="I273" s="12">
        <v>150</v>
      </c>
      <c r="J273" s="2">
        <v>2</v>
      </c>
      <c r="K273" s="12">
        <v>200</v>
      </c>
      <c r="L273" s="40">
        <v>50</v>
      </c>
    </row>
    <row r="274" spans="1:12" x14ac:dyDescent="0.25">
      <c r="A274" s="37" t="s">
        <v>42</v>
      </c>
      <c r="B274" s="4" t="s">
        <v>101</v>
      </c>
      <c r="C274" s="4" t="s">
        <v>383</v>
      </c>
      <c r="D274" s="4" t="s">
        <v>384</v>
      </c>
      <c r="E274" s="2">
        <v>11</v>
      </c>
      <c r="F274" s="2">
        <v>1650</v>
      </c>
      <c r="G274" s="12">
        <v>11</v>
      </c>
      <c r="H274" s="12">
        <v>0</v>
      </c>
      <c r="I274" s="12">
        <v>1650</v>
      </c>
      <c r="J274" s="2">
        <v>10</v>
      </c>
      <c r="K274" s="12">
        <v>1600</v>
      </c>
      <c r="L274" s="40">
        <v>-50</v>
      </c>
    </row>
    <row r="275" spans="1:12" x14ac:dyDescent="0.25">
      <c r="A275" s="37" t="s">
        <v>84</v>
      </c>
      <c r="B275" s="4" t="s">
        <v>157</v>
      </c>
      <c r="C275" s="4" t="s">
        <v>1346</v>
      </c>
      <c r="D275" s="4" t="s">
        <v>1347</v>
      </c>
      <c r="E275" s="2">
        <v>4</v>
      </c>
      <c r="F275" s="2">
        <v>600</v>
      </c>
      <c r="G275" s="12">
        <v>4</v>
      </c>
      <c r="H275" s="12">
        <v>0</v>
      </c>
      <c r="I275" s="12">
        <v>600</v>
      </c>
      <c r="J275" s="2">
        <v>5</v>
      </c>
      <c r="K275" s="12">
        <v>650</v>
      </c>
      <c r="L275" s="40">
        <v>50</v>
      </c>
    </row>
    <row r="276" spans="1:12" x14ac:dyDescent="0.25">
      <c r="A276" s="37" t="s">
        <v>84</v>
      </c>
      <c r="B276" s="4" t="s">
        <v>157</v>
      </c>
      <c r="C276" s="4" t="s">
        <v>4065</v>
      </c>
      <c r="D276" s="4" t="s">
        <v>4066</v>
      </c>
      <c r="E276" s="2">
        <v>1</v>
      </c>
      <c r="F276" s="2">
        <v>150</v>
      </c>
      <c r="G276" s="12">
        <v>1</v>
      </c>
      <c r="H276" s="12">
        <v>0</v>
      </c>
      <c r="I276" s="12">
        <v>150</v>
      </c>
      <c r="J276" s="2">
        <v>0</v>
      </c>
      <c r="K276" s="12">
        <v>100</v>
      </c>
      <c r="L276" s="40">
        <v>-50</v>
      </c>
    </row>
    <row r="277" spans="1:12" x14ac:dyDescent="0.25">
      <c r="A277" s="37" t="s">
        <v>84</v>
      </c>
      <c r="B277" s="4" t="s">
        <v>157</v>
      </c>
      <c r="C277" s="4" t="s">
        <v>1351</v>
      </c>
      <c r="D277" s="4" t="s">
        <v>1352</v>
      </c>
      <c r="E277" s="2">
        <v>2</v>
      </c>
      <c r="F277" s="2">
        <v>300</v>
      </c>
      <c r="G277" s="12">
        <v>2</v>
      </c>
      <c r="H277" s="12">
        <v>0</v>
      </c>
      <c r="I277" s="12">
        <v>300</v>
      </c>
      <c r="J277" s="2">
        <v>1</v>
      </c>
      <c r="K277" s="12">
        <v>249.99999999999997</v>
      </c>
      <c r="L277" s="40">
        <v>-50.000000000000028</v>
      </c>
    </row>
    <row r="278" spans="1:12" x14ac:dyDescent="0.25">
      <c r="A278" s="37" t="s">
        <v>84</v>
      </c>
      <c r="B278" s="4" t="s">
        <v>157</v>
      </c>
      <c r="C278" s="4" t="s">
        <v>1355</v>
      </c>
      <c r="D278" s="4" t="s">
        <v>1356</v>
      </c>
      <c r="E278" s="2">
        <v>2</v>
      </c>
      <c r="F278" s="2">
        <v>300</v>
      </c>
      <c r="G278" s="12">
        <v>2</v>
      </c>
      <c r="H278" s="12">
        <v>0</v>
      </c>
      <c r="I278" s="12">
        <v>300</v>
      </c>
      <c r="J278" s="2">
        <v>1</v>
      </c>
      <c r="K278" s="12">
        <v>249.99999999999997</v>
      </c>
      <c r="L278" s="40">
        <v>-50.000000000000028</v>
      </c>
    </row>
    <row r="279" spans="1:12" x14ac:dyDescent="0.25">
      <c r="A279" s="37" t="s">
        <v>84</v>
      </c>
      <c r="B279" s="4" t="s">
        <v>157</v>
      </c>
      <c r="C279" s="4" t="s">
        <v>1358</v>
      </c>
      <c r="D279" s="4" t="s">
        <v>1359</v>
      </c>
      <c r="E279" s="2">
        <v>9</v>
      </c>
      <c r="F279" s="2">
        <v>1350</v>
      </c>
      <c r="G279" s="12">
        <v>9</v>
      </c>
      <c r="H279" s="12">
        <v>0</v>
      </c>
      <c r="I279" s="12">
        <v>1350</v>
      </c>
      <c r="J279" s="2">
        <v>9</v>
      </c>
      <c r="K279" s="12">
        <v>1350</v>
      </c>
      <c r="L279" s="40">
        <v>0</v>
      </c>
    </row>
    <row r="280" spans="1:12" x14ac:dyDescent="0.25">
      <c r="A280" s="37" t="s">
        <v>84</v>
      </c>
      <c r="B280" s="4" t="s">
        <v>157</v>
      </c>
      <c r="C280" s="4" t="s">
        <v>1363</v>
      </c>
      <c r="D280" s="4" t="s">
        <v>1364</v>
      </c>
      <c r="E280" s="2">
        <v>3</v>
      </c>
      <c r="F280" s="2">
        <v>450</v>
      </c>
      <c r="G280" s="12">
        <v>3</v>
      </c>
      <c r="H280" s="12">
        <v>0</v>
      </c>
      <c r="I280" s="12">
        <v>450</v>
      </c>
      <c r="J280" s="2">
        <v>5</v>
      </c>
      <c r="K280" s="12">
        <v>550</v>
      </c>
      <c r="L280" s="40">
        <v>100</v>
      </c>
    </row>
    <row r="281" spans="1:12" x14ac:dyDescent="0.25">
      <c r="A281" s="37" t="s">
        <v>84</v>
      </c>
      <c r="B281" s="4" t="s">
        <v>157</v>
      </c>
      <c r="C281" s="4" t="s">
        <v>1367</v>
      </c>
      <c r="D281" s="4" t="s">
        <v>1368</v>
      </c>
      <c r="E281" s="2">
        <v>10</v>
      </c>
      <c r="F281" s="2">
        <v>1500</v>
      </c>
      <c r="G281" s="12">
        <v>10</v>
      </c>
      <c r="H281" s="12">
        <v>0</v>
      </c>
      <c r="I281" s="12">
        <v>1500</v>
      </c>
      <c r="J281" s="2">
        <v>10</v>
      </c>
      <c r="K281" s="12">
        <v>1500</v>
      </c>
      <c r="L281" s="40">
        <v>0</v>
      </c>
    </row>
    <row r="282" spans="1:12" x14ac:dyDescent="0.25">
      <c r="A282" s="37" t="s">
        <v>84</v>
      </c>
      <c r="B282" s="4" t="s">
        <v>157</v>
      </c>
      <c r="C282" s="4" t="s">
        <v>4069</v>
      </c>
      <c r="D282" s="4" t="s">
        <v>4070</v>
      </c>
      <c r="E282" s="2">
        <v>2</v>
      </c>
      <c r="F282" s="2">
        <v>300</v>
      </c>
      <c r="G282" s="12">
        <v>0</v>
      </c>
      <c r="H282" s="12">
        <v>-300</v>
      </c>
      <c r="I282" s="12">
        <v>0</v>
      </c>
      <c r="J282" s="2">
        <v>0</v>
      </c>
      <c r="K282" s="12">
        <v>0</v>
      </c>
      <c r="L282" s="40">
        <v>0</v>
      </c>
    </row>
    <row r="283" spans="1:12" x14ac:dyDescent="0.25">
      <c r="A283" s="37" t="s">
        <v>84</v>
      </c>
      <c r="B283" s="4" t="s">
        <v>157</v>
      </c>
      <c r="C283" s="4" t="s">
        <v>1371</v>
      </c>
      <c r="D283" s="4" t="s">
        <v>1372</v>
      </c>
      <c r="E283" s="2">
        <v>5</v>
      </c>
      <c r="F283" s="2">
        <v>750</v>
      </c>
      <c r="G283" s="12">
        <v>1</v>
      </c>
      <c r="H283" s="12">
        <v>-600</v>
      </c>
      <c r="I283" s="12">
        <v>150</v>
      </c>
      <c r="J283" s="2">
        <v>2</v>
      </c>
      <c r="K283" s="12">
        <v>200</v>
      </c>
      <c r="L283" s="40">
        <v>50</v>
      </c>
    </row>
    <row r="284" spans="1:12" x14ac:dyDescent="0.25">
      <c r="A284" s="37" t="s">
        <v>84</v>
      </c>
      <c r="B284" s="4" t="s">
        <v>157</v>
      </c>
      <c r="C284" s="4" t="s">
        <v>1375</v>
      </c>
      <c r="D284" s="4" t="s">
        <v>1376</v>
      </c>
      <c r="E284" s="2">
        <v>1</v>
      </c>
      <c r="F284" s="2">
        <v>150</v>
      </c>
      <c r="G284" s="12">
        <v>1</v>
      </c>
      <c r="H284" s="12">
        <v>0</v>
      </c>
      <c r="I284" s="12">
        <v>150</v>
      </c>
      <c r="J284" s="2">
        <v>1</v>
      </c>
      <c r="K284" s="12">
        <v>150</v>
      </c>
      <c r="L284" s="40">
        <v>0</v>
      </c>
    </row>
    <row r="285" spans="1:12" x14ac:dyDescent="0.25">
      <c r="A285" s="37" t="s">
        <v>84</v>
      </c>
      <c r="B285" s="4" t="s">
        <v>157</v>
      </c>
      <c r="C285" s="4" t="s">
        <v>1379</v>
      </c>
      <c r="D285" s="4" t="s">
        <v>1380</v>
      </c>
      <c r="E285" s="2">
        <v>2</v>
      </c>
      <c r="F285" s="2">
        <v>300</v>
      </c>
      <c r="G285" s="12">
        <v>2</v>
      </c>
      <c r="H285" s="12">
        <v>0</v>
      </c>
      <c r="I285" s="12">
        <v>300</v>
      </c>
      <c r="J285" s="2">
        <v>2</v>
      </c>
      <c r="K285" s="12">
        <v>300</v>
      </c>
      <c r="L285" s="40">
        <v>0</v>
      </c>
    </row>
    <row r="286" spans="1:12" x14ac:dyDescent="0.25">
      <c r="A286" s="37" t="s">
        <v>84</v>
      </c>
      <c r="B286" s="4" t="s">
        <v>157</v>
      </c>
      <c r="C286" s="4" t="s">
        <v>1383</v>
      </c>
      <c r="D286" s="4" t="s">
        <v>1384</v>
      </c>
      <c r="E286" s="2">
        <v>3</v>
      </c>
      <c r="F286" s="2">
        <v>450</v>
      </c>
      <c r="G286" s="12">
        <v>3</v>
      </c>
      <c r="H286" s="12">
        <v>0</v>
      </c>
      <c r="I286" s="12">
        <v>450</v>
      </c>
      <c r="J286" s="2">
        <v>3</v>
      </c>
      <c r="K286" s="12">
        <v>450</v>
      </c>
      <c r="L286" s="40">
        <v>0</v>
      </c>
    </row>
    <row r="287" spans="1:12" x14ac:dyDescent="0.25">
      <c r="A287" s="37" t="s">
        <v>84</v>
      </c>
      <c r="B287" s="4" t="s">
        <v>157</v>
      </c>
      <c r="C287" s="4" t="s">
        <v>4074</v>
      </c>
      <c r="D287" s="4" t="s">
        <v>4075</v>
      </c>
      <c r="E287" s="2">
        <v>1</v>
      </c>
      <c r="F287" s="2">
        <v>150</v>
      </c>
      <c r="G287" s="12">
        <v>1</v>
      </c>
      <c r="H287" s="12">
        <v>0</v>
      </c>
      <c r="I287" s="12">
        <v>150</v>
      </c>
      <c r="J287" s="2">
        <v>0</v>
      </c>
      <c r="K287" s="12">
        <v>100</v>
      </c>
      <c r="L287" s="40">
        <v>-50</v>
      </c>
    </row>
    <row r="288" spans="1:12" x14ac:dyDescent="0.25">
      <c r="A288" s="37" t="s">
        <v>84</v>
      </c>
      <c r="B288" s="4" t="s">
        <v>157</v>
      </c>
      <c r="C288" s="4" t="s">
        <v>4078</v>
      </c>
      <c r="D288" s="4" t="s">
        <v>4079</v>
      </c>
      <c r="E288" s="2">
        <v>1</v>
      </c>
      <c r="F288" s="2">
        <v>150</v>
      </c>
      <c r="G288" s="12">
        <v>1</v>
      </c>
      <c r="H288" s="12">
        <v>0</v>
      </c>
      <c r="I288" s="12">
        <v>150</v>
      </c>
      <c r="J288" s="2">
        <v>0</v>
      </c>
      <c r="K288" s="12">
        <v>100</v>
      </c>
      <c r="L288" s="40">
        <v>-50</v>
      </c>
    </row>
    <row r="289" spans="1:12" x14ac:dyDescent="0.25">
      <c r="A289" s="37" t="s">
        <v>84</v>
      </c>
      <c r="B289" s="4" t="s">
        <v>157</v>
      </c>
      <c r="C289" s="4" t="s">
        <v>1387</v>
      </c>
      <c r="D289" s="4" t="s">
        <v>1388</v>
      </c>
      <c r="E289" s="2">
        <v>1</v>
      </c>
      <c r="F289" s="2">
        <v>150</v>
      </c>
      <c r="G289" s="12">
        <v>1</v>
      </c>
      <c r="H289" s="12">
        <v>0</v>
      </c>
      <c r="I289" s="12">
        <v>150</v>
      </c>
      <c r="J289" s="2">
        <v>1</v>
      </c>
      <c r="K289" s="12">
        <v>150</v>
      </c>
      <c r="L289" s="40">
        <v>0</v>
      </c>
    </row>
    <row r="290" spans="1:12" x14ac:dyDescent="0.25">
      <c r="A290" s="37" t="s">
        <v>84</v>
      </c>
      <c r="B290" s="4" t="s">
        <v>157</v>
      </c>
      <c r="C290" s="4" t="s">
        <v>1391</v>
      </c>
      <c r="D290" s="4" t="s">
        <v>1392</v>
      </c>
      <c r="E290" s="2">
        <v>5</v>
      </c>
      <c r="F290" s="2">
        <v>750</v>
      </c>
      <c r="G290" s="12">
        <v>5</v>
      </c>
      <c r="H290" s="12">
        <v>0</v>
      </c>
      <c r="I290" s="12">
        <v>750</v>
      </c>
      <c r="J290" s="2">
        <v>7</v>
      </c>
      <c r="K290" s="12">
        <v>850</v>
      </c>
      <c r="L290" s="40">
        <v>100</v>
      </c>
    </row>
    <row r="291" spans="1:12" x14ac:dyDescent="0.25">
      <c r="A291" s="37" t="s">
        <v>84</v>
      </c>
      <c r="B291" s="4" t="s">
        <v>157</v>
      </c>
      <c r="C291" s="4" t="s">
        <v>4085</v>
      </c>
      <c r="D291" s="4" t="s">
        <v>4086</v>
      </c>
      <c r="E291" s="2">
        <v>1</v>
      </c>
      <c r="F291" s="2">
        <v>150</v>
      </c>
      <c r="G291" s="12">
        <v>1</v>
      </c>
      <c r="H291" s="12">
        <v>0</v>
      </c>
      <c r="I291" s="12">
        <v>150</v>
      </c>
      <c r="J291" s="2">
        <v>0</v>
      </c>
      <c r="K291" s="12">
        <v>100</v>
      </c>
      <c r="L291" s="40">
        <v>-50</v>
      </c>
    </row>
    <row r="292" spans="1:12" x14ac:dyDescent="0.25">
      <c r="A292" s="37" t="s">
        <v>84</v>
      </c>
      <c r="B292" s="4" t="s">
        <v>157</v>
      </c>
      <c r="C292" s="4" t="s">
        <v>1399</v>
      </c>
      <c r="D292" s="4" t="s">
        <v>1400</v>
      </c>
      <c r="E292" s="2">
        <v>5</v>
      </c>
      <c r="F292" s="2">
        <v>750</v>
      </c>
      <c r="G292" s="12">
        <v>5</v>
      </c>
      <c r="H292" s="12">
        <v>0</v>
      </c>
      <c r="I292" s="12">
        <v>750</v>
      </c>
      <c r="J292" s="2">
        <v>4</v>
      </c>
      <c r="K292" s="12">
        <v>700</v>
      </c>
      <c r="L292" s="40">
        <v>-50</v>
      </c>
    </row>
    <row r="293" spans="1:12" x14ac:dyDescent="0.25">
      <c r="A293" s="37" t="s">
        <v>84</v>
      </c>
      <c r="B293" s="4" t="s">
        <v>157</v>
      </c>
      <c r="C293" s="4" t="s">
        <v>1403</v>
      </c>
      <c r="D293" s="4" t="s">
        <v>1404</v>
      </c>
      <c r="E293" s="2">
        <v>1</v>
      </c>
      <c r="F293" s="2">
        <v>150</v>
      </c>
      <c r="G293" s="12">
        <v>1</v>
      </c>
      <c r="H293" s="12">
        <v>0</v>
      </c>
      <c r="I293" s="12">
        <v>150</v>
      </c>
      <c r="J293" s="2">
        <v>1</v>
      </c>
      <c r="K293" s="12">
        <v>150</v>
      </c>
      <c r="L293" s="40">
        <v>0</v>
      </c>
    </row>
    <row r="294" spans="1:12" x14ac:dyDescent="0.25">
      <c r="A294" s="37" t="s">
        <v>84</v>
      </c>
      <c r="B294" s="4" t="s">
        <v>157</v>
      </c>
      <c r="C294" s="4" t="s">
        <v>4089</v>
      </c>
      <c r="D294" s="4" t="s">
        <v>4090</v>
      </c>
      <c r="E294" s="2">
        <v>1</v>
      </c>
      <c r="F294" s="2">
        <v>150</v>
      </c>
      <c r="G294" s="12">
        <v>0</v>
      </c>
      <c r="H294" s="12">
        <v>-150</v>
      </c>
      <c r="I294" s="12">
        <v>0</v>
      </c>
      <c r="J294" s="2">
        <v>0</v>
      </c>
      <c r="K294" s="12">
        <v>0</v>
      </c>
      <c r="L294" s="40">
        <v>0</v>
      </c>
    </row>
    <row r="295" spans="1:12" x14ac:dyDescent="0.25">
      <c r="A295" s="37" t="s">
        <v>84</v>
      </c>
      <c r="B295" s="4" t="s">
        <v>157</v>
      </c>
      <c r="C295" s="4" t="s">
        <v>1407</v>
      </c>
      <c r="D295" s="4" t="s">
        <v>1408</v>
      </c>
      <c r="E295" s="2">
        <v>3</v>
      </c>
      <c r="F295" s="2">
        <v>450</v>
      </c>
      <c r="G295" s="12">
        <v>3</v>
      </c>
      <c r="H295" s="12">
        <v>0</v>
      </c>
      <c r="I295" s="12">
        <v>450</v>
      </c>
      <c r="J295" s="2">
        <v>3</v>
      </c>
      <c r="K295" s="12">
        <v>450</v>
      </c>
      <c r="L295" s="40">
        <v>0</v>
      </c>
    </row>
    <row r="296" spans="1:12" x14ac:dyDescent="0.25">
      <c r="A296" s="37" t="s">
        <v>84</v>
      </c>
      <c r="B296" s="4" t="s">
        <v>157</v>
      </c>
      <c r="C296" s="4" t="s">
        <v>1411</v>
      </c>
      <c r="D296" s="4" t="s">
        <v>1412</v>
      </c>
      <c r="E296" s="2">
        <v>2</v>
      </c>
      <c r="F296" s="2">
        <v>300</v>
      </c>
      <c r="G296" s="12">
        <v>2</v>
      </c>
      <c r="H296" s="12">
        <v>0</v>
      </c>
      <c r="I296" s="12">
        <v>300</v>
      </c>
      <c r="J296" s="2">
        <v>2</v>
      </c>
      <c r="K296" s="12">
        <v>300</v>
      </c>
      <c r="L296" s="40">
        <v>0</v>
      </c>
    </row>
    <row r="297" spans="1:12" x14ac:dyDescent="0.25">
      <c r="A297" s="37" t="s">
        <v>84</v>
      </c>
      <c r="B297" s="4" t="s">
        <v>157</v>
      </c>
      <c r="C297" s="4" t="s">
        <v>1415</v>
      </c>
      <c r="D297" s="4" t="s">
        <v>1416</v>
      </c>
      <c r="E297" s="2">
        <v>1</v>
      </c>
      <c r="F297" s="2">
        <v>150</v>
      </c>
      <c r="G297" s="12">
        <v>1</v>
      </c>
      <c r="H297" s="12">
        <v>0</v>
      </c>
      <c r="I297" s="12">
        <v>150</v>
      </c>
      <c r="J297" s="2">
        <v>1</v>
      </c>
      <c r="K297" s="12">
        <v>150</v>
      </c>
      <c r="L297" s="40">
        <v>0</v>
      </c>
    </row>
    <row r="298" spans="1:12" x14ac:dyDescent="0.25">
      <c r="A298" s="37" t="s">
        <v>84</v>
      </c>
      <c r="B298" s="4" t="s">
        <v>157</v>
      </c>
      <c r="C298" s="4" t="s">
        <v>1419</v>
      </c>
      <c r="D298" s="4" t="s">
        <v>1420</v>
      </c>
      <c r="E298" s="2">
        <v>1</v>
      </c>
      <c r="F298" s="2">
        <v>150</v>
      </c>
      <c r="G298" s="12">
        <v>1</v>
      </c>
      <c r="H298" s="12">
        <v>0</v>
      </c>
      <c r="I298" s="12">
        <v>150</v>
      </c>
      <c r="J298" s="2">
        <v>2</v>
      </c>
      <c r="K298" s="12">
        <v>200</v>
      </c>
      <c r="L298" s="40">
        <v>50</v>
      </c>
    </row>
    <row r="299" spans="1:12" x14ac:dyDescent="0.25">
      <c r="A299" s="37" t="s">
        <v>84</v>
      </c>
      <c r="B299" s="4" t="s">
        <v>157</v>
      </c>
      <c r="C299" s="4" t="s">
        <v>4093</v>
      </c>
      <c r="D299" s="4" t="s">
        <v>4094</v>
      </c>
      <c r="E299" s="2">
        <v>1</v>
      </c>
      <c r="F299" s="2">
        <v>150</v>
      </c>
      <c r="G299" s="12">
        <v>1</v>
      </c>
      <c r="H299" s="12">
        <v>0</v>
      </c>
      <c r="I299" s="12">
        <v>150</v>
      </c>
      <c r="J299" s="2">
        <v>0</v>
      </c>
      <c r="K299" s="12">
        <v>100</v>
      </c>
      <c r="L299" s="40">
        <v>-50</v>
      </c>
    </row>
    <row r="300" spans="1:12" x14ac:dyDescent="0.25">
      <c r="A300" s="37" t="s">
        <v>84</v>
      </c>
      <c r="B300" s="4" t="s">
        <v>157</v>
      </c>
      <c r="C300" s="4" t="s">
        <v>1422</v>
      </c>
      <c r="D300" s="4" t="s">
        <v>1423</v>
      </c>
      <c r="E300" s="2">
        <v>2</v>
      </c>
      <c r="F300" s="2">
        <v>300</v>
      </c>
      <c r="G300" s="12">
        <v>2</v>
      </c>
      <c r="H300" s="12">
        <v>0</v>
      </c>
      <c r="I300" s="12">
        <v>300</v>
      </c>
      <c r="J300" s="2">
        <v>1</v>
      </c>
      <c r="K300" s="12">
        <v>249.99999999999997</v>
      </c>
      <c r="L300" s="40">
        <v>-50.000000000000028</v>
      </c>
    </row>
    <row r="301" spans="1:12" x14ac:dyDescent="0.25">
      <c r="A301" s="37" t="s">
        <v>84</v>
      </c>
      <c r="B301" s="4" t="s">
        <v>157</v>
      </c>
      <c r="C301" s="4" t="s">
        <v>1426</v>
      </c>
      <c r="D301" s="4" t="s">
        <v>1427</v>
      </c>
      <c r="E301" s="2">
        <v>7</v>
      </c>
      <c r="F301" s="2">
        <v>1050</v>
      </c>
      <c r="G301" s="12">
        <v>7</v>
      </c>
      <c r="H301" s="12">
        <v>0</v>
      </c>
      <c r="I301" s="12">
        <v>1050</v>
      </c>
      <c r="J301" s="2">
        <v>7</v>
      </c>
      <c r="K301" s="12">
        <v>1050</v>
      </c>
      <c r="L301" s="40">
        <v>0</v>
      </c>
    </row>
    <row r="302" spans="1:12" x14ac:dyDescent="0.25">
      <c r="A302" s="37" t="s">
        <v>84</v>
      </c>
      <c r="B302" s="4" t="s">
        <v>157</v>
      </c>
      <c r="C302" s="4" t="s">
        <v>4098</v>
      </c>
      <c r="D302" s="4" t="s">
        <v>4099</v>
      </c>
      <c r="E302" s="2">
        <v>1</v>
      </c>
      <c r="F302" s="2">
        <v>150</v>
      </c>
      <c r="G302" s="12">
        <v>1</v>
      </c>
      <c r="H302" s="12">
        <v>0</v>
      </c>
      <c r="I302" s="12">
        <v>150</v>
      </c>
      <c r="J302" s="2">
        <v>0</v>
      </c>
      <c r="K302" s="12">
        <v>100</v>
      </c>
      <c r="L302" s="40">
        <v>-50</v>
      </c>
    </row>
    <row r="303" spans="1:12" x14ac:dyDescent="0.25">
      <c r="A303" s="37" t="s">
        <v>84</v>
      </c>
      <c r="B303" s="4" t="s">
        <v>157</v>
      </c>
      <c r="C303" s="4" t="s">
        <v>1431</v>
      </c>
      <c r="D303" s="4" t="s">
        <v>1432</v>
      </c>
      <c r="E303" s="2">
        <v>0</v>
      </c>
      <c r="F303" s="2">
        <v>0</v>
      </c>
      <c r="G303" s="12">
        <v>0</v>
      </c>
      <c r="H303" s="12">
        <v>0</v>
      </c>
      <c r="I303" s="12">
        <v>0</v>
      </c>
      <c r="J303" s="2">
        <v>1</v>
      </c>
      <c r="K303" s="12">
        <v>50</v>
      </c>
      <c r="L303" s="40">
        <v>50</v>
      </c>
    </row>
    <row r="304" spans="1:12" x14ac:dyDescent="0.25">
      <c r="A304" s="37" t="s">
        <v>84</v>
      </c>
      <c r="B304" s="4" t="s">
        <v>157</v>
      </c>
      <c r="C304" s="4" t="s">
        <v>4102</v>
      </c>
      <c r="D304" s="4" t="s">
        <v>4103</v>
      </c>
      <c r="E304" s="2">
        <v>1</v>
      </c>
      <c r="F304" s="2">
        <v>150</v>
      </c>
      <c r="G304" s="12">
        <v>1</v>
      </c>
      <c r="H304" s="12">
        <v>0</v>
      </c>
      <c r="I304" s="12">
        <v>150</v>
      </c>
      <c r="J304" s="2">
        <v>0</v>
      </c>
      <c r="K304" s="12">
        <v>100</v>
      </c>
      <c r="L304" s="40">
        <v>-50</v>
      </c>
    </row>
    <row r="305" spans="1:12" x14ac:dyDescent="0.25">
      <c r="A305" s="37" t="s">
        <v>84</v>
      </c>
      <c r="B305" s="4" t="s">
        <v>157</v>
      </c>
      <c r="C305" s="4" t="s">
        <v>4106</v>
      </c>
      <c r="D305" s="4" t="s">
        <v>4107</v>
      </c>
      <c r="E305" s="2">
        <v>1</v>
      </c>
      <c r="F305" s="2">
        <v>150</v>
      </c>
      <c r="G305" s="12">
        <v>1</v>
      </c>
      <c r="H305" s="12">
        <v>0</v>
      </c>
      <c r="I305" s="12">
        <v>150</v>
      </c>
      <c r="J305" s="2">
        <v>0</v>
      </c>
      <c r="K305" s="12">
        <v>100</v>
      </c>
      <c r="L305" s="40">
        <v>-50</v>
      </c>
    </row>
    <row r="306" spans="1:12" x14ac:dyDescent="0.25">
      <c r="A306" s="37" t="s">
        <v>84</v>
      </c>
      <c r="B306" s="4" t="s">
        <v>157</v>
      </c>
      <c r="C306" s="4" t="s">
        <v>4110</v>
      </c>
      <c r="D306" s="4" t="s">
        <v>4111</v>
      </c>
      <c r="E306" s="2">
        <v>1</v>
      </c>
      <c r="F306" s="2">
        <v>150</v>
      </c>
      <c r="G306" s="12">
        <v>1</v>
      </c>
      <c r="H306" s="12">
        <v>0</v>
      </c>
      <c r="I306" s="12">
        <v>150</v>
      </c>
      <c r="J306" s="2">
        <v>0</v>
      </c>
      <c r="K306" s="12">
        <v>100</v>
      </c>
      <c r="L306" s="40">
        <v>-50</v>
      </c>
    </row>
    <row r="307" spans="1:12" x14ac:dyDescent="0.25">
      <c r="A307" s="37" t="s">
        <v>84</v>
      </c>
      <c r="B307" s="4" t="s">
        <v>157</v>
      </c>
      <c r="C307" s="4" t="s">
        <v>1436</v>
      </c>
      <c r="D307" s="4" t="s">
        <v>1437</v>
      </c>
      <c r="E307" s="2">
        <v>0</v>
      </c>
      <c r="F307" s="2">
        <v>0</v>
      </c>
      <c r="G307" s="12">
        <v>0</v>
      </c>
      <c r="H307" s="12">
        <v>0</v>
      </c>
      <c r="I307" s="12">
        <v>0</v>
      </c>
      <c r="J307" s="2">
        <v>2</v>
      </c>
      <c r="K307" s="12">
        <v>100</v>
      </c>
      <c r="L307" s="40">
        <v>100</v>
      </c>
    </row>
    <row r="308" spans="1:12" x14ac:dyDescent="0.25">
      <c r="A308" s="37" t="s">
        <v>84</v>
      </c>
      <c r="B308" s="4" t="s">
        <v>157</v>
      </c>
      <c r="C308" s="4" t="s">
        <v>1441</v>
      </c>
      <c r="D308" s="4" t="s">
        <v>1442</v>
      </c>
      <c r="E308" s="2">
        <v>4</v>
      </c>
      <c r="F308" s="2">
        <v>600</v>
      </c>
      <c r="G308" s="12">
        <v>4</v>
      </c>
      <c r="H308" s="12">
        <v>0</v>
      </c>
      <c r="I308" s="12">
        <v>600</v>
      </c>
      <c r="J308" s="2">
        <v>4</v>
      </c>
      <c r="K308" s="12">
        <v>600</v>
      </c>
      <c r="L308" s="40">
        <v>0</v>
      </c>
    </row>
    <row r="309" spans="1:12" x14ac:dyDescent="0.25">
      <c r="A309" s="37" t="s">
        <v>84</v>
      </c>
      <c r="B309" s="4" t="s">
        <v>157</v>
      </c>
      <c r="C309" s="4" t="s">
        <v>1445</v>
      </c>
      <c r="D309" s="4" t="s">
        <v>1446</v>
      </c>
      <c r="E309" s="2">
        <v>115</v>
      </c>
      <c r="F309" s="2">
        <v>17250</v>
      </c>
      <c r="G309" s="12">
        <v>115</v>
      </c>
      <c r="H309" s="12">
        <v>0</v>
      </c>
      <c r="I309" s="12">
        <v>17250</v>
      </c>
      <c r="J309" s="2">
        <v>105</v>
      </c>
      <c r="K309" s="12">
        <v>16750</v>
      </c>
      <c r="L309" s="40">
        <v>-500</v>
      </c>
    </row>
    <row r="310" spans="1:12" x14ac:dyDescent="0.25">
      <c r="A310" s="37" t="s">
        <v>84</v>
      </c>
      <c r="B310" s="4" t="s">
        <v>157</v>
      </c>
      <c r="C310" s="4" t="s">
        <v>1454</v>
      </c>
      <c r="D310" s="4" t="s">
        <v>1455</v>
      </c>
      <c r="E310" s="2">
        <v>1</v>
      </c>
      <c r="F310" s="2">
        <v>150</v>
      </c>
      <c r="G310" s="12">
        <v>1</v>
      </c>
      <c r="H310" s="12">
        <v>0</v>
      </c>
      <c r="I310" s="12">
        <v>150</v>
      </c>
      <c r="J310" s="2">
        <v>1</v>
      </c>
      <c r="K310" s="12">
        <v>150</v>
      </c>
      <c r="L310" s="40">
        <v>0</v>
      </c>
    </row>
    <row r="311" spans="1:12" x14ac:dyDescent="0.25">
      <c r="A311" s="37" t="s">
        <v>84</v>
      </c>
      <c r="B311" s="4" t="s">
        <v>157</v>
      </c>
      <c r="C311" s="4" t="s">
        <v>1458</v>
      </c>
      <c r="D311" s="4" t="s">
        <v>1459</v>
      </c>
      <c r="E311" s="2">
        <v>4</v>
      </c>
      <c r="F311" s="2">
        <v>600</v>
      </c>
      <c r="G311" s="12">
        <v>4</v>
      </c>
      <c r="H311" s="12">
        <v>0</v>
      </c>
      <c r="I311" s="12">
        <v>600</v>
      </c>
      <c r="J311" s="2">
        <v>3</v>
      </c>
      <c r="K311" s="12">
        <v>550</v>
      </c>
      <c r="L311" s="40">
        <v>-50</v>
      </c>
    </row>
    <row r="312" spans="1:12" x14ac:dyDescent="0.25">
      <c r="A312" s="37" t="s">
        <v>84</v>
      </c>
      <c r="B312" s="4" t="s">
        <v>157</v>
      </c>
      <c r="C312" s="4" t="s">
        <v>1462</v>
      </c>
      <c r="D312" s="4" t="s">
        <v>1463</v>
      </c>
      <c r="E312" s="2">
        <v>6</v>
      </c>
      <c r="F312" s="2">
        <v>900</v>
      </c>
      <c r="G312" s="12">
        <v>6</v>
      </c>
      <c r="H312" s="12">
        <v>0</v>
      </c>
      <c r="I312" s="12">
        <v>900</v>
      </c>
      <c r="J312" s="2">
        <v>5</v>
      </c>
      <c r="K312" s="12">
        <v>850</v>
      </c>
      <c r="L312" s="40">
        <v>-50</v>
      </c>
    </row>
    <row r="313" spans="1:12" x14ac:dyDescent="0.25">
      <c r="A313" s="37" t="s">
        <v>84</v>
      </c>
      <c r="B313" s="4" t="s">
        <v>157</v>
      </c>
      <c r="C313" s="4" t="s">
        <v>4114</v>
      </c>
      <c r="D313" s="4" t="s">
        <v>4115</v>
      </c>
      <c r="E313" s="2">
        <v>1</v>
      </c>
      <c r="F313" s="2">
        <v>150</v>
      </c>
      <c r="G313" s="12">
        <v>1</v>
      </c>
      <c r="H313" s="12">
        <v>0</v>
      </c>
      <c r="I313" s="12">
        <v>150</v>
      </c>
      <c r="J313" s="2">
        <v>0</v>
      </c>
      <c r="K313" s="12">
        <v>100</v>
      </c>
      <c r="L313" s="40">
        <v>-50</v>
      </c>
    </row>
    <row r="314" spans="1:12" x14ac:dyDescent="0.25">
      <c r="A314" s="37" t="s">
        <v>84</v>
      </c>
      <c r="B314" s="4" t="s">
        <v>157</v>
      </c>
      <c r="C314" s="4" t="s">
        <v>1466</v>
      </c>
      <c r="D314" s="4" t="s">
        <v>1467</v>
      </c>
      <c r="E314" s="2">
        <v>1</v>
      </c>
      <c r="F314" s="2">
        <v>150</v>
      </c>
      <c r="G314" s="12">
        <v>1</v>
      </c>
      <c r="H314" s="12">
        <v>0</v>
      </c>
      <c r="I314" s="12">
        <v>150</v>
      </c>
      <c r="J314" s="2">
        <v>2</v>
      </c>
      <c r="K314" s="12">
        <v>200</v>
      </c>
      <c r="L314" s="40">
        <v>50</v>
      </c>
    </row>
    <row r="315" spans="1:12" x14ac:dyDescent="0.25">
      <c r="A315" s="37" t="s">
        <v>84</v>
      </c>
      <c r="B315" s="4" t="s">
        <v>157</v>
      </c>
      <c r="C315" s="4" t="s">
        <v>1470</v>
      </c>
      <c r="D315" s="4" t="s">
        <v>1471</v>
      </c>
      <c r="E315" s="2">
        <v>3</v>
      </c>
      <c r="F315" s="2">
        <v>450</v>
      </c>
      <c r="G315" s="12">
        <v>3</v>
      </c>
      <c r="H315" s="12">
        <v>0</v>
      </c>
      <c r="I315" s="12">
        <v>450</v>
      </c>
      <c r="J315" s="2">
        <v>6</v>
      </c>
      <c r="K315" s="12">
        <v>600</v>
      </c>
      <c r="L315" s="40">
        <v>150</v>
      </c>
    </row>
    <row r="316" spans="1:12" x14ac:dyDescent="0.25">
      <c r="A316" s="37" t="s">
        <v>84</v>
      </c>
      <c r="B316" s="4" t="s">
        <v>157</v>
      </c>
      <c r="C316" s="4" t="s">
        <v>1473</v>
      </c>
      <c r="D316" s="4" t="s">
        <v>1474</v>
      </c>
      <c r="E316" s="2">
        <v>1</v>
      </c>
      <c r="F316" s="2">
        <v>150</v>
      </c>
      <c r="G316" s="12">
        <v>1</v>
      </c>
      <c r="H316" s="12">
        <v>0</v>
      </c>
      <c r="I316" s="12">
        <v>150</v>
      </c>
      <c r="J316" s="2">
        <v>1</v>
      </c>
      <c r="K316" s="12">
        <v>150</v>
      </c>
      <c r="L316" s="40">
        <v>0</v>
      </c>
    </row>
    <row r="317" spans="1:12" x14ac:dyDescent="0.25">
      <c r="A317" s="37" t="s">
        <v>84</v>
      </c>
      <c r="B317" s="4" t="s">
        <v>157</v>
      </c>
      <c r="C317" s="4" t="s">
        <v>1477</v>
      </c>
      <c r="D317" s="4" t="s">
        <v>1478</v>
      </c>
      <c r="E317" s="2">
        <v>2</v>
      </c>
      <c r="F317" s="2">
        <v>300</v>
      </c>
      <c r="G317" s="12">
        <v>2</v>
      </c>
      <c r="H317" s="12">
        <v>0</v>
      </c>
      <c r="I317" s="12">
        <v>300</v>
      </c>
      <c r="J317" s="2">
        <v>3</v>
      </c>
      <c r="K317" s="12">
        <v>349.99999999999994</v>
      </c>
      <c r="L317" s="40">
        <v>49.999999999999943</v>
      </c>
    </row>
    <row r="318" spans="1:12" x14ac:dyDescent="0.25">
      <c r="A318" s="37" t="s">
        <v>84</v>
      </c>
      <c r="B318" s="4" t="s">
        <v>157</v>
      </c>
      <c r="C318" s="4" t="s">
        <v>1480</v>
      </c>
      <c r="D318" s="4" t="s">
        <v>1481</v>
      </c>
      <c r="E318" s="2">
        <v>45</v>
      </c>
      <c r="F318" s="2">
        <v>6750</v>
      </c>
      <c r="G318" s="12">
        <v>45</v>
      </c>
      <c r="H318" s="12">
        <v>0</v>
      </c>
      <c r="I318" s="12">
        <v>6750</v>
      </c>
      <c r="J318" s="2">
        <v>40</v>
      </c>
      <c r="K318" s="12">
        <v>6500</v>
      </c>
      <c r="L318" s="40">
        <v>-250</v>
      </c>
    </row>
    <row r="319" spans="1:12" x14ac:dyDescent="0.25">
      <c r="A319" s="37" t="s">
        <v>84</v>
      </c>
      <c r="B319" s="4" t="s">
        <v>157</v>
      </c>
      <c r="C319" s="4" t="s">
        <v>1485</v>
      </c>
      <c r="D319" s="4" t="s">
        <v>1486</v>
      </c>
      <c r="E319" s="2">
        <v>69</v>
      </c>
      <c r="F319" s="2">
        <v>10350</v>
      </c>
      <c r="G319" s="12">
        <v>69</v>
      </c>
      <c r="H319" s="12">
        <v>0</v>
      </c>
      <c r="I319" s="12">
        <v>10350</v>
      </c>
      <c r="J319" s="2">
        <v>53</v>
      </c>
      <c r="K319" s="12">
        <v>9550</v>
      </c>
      <c r="L319" s="40">
        <v>-800</v>
      </c>
    </row>
    <row r="320" spans="1:12" x14ac:dyDescent="0.25">
      <c r="A320" s="37" t="s">
        <v>84</v>
      </c>
      <c r="B320" s="4" t="s">
        <v>157</v>
      </c>
      <c r="C320" s="4" t="s">
        <v>1494</v>
      </c>
      <c r="D320" s="4" t="s">
        <v>1495</v>
      </c>
      <c r="E320" s="2">
        <v>20</v>
      </c>
      <c r="F320" s="2">
        <v>3000</v>
      </c>
      <c r="G320" s="12">
        <v>20</v>
      </c>
      <c r="H320" s="12">
        <v>0</v>
      </c>
      <c r="I320" s="12">
        <v>3000</v>
      </c>
      <c r="J320" s="2">
        <v>17</v>
      </c>
      <c r="K320" s="12">
        <v>2850</v>
      </c>
      <c r="L320" s="40">
        <v>-150</v>
      </c>
    </row>
    <row r="321" spans="1:12" x14ac:dyDescent="0.25">
      <c r="A321" s="37" t="s">
        <v>84</v>
      </c>
      <c r="B321" s="4" t="s">
        <v>157</v>
      </c>
      <c r="C321" s="4" t="s">
        <v>1498</v>
      </c>
      <c r="D321" s="4" t="s">
        <v>1499</v>
      </c>
      <c r="E321" s="2">
        <v>5</v>
      </c>
      <c r="F321" s="2">
        <v>750</v>
      </c>
      <c r="G321" s="12">
        <v>5</v>
      </c>
      <c r="H321" s="12">
        <v>0</v>
      </c>
      <c r="I321" s="12">
        <v>750</v>
      </c>
      <c r="J321" s="2">
        <v>4</v>
      </c>
      <c r="K321" s="12">
        <v>700</v>
      </c>
      <c r="L321" s="40">
        <v>-50</v>
      </c>
    </row>
    <row r="322" spans="1:12" x14ac:dyDescent="0.25">
      <c r="A322" s="37" t="s">
        <v>84</v>
      </c>
      <c r="B322" s="4" t="s">
        <v>157</v>
      </c>
      <c r="C322" s="4" t="s">
        <v>4118</v>
      </c>
      <c r="D322" s="4" t="s">
        <v>4119</v>
      </c>
      <c r="E322" s="2">
        <v>1</v>
      </c>
      <c r="F322" s="2">
        <v>150</v>
      </c>
      <c r="G322" s="12">
        <v>1</v>
      </c>
      <c r="H322" s="12">
        <v>0</v>
      </c>
      <c r="I322" s="12">
        <v>150</v>
      </c>
      <c r="J322" s="2">
        <v>0</v>
      </c>
      <c r="K322" s="12">
        <v>100</v>
      </c>
      <c r="L322" s="40">
        <v>-50</v>
      </c>
    </row>
    <row r="323" spans="1:12" x14ac:dyDescent="0.25">
      <c r="A323" s="37" t="s">
        <v>84</v>
      </c>
      <c r="B323" s="4" t="s">
        <v>157</v>
      </c>
      <c r="C323" s="4" t="s">
        <v>1620</v>
      </c>
      <c r="D323" s="4" t="s">
        <v>1621</v>
      </c>
      <c r="E323" s="2">
        <v>57</v>
      </c>
      <c r="F323" s="2">
        <v>8550</v>
      </c>
      <c r="G323" s="12">
        <v>57</v>
      </c>
      <c r="H323" s="12">
        <v>0</v>
      </c>
      <c r="I323" s="12">
        <v>8550</v>
      </c>
      <c r="J323" s="2">
        <v>48</v>
      </c>
      <c r="K323" s="12">
        <v>8100</v>
      </c>
      <c r="L323" s="40">
        <v>-450</v>
      </c>
    </row>
    <row r="324" spans="1:12" x14ac:dyDescent="0.25">
      <c r="A324" s="37" t="s">
        <v>84</v>
      </c>
      <c r="B324" s="4" t="s">
        <v>157</v>
      </c>
      <c r="C324" s="4" t="s">
        <v>1628</v>
      </c>
      <c r="D324" s="4" t="s">
        <v>1629</v>
      </c>
      <c r="E324" s="2">
        <v>1</v>
      </c>
      <c r="F324" s="2">
        <v>150</v>
      </c>
      <c r="G324" s="12">
        <v>1</v>
      </c>
      <c r="H324" s="12">
        <v>0</v>
      </c>
      <c r="I324" s="12">
        <v>150</v>
      </c>
      <c r="J324" s="2">
        <v>1</v>
      </c>
      <c r="K324" s="12">
        <v>150</v>
      </c>
      <c r="L324" s="40">
        <v>0</v>
      </c>
    </row>
    <row r="325" spans="1:12" x14ac:dyDescent="0.25">
      <c r="A325" s="37" t="s">
        <v>84</v>
      </c>
      <c r="B325" s="4" t="s">
        <v>157</v>
      </c>
      <c r="C325" s="4" t="s">
        <v>1632</v>
      </c>
      <c r="D325" s="4" t="s">
        <v>1633</v>
      </c>
      <c r="E325" s="2">
        <v>1</v>
      </c>
      <c r="F325" s="2">
        <v>150</v>
      </c>
      <c r="G325" s="12">
        <v>1</v>
      </c>
      <c r="H325" s="12">
        <v>0</v>
      </c>
      <c r="I325" s="12">
        <v>150</v>
      </c>
      <c r="J325" s="2">
        <v>5</v>
      </c>
      <c r="K325" s="12">
        <v>350</v>
      </c>
      <c r="L325" s="40">
        <v>200</v>
      </c>
    </row>
    <row r="326" spans="1:12" x14ac:dyDescent="0.25">
      <c r="A326" s="37" t="s">
        <v>84</v>
      </c>
      <c r="B326" s="4" t="s">
        <v>157</v>
      </c>
      <c r="C326" s="4" t="s">
        <v>1636</v>
      </c>
      <c r="D326" s="4" t="s">
        <v>1637</v>
      </c>
      <c r="E326" s="2">
        <v>2</v>
      </c>
      <c r="F326" s="2">
        <v>300</v>
      </c>
      <c r="G326" s="12">
        <v>2</v>
      </c>
      <c r="H326" s="12">
        <v>0</v>
      </c>
      <c r="I326" s="12">
        <v>300</v>
      </c>
      <c r="J326" s="2">
        <v>11</v>
      </c>
      <c r="K326" s="12">
        <v>750</v>
      </c>
      <c r="L326" s="40">
        <v>450</v>
      </c>
    </row>
    <row r="327" spans="1:12" x14ac:dyDescent="0.25">
      <c r="A327" s="37" t="s">
        <v>84</v>
      </c>
      <c r="B327" s="4" t="s">
        <v>157</v>
      </c>
      <c r="C327" s="4" t="s">
        <v>4124</v>
      </c>
      <c r="D327" s="4" t="s">
        <v>4125</v>
      </c>
      <c r="E327" s="2">
        <v>2</v>
      </c>
      <c r="F327" s="2">
        <v>300</v>
      </c>
      <c r="G327" s="12">
        <v>2</v>
      </c>
      <c r="H327" s="12">
        <v>0</v>
      </c>
      <c r="I327" s="12">
        <v>300</v>
      </c>
      <c r="J327" s="2">
        <v>0</v>
      </c>
      <c r="K327" s="12">
        <v>200</v>
      </c>
      <c r="L327" s="40">
        <v>-100</v>
      </c>
    </row>
    <row r="328" spans="1:12" x14ac:dyDescent="0.25">
      <c r="A328" s="37" t="s">
        <v>84</v>
      </c>
      <c r="B328" s="4" t="s">
        <v>157</v>
      </c>
      <c r="C328" s="4" t="s">
        <v>1641</v>
      </c>
      <c r="D328" s="4" t="s">
        <v>1642</v>
      </c>
      <c r="E328" s="2">
        <v>1</v>
      </c>
      <c r="F328" s="2">
        <v>150</v>
      </c>
      <c r="G328" s="12">
        <v>1</v>
      </c>
      <c r="H328" s="12">
        <v>0</v>
      </c>
      <c r="I328" s="12">
        <v>150</v>
      </c>
      <c r="J328" s="2">
        <v>1</v>
      </c>
      <c r="K328" s="12">
        <v>150</v>
      </c>
      <c r="L328" s="40">
        <v>0</v>
      </c>
    </row>
    <row r="329" spans="1:12" x14ac:dyDescent="0.25">
      <c r="A329" s="37" t="s">
        <v>84</v>
      </c>
      <c r="B329" s="4" t="s">
        <v>157</v>
      </c>
      <c r="C329" s="4" t="s">
        <v>1645</v>
      </c>
      <c r="D329" s="4" t="s">
        <v>1646</v>
      </c>
      <c r="E329" s="2">
        <v>0</v>
      </c>
      <c r="F329" s="2">
        <v>0</v>
      </c>
      <c r="G329" s="12">
        <v>0</v>
      </c>
      <c r="H329" s="12">
        <v>0</v>
      </c>
      <c r="I329" s="12">
        <v>0</v>
      </c>
      <c r="J329" s="2">
        <v>3</v>
      </c>
      <c r="K329" s="12">
        <v>150</v>
      </c>
      <c r="L329" s="40">
        <v>150</v>
      </c>
    </row>
    <row r="330" spans="1:12" x14ac:dyDescent="0.25">
      <c r="A330" s="37" t="s">
        <v>84</v>
      </c>
      <c r="B330" s="4" t="s">
        <v>157</v>
      </c>
      <c r="C330" s="4" t="s">
        <v>1649</v>
      </c>
      <c r="D330" s="4" t="s">
        <v>1650</v>
      </c>
      <c r="E330" s="2">
        <v>1</v>
      </c>
      <c r="F330" s="2">
        <v>150</v>
      </c>
      <c r="G330" s="12">
        <v>1</v>
      </c>
      <c r="H330" s="12">
        <v>0</v>
      </c>
      <c r="I330" s="12">
        <v>150</v>
      </c>
      <c r="J330" s="2">
        <v>4</v>
      </c>
      <c r="K330" s="12">
        <v>300</v>
      </c>
      <c r="L330" s="40">
        <v>150</v>
      </c>
    </row>
    <row r="331" spans="1:12" x14ac:dyDescent="0.25">
      <c r="A331" s="37" t="s">
        <v>84</v>
      </c>
      <c r="B331" s="4" t="s">
        <v>157</v>
      </c>
      <c r="C331" s="4" t="s">
        <v>1653</v>
      </c>
      <c r="D331" s="4" t="s">
        <v>1654</v>
      </c>
      <c r="E331" s="2">
        <v>10</v>
      </c>
      <c r="F331" s="2">
        <v>1500</v>
      </c>
      <c r="G331" s="12">
        <v>10</v>
      </c>
      <c r="H331" s="12">
        <v>0</v>
      </c>
      <c r="I331" s="12">
        <v>1500</v>
      </c>
      <c r="J331" s="2">
        <v>4</v>
      </c>
      <c r="K331" s="12">
        <v>1200</v>
      </c>
      <c r="L331" s="40">
        <v>-300</v>
      </c>
    </row>
    <row r="332" spans="1:12" x14ac:dyDescent="0.25">
      <c r="A332" s="37" t="s">
        <v>84</v>
      </c>
      <c r="B332" s="4" t="s">
        <v>157</v>
      </c>
      <c r="C332" s="4" t="s">
        <v>158</v>
      </c>
      <c r="D332" s="4" t="s">
        <v>159</v>
      </c>
      <c r="E332" s="2">
        <v>3</v>
      </c>
      <c r="F332" s="2">
        <v>450</v>
      </c>
      <c r="G332" s="12">
        <v>3</v>
      </c>
      <c r="H332" s="12">
        <v>0</v>
      </c>
      <c r="I332" s="12">
        <v>450</v>
      </c>
      <c r="J332" s="2">
        <v>5</v>
      </c>
      <c r="K332" s="12">
        <v>550</v>
      </c>
      <c r="L332" s="40">
        <v>100</v>
      </c>
    </row>
    <row r="333" spans="1:12" x14ac:dyDescent="0.25">
      <c r="A333" s="37" t="s">
        <v>84</v>
      </c>
      <c r="B333" s="4" t="s">
        <v>157</v>
      </c>
      <c r="C333" s="4" t="s">
        <v>2062</v>
      </c>
      <c r="D333" s="4" t="s">
        <v>2063</v>
      </c>
      <c r="E333" s="2">
        <v>23</v>
      </c>
      <c r="F333" s="2">
        <v>3450</v>
      </c>
      <c r="G333" s="12">
        <v>23</v>
      </c>
      <c r="H333" s="12">
        <v>0</v>
      </c>
      <c r="I333" s="12">
        <v>3450</v>
      </c>
      <c r="J333" s="2">
        <v>28</v>
      </c>
      <c r="K333" s="12">
        <v>3700</v>
      </c>
      <c r="L333" s="40">
        <v>250</v>
      </c>
    </row>
    <row r="334" spans="1:12" x14ac:dyDescent="0.25">
      <c r="A334" s="37" t="s">
        <v>84</v>
      </c>
      <c r="B334" s="4" t="s">
        <v>157</v>
      </c>
      <c r="C334" s="4" t="s">
        <v>2071</v>
      </c>
      <c r="D334" s="4" t="s">
        <v>2072</v>
      </c>
      <c r="E334" s="2">
        <v>4</v>
      </c>
      <c r="F334" s="2">
        <v>600</v>
      </c>
      <c r="G334" s="12">
        <v>4</v>
      </c>
      <c r="H334" s="12">
        <v>0</v>
      </c>
      <c r="I334" s="12">
        <v>600</v>
      </c>
      <c r="J334" s="2">
        <v>5</v>
      </c>
      <c r="K334" s="12">
        <v>650</v>
      </c>
      <c r="L334" s="40">
        <v>50</v>
      </c>
    </row>
    <row r="335" spans="1:12" x14ac:dyDescent="0.25">
      <c r="A335" s="37" t="s">
        <v>84</v>
      </c>
      <c r="B335" s="4" t="s">
        <v>157</v>
      </c>
      <c r="C335" s="4" t="s">
        <v>4128</v>
      </c>
      <c r="D335" s="4" t="s">
        <v>4129</v>
      </c>
      <c r="E335" s="2">
        <v>1</v>
      </c>
      <c r="F335" s="2">
        <v>150</v>
      </c>
      <c r="G335" s="12">
        <v>1</v>
      </c>
      <c r="H335" s="12">
        <v>0</v>
      </c>
      <c r="I335" s="12">
        <v>150</v>
      </c>
      <c r="J335" s="2">
        <v>0</v>
      </c>
      <c r="K335" s="12">
        <v>100</v>
      </c>
      <c r="L335" s="40">
        <v>-50</v>
      </c>
    </row>
    <row r="336" spans="1:12" x14ac:dyDescent="0.25">
      <c r="A336" s="37" t="s">
        <v>84</v>
      </c>
      <c r="B336" s="4" t="s">
        <v>157</v>
      </c>
      <c r="C336" s="4" t="s">
        <v>2075</v>
      </c>
      <c r="D336" s="4" t="s">
        <v>2076</v>
      </c>
      <c r="E336" s="2">
        <v>1</v>
      </c>
      <c r="F336" s="2">
        <v>150</v>
      </c>
      <c r="G336" s="12">
        <v>1</v>
      </c>
      <c r="H336" s="12">
        <v>0</v>
      </c>
      <c r="I336" s="12">
        <v>150</v>
      </c>
      <c r="J336" s="2">
        <v>2</v>
      </c>
      <c r="K336" s="12">
        <v>200</v>
      </c>
      <c r="L336" s="40">
        <v>50</v>
      </c>
    </row>
    <row r="337" spans="1:12" x14ac:dyDescent="0.25">
      <c r="A337" s="37" t="s">
        <v>84</v>
      </c>
      <c r="B337" s="4" t="s">
        <v>157</v>
      </c>
      <c r="C337" s="4" t="s">
        <v>2080</v>
      </c>
      <c r="D337" s="4" t="s">
        <v>2081</v>
      </c>
      <c r="E337" s="2">
        <v>3</v>
      </c>
      <c r="F337" s="2">
        <v>450</v>
      </c>
      <c r="G337" s="12">
        <v>3</v>
      </c>
      <c r="H337" s="12">
        <v>0</v>
      </c>
      <c r="I337" s="12">
        <v>450</v>
      </c>
      <c r="J337" s="2">
        <v>2</v>
      </c>
      <c r="K337" s="12">
        <v>400</v>
      </c>
      <c r="L337" s="40">
        <v>-50</v>
      </c>
    </row>
    <row r="338" spans="1:12" x14ac:dyDescent="0.25">
      <c r="A338" s="37" t="s">
        <v>84</v>
      </c>
      <c r="B338" s="4" t="s">
        <v>157</v>
      </c>
      <c r="C338" s="4" t="s">
        <v>4132</v>
      </c>
      <c r="D338" s="4" t="s">
        <v>4133</v>
      </c>
      <c r="E338" s="2">
        <v>2</v>
      </c>
      <c r="F338" s="2">
        <v>300</v>
      </c>
      <c r="G338" s="12">
        <v>2</v>
      </c>
      <c r="H338" s="12">
        <v>0</v>
      </c>
      <c r="I338" s="12">
        <v>300</v>
      </c>
      <c r="J338" s="2">
        <v>0</v>
      </c>
      <c r="K338" s="12">
        <v>200</v>
      </c>
      <c r="L338" s="40">
        <v>-100</v>
      </c>
    </row>
    <row r="339" spans="1:12" x14ac:dyDescent="0.25">
      <c r="A339" s="37" t="s">
        <v>84</v>
      </c>
      <c r="B339" s="4" t="s">
        <v>157</v>
      </c>
      <c r="C339" s="4" t="s">
        <v>2086</v>
      </c>
      <c r="D339" s="4" t="s">
        <v>2087</v>
      </c>
      <c r="E339" s="2">
        <v>0</v>
      </c>
      <c r="F339" s="2">
        <v>0</v>
      </c>
      <c r="G339" s="12">
        <v>0</v>
      </c>
      <c r="H339" s="12">
        <v>0</v>
      </c>
      <c r="I339" s="12">
        <v>0</v>
      </c>
      <c r="J339" s="2">
        <v>1</v>
      </c>
      <c r="K339" s="12">
        <v>50</v>
      </c>
      <c r="L339" s="40">
        <v>50</v>
      </c>
    </row>
    <row r="340" spans="1:12" x14ac:dyDescent="0.25">
      <c r="A340" s="37" t="s">
        <v>84</v>
      </c>
      <c r="B340" s="4" t="s">
        <v>157</v>
      </c>
      <c r="C340" s="4" t="s">
        <v>4136</v>
      </c>
      <c r="D340" s="4" t="s">
        <v>4137</v>
      </c>
      <c r="E340" s="2">
        <v>1</v>
      </c>
      <c r="F340" s="2">
        <v>150</v>
      </c>
      <c r="G340" s="12">
        <v>1</v>
      </c>
      <c r="H340" s="12">
        <v>0</v>
      </c>
      <c r="I340" s="12">
        <v>150</v>
      </c>
      <c r="J340" s="2">
        <v>0</v>
      </c>
      <c r="K340" s="12">
        <v>100</v>
      </c>
      <c r="L340" s="40">
        <v>-50</v>
      </c>
    </row>
    <row r="341" spans="1:12" x14ac:dyDescent="0.25">
      <c r="A341" s="37" t="s">
        <v>84</v>
      </c>
      <c r="B341" s="4" t="s">
        <v>157</v>
      </c>
      <c r="C341" s="4" t="s">
        <v>2091</v>
      </c>
      <c r="D341" s="4" t="s">
        <v>2092</v>
      </c>
      <c r="E341" s="2">
        <v>1</v>
      </c>
      <c r="F341" s="2">
        <v>150</v>
      </c>
      <c r="G341" s="12">
        <v>1</v>
      </c>
      <c r="H341" s="12">
        <v>0</v>
      </c>
      <c r="I341" s="12">
        <v>150</v>
      </c>
      <c r="J341" s="2">
        <v>2</v>
      </c>
      <c r="K341" s="12">
        <v>200</v>
      </c>
      <c r="L341" s="40">
        <v>50</v>
      </c>
    </row>
    <row r="342" spans="1:12" x14ac:dyDescent="0.25">
      <c r="A342" s="37" t="s">
        <v>84</v>
      </c>
      <c r="B342" s="4" t="s">
        <v>157</v>
      </c>
      <c r="C342" s="4" t="s">
        <v>2095</v>
      </c>
      <c r="D342" s="4" t="s">
        <v>2096</v>
      </c>
      <c r="E342" s="2">
        <v>5</v>
      </c>
      <c r="F342" s="2">
        <v>750</v>
      </c>
      <c r="G342" s="12">
        <v>5</v>
      </c>
      <c r="H342" s="12">
        <v>0</v>
      </c>
      <c r="I342" s="12">
        <v>750</v>
      </c>
      <c r="J342" s="2">
        <v>5</v>
      </c>
      <c r="K342" s="12">
        <v>750</v>
      </c>
      <c r="L342" s="40">
        <v>0</v>
      </c>
    </row>
    <row r="343" spans="1:12" x14ac:dyDescent="0.25">
      <c r="A343" s="37" t="s">
        <v>84</v>
      </c>
      <c r="B343" s="4" t="s">
        <v>157</v>
      </c>
      <c r="C343" s="4" t="s">
        <v>4140</v>
      </c>
      <c r="D343" s="4" t="s">
        <v>4141</v>
      </c>
      <c r="E343" s="2">
        <v>1</v>
      </c>
      <c r="F343" s="2">
        <v>150</v>
      </c>
      <c r="G343" s="12">
        <v>1</v>
      </c>
      <c r="H343" s="12">
        <v>0</v>
      </c>
      <c r="I343" s="12">
        <v>150</v>
      </c>
      <c r="J343" s="2">
        <v>0</v>
      </c>
      <c r="K343" s="12">
        <v>100</v>
      </c>
      <c r="L343" s="40">
        <v>-50</v>
      </c>
    </row>
    <row r="344" spans="1:12" x14ac:dyDescent="0.25">
      <c r="A344" s="37" t="s">
        <v>84</v>
      </c>
      <c r="B344" s="4" t="s">
        <v>157</v>
      </c>
      <c r="C344" s="4" t="s">
        <v>2099</v>
      </c>
      <c r="D344" s="4" t="s">
        <v>2100</v>
      </c>
      <c r="E344" s="2">
        <v>1</v>
      </c>
      <c r="F344" s="2">
        <v>150</v>
      </c>
      <c r="G344" s="12">
        <v>1</v>
      </c>
      <c r="H344" s="12">
        <v>0</v>
      </c>
      <c r="I344" s="12">
        <v>150</v>
      </c>
      <c r="J344" s="2">
        <v>2</v>
      </c>
      <c r="K344" s="12">
        <v>200</v>
      </c>
      <c r="L344" s="40">
        <v>50</v>
      </c>
    </row>
    <row r="345" spans="1:12" x14ac:dyDescent="0.25">
      <c r="A345" s="37" t="s">
        <v>84</v>
      </c>
      <c r="B345" s="4" t="s">
        <v>157</v>
      </c>
      <c r="C345" s="4" t="s">
        <v>2103</v>
      </c>
      <c r="D345" s="4" t="s">
        <v>2104</v>
      </c>
      <c r="E345" s="2">
        <v>0</v>
      </c>
      <c r="F345" s="2">
        <v>0</v>
      </c>
      <c r="G345" s="12">
        <v>0</v>
      </c>
      <c r="H345" s="12">
        <v>0</v>
      </c>
      <c r="I345" s="12">
        <v>0</v>
      </c>
      <c r="J345" s="2">
        <v>1</v>
      </c>
      <c r="K345" s="12">
        <v>50</v>
      </c>
      <c r="L345" s="40">
        <v>50</v>
      </c>
    </row>
    <row r="346" spans="1:12" x14ac:dyDescent="0.25">
      <c r="A346" s="37" t="s">
        <v>84</v>
      </c>
      <c r="B346" s="4" t="s">
        <v>157</v>
      </c>
      <c r="C346" s="4" t="s">
        <v>171</v>
      </c>
      <c r="D346" s="4" t="s">
        <v>172</v>
      </c>
      <c r="E346" s="2">
        <v>14</v>
      </c>
      <c r="F346" s="2">
        <v>2100</v>
      </c>
      <c r="G346" s="12">
        <v>14</v>
      </c>
      <c r="H346" s="12">
        <v>0</v>
      </c>
      <c r="I346" s="12">
        <v>2100</v>
      </c>
      <c r="J346" s="2">
        <v>14</v>
      </c>
      <c r="K346" s="12">
        <v>2100</v>
      </c>
      <c r="L346" s="40">
        <v>0</v>
      </c>
    </row>
    <row r="347" spans="1:12" x14ac:dyDescent="0.25">
      <c r="A347" s="37" t="s">
        <v>84</v>
      </c>
      <c r="B347" s="4" t="s">
        <v>157</v>
      </c>
      <c r="C347" s="4" t="s">
        <v>3782</v>
      </c>
      <c r="D347" s="4" t="s">
        <v>3783</v>
      </c>
      <c r="E347" s="2">
        <v>1</v>
      </c>
      <c r="F347" s="2">
        <v>150</v>
      </c>
      <c r="G347" s="12">
        <v>1</v>
      </c>
      <c r="H347" s="12">
        <v>0</v>
      </c>
      <c r="I347" s="12">
        <v>150</v>
      </c>
      <c r="J347" s="2">
        <v>1</v>
      </c>
      <c r="K347" s="12">
        <v>150</v>
      </c>
      <c r="L347" s="40">
        <v>0</v>
      </c>
    </row>
    <row r="348" spans="1:12" x14ac:dyDescent="0.25">
      <c r="A348" s="37" t="s">
        <v>84</v>
      </c>
      <c r="B348" s="4" t="s">
        <v>101</v>
      </c>
      <c r="C348" s="4" t="s">
        <v>397</v>
      </c>
      <c r="D348" s="4" t="s">
        <v>398</v>
      </c>
      <c r="E348" s="2">
        <v>1</v>
      </c>
      <c r="F348" s="2">
        <v>150</v>
      </c>
      <c r="G348" s="12">
        <v>1</v>
      </c>
      <c r="H348" s="12">
        <v>0</v>
      </c>
      <c r="I348" s="12">
        <v>150</v>
      </c>
      <c r="J348" s="2">
        <v>2</v>
      </c>
      <c r="K348" s="12">
        <v>200</v>
      </c>
      <c r="L348" s="40">
        <v>50</v>
      </c>
    </row>
    <row r="349" spans="1:12" x14ac:dyDescent="0.25">
      <c r="A349" s="37" t="s">
        <v>84</v>
      </c>
      <c r="B349" s="4" t="s">
        <v>101</v>
      </c>
      <c r="C349" s="4" t="s">
        <v>401</v>
      </c>
      <c r="D349" s="4" t="s">
        <v>402</v>
      </c>
      <c r="E349" s="2">
        <v>11</v>
      </c>
      <c r="F349" s="2">
        <v>1650</v>
      </c>
      <c r="G349" s="12">
        <v>11</v>
      </c>
      <c r="H349" s="12">
        <v>0</v>
      </c>
      <c r="I349" s="12">
        <v>1650</v>
      </c>
      <c r="J349" s="2">
        <v>7</v>
      </c>
      <c r="K349" s="12">
        <v>1450</v>
      </c>
      <c r="L349" s="40">
        <v>-200</v>
      </c>
    </row>
    <row r="350" spans="1:12" x14ac:dyDescent="0.25">
      <c r="A350" s="37" t="s">
        <v>84</v>
      </c>
      <c r="B350" s="4" t="s">
        <v>101</v>
      </c>
      <c r="C350" s="4" t="s">
        <v>151</v>
      </c>
      <c r="D350" s="4" t="s">
        <v>152</v>
      </c>
      <c r="E350" s="2">
        <v>7</v>
      </c>
      <c r="F350" s="2">
        <v>1050</v>
      </c>
      <c r="G350" s="12">
        <v>7</v>
      </c>
      <c r="H350" s="12">
        <v>0</v>
      </c>
      <c r="I350" s="12">
        <v>1050</v>
      </c>
      <c r="J350" s="2">
        <v>9</v>
      </c>
      <c r="K350" s="12">
        <v>1150</v>
      </c>
      <c r="L350" s="40">
        <v>100</v>
      </c>
    </row>
    <row r="351" spans="1:12" x14ac:dyDescent="0.25">
      <c r="A351" s="37" t="s">
        <v>84</v>
      </c>
      <c r="B351" s="4" t="s">
        <v>101</v>
      </c>
      <c r="C351" s="4" t="s">
        <v>420</v>
      </c>
      <c r="D351" s="4" t="s">
        <v>421</v>
      </c>
      <c r="E351" s="2">
        <v>2</v>
      </c>
      <c r="F351" s="2">
        <v>300</v>
      </c>
      <c r="G351" s="12">
        <v>2</v>
      </c>
      <c r="H351" s="12">
        <v>0</v>
      </c>
      <c r="I351" s="12">
        <v>300</v>
      </c>
      <c r="J351" s="2">
        <v>2</v>
      </c>
      <c r="K351" s="12">
        <v>300</v>
      </c>
      <c r="L351" s="40">
        <v>0</v>
      </c>
    </row>
    <row r="352" spans="1:12" x14ac:dyDescent="0.25">
      <c r="A352" s="37" t="s">
        <v>15</v>
      </c>
      <c r="B352" s="4" t="s">
        <v>157</v>
      </c>
      <c r="C352" s="4" t="s">
        <v>1250</v>
      </c>
      <c r="D352" s="4" t="s">
        <v>1251</v>
      </c>
      <c r="E352" s="2">
        <v>36</v>
      </c>
      <c r="F352" s="2">
        <v>5400</v>
      </c>
      <c r="G352" s="12">
        <v>36</v>
      </c>
      <c r="H352" s="12">
        <v>0</v>
      </c>
      <c r="I352" s="12">
        <v>5400</v>
      </c>
      <c r="J352" s="2">
        <v>29</v>
      </c>
      <c r="K352" s="12">
        <v>5050</v>
      </c>
      <c r="L352" s="40">
        <v>-350</v>
      </c>
    </row>
    <row r="353" spans="1:12" x14ac:dyDescent="0.25">
      <c r="A353" s="37" t="s">
        <v>15</v>
      </c>
      <c r="B353" s="4" t="s">
        <v>157</v>
      </c>
      <c r="C353" s="4" t="s">
        <v>1261</v>
      </c>
      <c r="D353" s="4" t="s">
        <v>1262</v>
      </c>
      <c r="E353" s="2">
        <v>1</v>
      </c>
      <c r="F353" s="2">
        <v>150</v>
      </c>
      <c r="G353" s="12">
        <v>1</v>
      </c>
      <c r="H353" s="12">
        <v>0</v>
      </c>
      <c r="I353" s="12">
        <v>150</v>
      </c>
      <c r="J353" s="2">
        <v>1</v>
      </c>
      <c r="K353" s="12">
        <v>150</v>
      </c>
      <c r="L353" s="40">
        <v>0</v>
      </c>
    </row>
    <row r="354" spans="1:12" x14ac:dyDescent="0.25">
      <c r="A354" s="37" t="s">
        <v>15</v>
      </c>
      <c r="B354" s="4" t="s">
        <v>157</v>
      </c>
      <c r="C354" s="4" t="s">
        <v>1265</v>
      </c>
      <c r="D354" s="4" t="s">
        <v>1266</v>
      </c>
      <c r="E354" s="2">
        <v>7</v>
      </c>
      <c r="F354" s="2">
        <v>1050</v>
      </c>
      <c r="G354" s="12">
        <v>7</v>
      </c>
      <c r="H354" s="12">
        <v>0</v>
      </c>
      <c r="I354" s="12">
        <v>1050</v>
      </c>
      <c r="J354" s="2">
        <v>5</v>
      </c>
      <c r="K354" s="12">
        <v>950.00000000000011</v>
      </c>
      <c r="L354" s="40">
        <v>-99.999999999999886</v>
      </c>
    </row>
    <row r="355" spans="1:12" x14ac:dyDescent="0.25">
      <c r="A355" s="37" t="s">
        <v>15</v>
      </c>
      <c r="B355" s="4" t="s">
        <v>157</v>
      </c>
      <c r="C355" s="4" t="s">
        <v>1269</v>
      </c>
      <c r="D355" s="4" t="s">
        <v>1270</v>
      </c>
      <c r="E355" s="2">
        <v>105</v>
      </c>
      <c r="F355" s="2">
        <v>15750</v>
      </c>
      <c r="G355" s="12">
        <v>105</v>
      </c>
      <c r="H355" s="12">
        <v>0</v>
      </c>
      <c r="I355" s="12">
        <v>15750</v>
      </c>
      <c r="J355" s="2">
        <v>103</v>
      </c>
      <c r="K355" s="12">
        <v>15650.000000000002</v>
      </c>
      <c r="L355" s="40">
        <v>-99.999999999998181</v>
      </c>
    </row>
    <row r="356" spans="1:12" x14ac:dyDescent="0.25">
      <c r="A356" s="37" t="s">
        <v>15</v>
      </c>
      <c r="B356" s="4" t="s">
        <v>157</v>
      </c>
      <c r="C356" s="4" t="s">
        <v>1274</v>
      </c>
      <c r="D356" s="4" t="s">
        <v>1275</v>
      </c>
      <c r="E356" s="2">
        <v>75</v>
      </c>
      <c r="F356" s="2">
        <v>11250</v>
      </c>
      <c r="G356" s="12">
        <v>75</v>
      </c>
      <c r="H356" s="12">
        <v>0</v>
      </c>
      <c r="I356" s="12">
        <v>11250</v>
      </c>
      <c r="J356" s="2">
        <v>90</v>
      </c>
      <c r="K356" s="12">
        <v>12000</v>
      </c>
      <c r="L356" s="40">
        <v>750</v>
      </c>
    </row>
    <row r="357" spans="1:12" x14ac:dyDescent="0.25">
      <c r="A357" s="37" t="s">
        <v>15</v>
      </c>
      <c r="B357" s="4" t="s">
        <v>157</v>
      </c>
      <c r="C357" s="4" t="s">
        <v>1277</v>
      </c>
      <c r="D357" s="4" t="s">
        <v>1278</v>
      </c>
      <c r="E357" s="2">
        <v>19</v>
      </c>
      <c r="F357" s="2">
        <v>2850</v>
      </c>
      <c r="G357" s="12">
        <v>19</v>
      </c>
      <c r="H357" s="12">
        <v>0</v>
      </c>
      <c r="I357" s="12">
        <v>2850</v>
      </c>
      <c r="J357" s="2">
        <v>17</v>
      </c>
      <c r="K357" s="12">
        <v>2750</v>
      </c>
      <c r="L357" s="40">
        <v>-100</v>
      </c>
    </row>
    <row r="358" spans="1:12" x14ac:dyDescent="0.25">
      <c r="A358" s="37" t="s">
        <v>15</v>
      </c>
      <c r="B358" s="4" t="s">
        <v>157</v>
      </c>
      <c r="C358" s="4" t="s">
        <v>1281</v>
      </c>
      <c r="D358" s="4" t="s">
        <v>1282</v>
      </c>
      <c r="E358" s="2">
        <v>1</v>
      </c>
      <c r="F358" s="2">
        <v>150</v>
      </c>
      <c r="G358" s="12">
        <v>1</v>
      </c>
      <c r="H358" s="12">
        <v>0</v>
      </c>
      <c r="I358" s="12">
        <v>150</v>
      </c>
      <c r="J358" s="2">
        <v>1</v>
      </c>
      <c r="K358" s="12">
        <v>150</v>
      </c>
      <c r="L358" s="40">
        <v>0</v>
      </c>
    </row>
    <row r="359" spans="1:12" x14ac:dyDescent="0.25">
      <c r="A359" s="37" t="s">
        <v>15</v>
      </c>
      <c r="B359" s="4" t="s">
        <v>157</v>
      </c>
      <c r="C359" s="4" t="s">
        <v>1285</v>
      </c>
      <c r="D359" s="4" t="s">
        <v>1286</v>
      </c>
      <c r="E359" s="2">
        <v>13</v>
      </c>
      <c r="F359" s="2">
        <v>1950</v>
      </c>
      <c r="G359" s="12">
        <v>13</v>
      </c>
      <c r="H359" s="12">
        <v>0</v>
      </c>
      <c r="I359" s="12">
        <v>1950</v>
      </c>
      <c r="J359" s="2">
        <v>4</v>
      </c>
      <c r="K359" s="12">
        <v>1500</v>
      </c>
      <c r="L359" s="40">
        <v>-450</v>
      </c>
    </row>
    <row r="360" spans="1:12" x14ac:dyDescent="0.25">
      <c r="A360" s="37" t="s">
        <v>15</v>
      </c>
      <c r="B360" s="4" t="s">
        <v>157</v>
      </c>
      <c r="C360" s="4" t="s">
        <v>1290</v>
      </c>
      <c r="D360" s="4" t="s">
        <v>1291</v>
      </c>
      <c r="E360" s="2">
        <v>1</v>
      </c>
      <c r="F360" s="2">
        <v>150</v>
      </c>
      <c r="G360" s="12">
        <v>1</v>
      </c>
      <c r="H360" s="12">
        <v>0</v>
      </c>
      <c r="I360" s="12">
        <v>150</v>
      </c>
      <c r="J360" s="2">
        <v>1</v>
      </c>
      <c r="K360" s="12">
        <v>150</v>
      </c>
      <c r="L360" s="40">
        <v>0</v>
      </c>
    </row>
    <row r="361" spans="1:12" x14ac:dyDescent="0.25">
      <c r="A361" s="37" t="s">
        <v>15</v>
      </c>
      <c r="B361" s="4" t="s">
        <v>157</v>
      </c>
      <c r="C361" s="4" t="s">
        <v>1294</v>
      </c>
      <c r="D361" s="4" t="s">
        <v>1295</v>
      </c>
      <c r="E361" s="2">
        <v>1</v>
      </c>
      <c r="F361" s="2">
        <v>150</v>
      </c>
      <c r="G361" s="12">
        <v>1</v>
      </c>
      <c r="H361" s="12">
        <v>0</v>
      </c>
      <c r="I361" s="12">
        <v>150</v>
      </c>
      <c r="J361" s="2">
        <v>3</v>
      </c>
      <c r="K361" s="12">
        <v>249.99999999999997</v>
      </c>
      <c r="L361" s="40">
        <v>99.999999999999972</v>
      </c>
    </row>
    <row r="362" spans="1:12" x14ac:dyDescent="0.25">
      <c r="A362" s="37" t="s">
        <v>15</v>
      </c>
      <c r="B362" s="4" t="s">
        <v>157</v>
      </c>
      <c r="C362" s="4" t="s">
        <v>1298</v>
      </c>
      <c r="D362" s="4" t="s">
        <v>1299</v>
      </c>
      <c r="E362" s="2">
        <v>1</v>
      </c>
      <c r="F362" s="2">
        <v>150</v>
      </c>
      <c r="G362" s="12">
        <v>1</v>
      </c>
      <c r="H362" s="12">
        <v>0</v>
      </c>
      <c r="I362" s="12">
        <v>150</v>
      </c>
      <c r="J362" s="2">
        <v>1</v>
      </c>
      <c r="K362" s="12">
        <v>150</v>
      </c>
      <c r="L362" s="40">
        <v>0</v>
      </c>
    </row>
    <row r="363" spans="1:12" x14ac:dyDescent="0.25">
      <c r="A363" s="37" t="s">
        <v>15</v>
      </c>
      <c r="B363" s="4" t="s">
        <v>157</v>
      </c>
      <c r="C363" s="4" t="s">
        <v>1302</v>
      </c>
      <c r="D363" s="4" t="s">
        <v>1303</v>
      </c>
      <c r="E363" s="2">
        <v>20</v>
      </c>
      <c r="F363" s="2">
        <v>3000</v>
      </c>
      <c r="G363" s="12">
        <v>20</v>
      </c>
      <c r="H363" s="12">
        <v>0</v>
      </c>
      <c r="I363" s="12">
        <v>3000</v>
      </c>
      <c r="J363" s="2">
        <v>18</v>
      </c>
      <c r="K363" s="12">
        <v>2900.0000000000005</v>
      </c>
      <c r="L363" s="40">
        <v>-99.999999999999545</v>
      </c>
    </row>
    <row r="364" spans="1:12" x14ac:dyDescent="0.25">
      <c r="A364" s="37" t="s">
        <v>15</v>
      </c>
      <c r="B364" s="4" t="s">
        <v>157</v>
      </c>
      <c r="C364" s="4" t="s">
        <v>1306</v>
      </c>
      <c r="D364" s="4" t="s">
        <v>1307</v>
      </c>
      <c r="E364" s="2">
        <v>53</v>
      </c>
      <c r="F364" s="2">
        <v>7950</v>
      </c>
      <c r="G364" s="12">
        <v>53</v>
      </c>
      <c r="H364" s="12">
        <v>0</v>
      </c>
      <c r="I364" s="12">
        <v>7950</v>
      </c>
      <c r="J364" s="2">
        <v>52</v>
      </c>
      <c r="K364" s="12">
        <v>7900.0000000000009</v>
      </c>
      <c r="L364" s="40">
        <v>-49.999999999999091</v>
      </c>
    </row>
    <row r="365" spans="1:12" x14ac:dyDescent="0.25">
      <c r="A365" s="37" t="s">
        <v>15</v>
      </c>
      <c r="B365" s="4" t="s">
        <v>157</v>
      </c>
      <c r="C365" s="4" t="s">
        <v>1310</v>
      </c>
      <c r="D365" s="4" t="s">
        <v>1311</v>
      </c>
      <c r="E365" s="2">
        <v>4</v>
      </c>
      <c r="F365" s="2">
        <v>600</v>
      </c>
      <c r="G365" s="12">
        <v>4</v>
      </c>
      <c r="H365" s="12">
        <v>0</v>
      </c>
      <c r="I365" s="12">
        <v>600</v>
      </c>
      <c r="J365" s="2">
        <v>8</v>
      </c>
      <c r="K365" s="12">
        <v>800</v>
      </c>
      <c r="L365" s="40">
        <v>200</v>
      </c>
    </row>
    <row r="366" spans="1:12" x14ac:dyDescent="0.25">
      <c r="A366" s="37" t="s">
        <v>15</v>
      </c>
      <c r="B366" s="4" t="s">
        <v>157</v>
      </c>
      <c r="C366" s="4" t="s">
        <v>1314</v>
      </c>
      <c r="D366" s="4" t="s">
        <v>1315</v>
      </c>
      <c r="E366" s="2">
        <v>40</v>
      </c>
      <c r="F366" s="2">
        <v>6000</v>
      </c>
      <c r="G366" s="12">
        <v>40</v>
      </c>
      <c r="H366" s="12">
        <v>0</v>
      </c>
      <c r="I366" s="12">
        <v>6000</v>
      </c>
      <c r="J366" s="2">
        <v>48</v>
      </c>
      <c r="K366" s="12">
        <v>6400.0000000000009</v>
      </c>
      <c r="L366" s="40">
        <v>400.00000000000091</v>
      </c>
    </row>
    <row r="367" spans="1:12" x14ac:dyDescent="0.25">
      <c r="A367" s="37" t="s">
        <v>15</v>
      </c>
      <c r="B367" s="4" t="s">
        <v>157</v>
      </c>
      <c r="C367" s="4" t="s">
        <v>1317</v>
      </c>
      <c r="D367" s="4" t="s">
        <v>1318</v>
      </c>
      <c r="E367" s="2">
        <v>3</v>
      </c>
      <c r="F367" s="2">
        <v>450</v>
      </c>
      <c r="G367" s="12">
        <v>3</v>
      </c>
      <c r="H367" s="12">
        <v>0</v>
      </c>
      <c r="I367" s="12">
        <v>450</v>
      </c>
      <c r="J367" s="2">
        <v>2</v>
      </c>
      <c r="K367" s="12">
        <v>400</v>
      </c>
      <c r="L367" s="40">
        <v>-50</v>
      </c>
    </row>
    <row r="368" spans="1:12" x14ac:dyDescent="0.25">
      <c r="A368" s="37" t="s">
        <v>15</v>
      </c>
      <c r="B368" s="4" t="s">
        <v>157</v>
      </c>
      <c r="C368" s="4" t="s">
        <v>1322</v>
      </c>
      <c r="D368" s="4" t="s">
        <v>1323</v>
      </c>
      <c r="E368" s="2">
        <v>3</v>
      </c>
      <c r="F368" s="2">
        <v>450</v>
      </c>
      <c r="G368" s="12">
        <v>3</v>
      </c>
      <c r="H368" s="12">
        <v>0</v>
      </c>
      <c r="I368" s="12">
        <v>450</v>
      </c>
      <c r="J368" s="2">
        <v>2</v>
      </c>
      <c r="K368" s="12">
        <v>400</v>
      </c>
      <c r="L368" s="40">
        <v>-50</v>
      </c>
    </row>
    <row r="369" spans="1:12" x14ac:dyDescent="0.25">
      <c r="A369" s="37" t="s">
        <v>15</v>
      </c>
      <c r="B369" s="4" t="s">
        <v>157</v>
      </c>
      <c r="C369" s="4" t="s">
        <v>1326</v>
      </c>
      <c r="D369" s="4" t="s">
        <v>1327</v>
      </c>
      <c r="E369" s="2">
        <v>0</v>
      </c>
      <c r="F369" s="2">
        <v>0</v>
      </c>
      <c r="G369" s="12">
        <v>0</v>
      </c>
      <c r="H369" s="12">
        <v>0</v>
      </c>
      <c r="I369" s="12">
        <v>0</v>
      </c>
      <c r="J369" s="2">
        <v>3</v>
      </c>
      <c r="K369" s="12">
        <v>150</v>
      </c>
      <c r="L369" s="40">
        <v>150</v>
      </c>
    </row>
    <row r="370" spans="1:12" x14ac:dyDescent="0.25">
      <c r="A370" s="37" t="s">
        <v>15</v>
      </c>
      <c r="B370" s="4" t="s">
        <v>157</v>
      </c>
      <c r="C370" s="4" t="s">
        <v>1330</v>
      </c>
      <c r="D370" s="4" t="s">
        <v>1331</v>
      </c>
      <c r="E370" s="2">
        <v>62</v>
      </c>
      <c r="F370" s="2">
        <v>9300</v>
      </c>
      <c r="G370" s="12">
        <v>62</v>
      </c>
      <c r="H370" s="12">
        <v>0</v>
      </c>
      <c r="I370" s="12">
        <v>9300</v>
      </c>
      <c r="J370" s="2">
        <v>55</v>
      </c>
      <c r="K370" s="12">
        <v>8950</v>
      </c>
      <c r="L370" s="40">
        <v>-350</v>
      </c>
    </row>
    <row r="371" spans="1:12" x14ac:dyDescent="0.25">
      <c r="A371" s="37" t="s">
        <v>15</v>
      </c>
      <c r="B371" s="4" t="s">
        <v>157</v>
      </c>
      <c r="C371" s="4" t="s">
        <v>1334</v>
      </c>
      <c r="D371" s="4" t="s">
        <v>1335</v>
      </c>
      <c r="E371" s="2">
        <v>141</v>
      </c>
      <c r="F371" s="2">
        <v>21150</v>
      </c>
      <c r="G371" s="12">
        <v>141</v>
      </c>
      <c r="H371" s="12">
        <v>0</v>
      </c>
      <c r="I371" s="12">
        <v>21150</v>
      </c>
      <c r="J371" s="2">
        <v>165</v>
      </c>
      <c r="K371" s="12">
        <v>22350</v>
      </c>
      <c r="L371" s="40">
        <v>1200</v>
      </c>
    </row>
    <row r="372" spans="1:12" x14ac:dyDescent="0.25">
      <c r="A372" s="37" t="s">
        <v>15</v>
      </c>
      <c r="B372" s="4" t="s">
        <v>157</v>
      </c>
      <c r="C372" s="4" t="s">
        <v>1338</v>
      </c>
      <c r="D372" s="4" t="s">
        <v>1339</v>
      </c>
      <c r="E372" s="2">
        <v>19</v>
      </c>
      <c r="F372" s="2">
        <v>2850</v>
      </c>
      <c r="G372" s="12">
        <v>19</v>
      </c>
      <c r="H372" s="12">
        <v>0</v>
      </c>
      <c r="I372" s="12">
        <v>2850</v>
      </c>
      <c r="J372" s="2">
        <v>21</v>
      </c>
      <c r="K372" s="12">
        <v>2949.9999999999995</v>
      </c>
      <c r="L372" s="40">
        <v>99.999999999999545</v>
      </c>
    </row>
    <row r="373" spans="1:12" x14ac:dyDescent="0.25">
      <c r="A373" s="37" t="s">
        <v>15</v>
      </c>
      <c r="B373" s="4" t="s">
        <v>157</v>
      </c>
      <c r="C373" s="4" t="s">
        <v>1342</v>
      </c>
      <c r="D373" s="4" t="s">
        <v>1343</v>
      </c>
      <c r="E373" s="2">
        <v>61</v>
      </c>
      <c r="F373" s="2">
        <v>9150</v>
      </c>
      <c r="G373" s="12">
        <v>61</v>
      </c>
      <c r="H373" s="12">
        <v>0</v>
      </c>
      <c r="I373" s="12">
        <v>9150</v>
      </c>
      <c r="J373" s="2">
        <v>51</v>
      </c>
      <c r="K373" s="12">
        <v>8650</v>
      </c>
      <c r="L373" s="40">
        <v>-500</v>
      </c>
    </row>
    <row r="374" spans="1:12" x14ac:dyDescent="0.25">
      <c r="A374" s="37" t="s">
        <v>15</v>
      </c>
      <c r="B374" s="4" t="s">
        <v>157</v>
      </c>
      <c r="C374" s="4" t="s">
        <v>1502</v>
      </c>
      <c r="D374" s="4" t="s">
        <v>1503</v>
      </c>
      <c r="E374" s="2">
        <v>140</v>
      </c>
      <c r="F374" s="2">
        <v>21000</v>
      </c>
      <c r="G374" s="12">
        <v>140</v>
      </c>
      <c r="H374" s="12">
        <v>0</v>
      </c>
      <c r="I374" s="12">
        <v>21000</v>
      </c>
      <c r="J374" s="2">
        <v>138</v>
      </c>
      <c r="K374" s="12">
        <v>20899.999999999996</v>
      </c>
      <c r="L374" s="40">
        <v>-100.00000000000364</v>
      </c>
    </row>
    <row r="375" spans="1:12" x14ac:dyDescent="0.25">
      <c r="A375" s="37" t="s">
        <v>15</v>
      </c>
      <c r="B375" s="4" t="s">
        <v>157</v>
      </c>
      <c r="C375" s="4" t="s">
        <v>1512</v>
      </c>
      <c r="D375" s="4" t="s">
        <v>1513</v>
      </c>
      <c r="E375" s="2">
        <v>13</v>
      </c>
      <c r="F375" s="2">
        <v>1950</v>
      </c>
      <c r="G375" s="12">
        <v>13</v>
      </c>
      <c r="H375" s="12">
        <v>0</v>
      </c>
      <c r="I375" s="12">
        <v>1950</v>
      </c>
      <c r="J375" s="2">
        <v>13</v>
      </c>
      <c r="K375" s="12">
        <v>1950</v>
      </c>
      <c r="L375" s="40">
        <v>0</v>
      </c>
    </row>
    <row r="376" spans="1:12" x14ac:dyDescent="0.25">
      <c r="A376" s="37" t="s">
        <v>15</v>
      </c>
      <c r="B376" s="4" t="s">
        <v>157</v>
      </c>
      <c r="C376" s="4" t="s">
        <v>1517</v>
      </c>
      <c r="D376" s="4" t="s">
        <v>1518</v>
      </c>
      <c r="E376" s="2">
        <v>2</v>
      </c>
      <c r="F376" s="2">
        <v>300</v>
      </c>
      <c r="G376" s="12">
        <v>2</v>
      </c>
      <c r="H376" s="12">
        <v>0</v>
      </c>
      <c r="I376" s="12">
        <v>300</v>
      </c>
      <c r="J376" s="2">
        <v>1</v>
      </c>
      <c r="K376" s="12">
        <v>249.99999999999997</v>
      </c>
      <c r="L376" s="40">
        <v>-50.000000000000028</v>
      </c>
    </row>
    <row r="377" spans="1:12" x14ac:dyDescent="0.25">
      <c r="A377" s="37" t="s">
        <v>15</v>
      </c>
      <c r="B377" s="4" t="s">
        <v>157</v>
      </c>
      <c r="C377" s="4" t="s">
        <v>1521</v>
      </c>
      <c r="D377" s="4" t="s">
        <v>1522</v>
      </c>
      <c r="E377" s="2">
        <v>2</v>
      </c>
      <c r="F377" s="2">
        <v>300</v>
      </c>
      <c r="G377" s="12">
        <v>2</v>
      </c>
      <c r="H377" s="12">
        <v>0</v>
      </c>
      <c r="I377" s="12">
        <v>300</v>
      </c>
      <c r="J377" s="2">
        <v>2</v>
      </c>
      <c r="K377" s="12">
        <v>300</v>
      </c>
      <c r="L377" s="40">
        <v>0</v>
      </c>
    </row>
    <row r="378" spans="1:12" x14ac:dyDescent="0.25">
      <c r="A378" s="37" t="s">
        <v>15</v>
      </c>
      <c r="B378" s="4" t="s">
        <v>157</v>
      </c>
      <c r="C378" s="4" t="s">
        <v>1525</v>
      </c>
      <c r="D378" s="4" t="s">
        <v>1526</v>
      </c>
      <c r="E378" s="2">
        <v>35</v>
      </c>
      <c r="F378" s="2">
        <v>5250</v>
      </c>
      <c r="G378" s="12">
        <v>35</v>
      </c>
      <c r="H378" s="12">
        <v>0</v>
      </c>
      <c r="I378" s="12">
        <v>5250</v>
      </c>
      <c r="J378" s="2">
        <v>45</v>
      </c>
      <c r="K378" s="12">
        <v>5749.9999999999991</v>
      </c>
      <c r="L378" s="40">
        <v>499.99999999999909</v>
      </c>
    </row>
    <row r="379" spans="1:12" x14ac:dyDescent="0.25">
      <c r="A379" s="37" t="s">
        <v>15</v>
      </c>
      <c r="B379" s="4" t="s">
        <v>157</v>
      </c>
      <c r="C379" s="4" t="s">
        <v>1529</v>
      </c>
      <c r="D379" s="4" t="s">
        <v>1530</v>
      </c>
      <c r="E379" s="2">
        <v>48</v>
      </c>
      <c r="F379" s="2">
        <v>7200</v>
      </c>
      <c r="G379" s="12">
        <v>48</v>
      </c>
      <c r="H379" s="12">
        <v>0</v>
      </c>
      <c r="I379" s="12">
        <v>7200</v>
      </c>
      <c r="J379" s="2">
        <v>43</v>
      </c>
      <c r="K379" s="12">
        <v>6950</v>
      </c>
      <c r="L379" s="40">
        <v>-250</v>
      </c>
    </row>
    <row r="380" spans="1:12" x14ac:dyDescent="0.25">
      <c r="A380" s="37" t="s">
        <v>15</v>
      </c>
      <c r="B380" s="4" t="s">
        <v>157</v>
      </c>
      <c r="C380" s="4" t="s">
        <v>1534</v>
      </c>
      <c r="D380" s="4" t="s">
        <v>1535</v>
      </c>
      <c r="E380" s="2">
        <v>18</v>
      </c>
      <c r="F380" s="2">
        <v>2700</v>
      </c>
      <c r="G380" s="12">
        <v>18</v>
      </c>
      <c r="H380" s="12">
        <v>0</v>
      </c>
      <c r="I380" s="12">
        <v>2700</v>
      </c>
      <c r="J380" s="2">
        <v>19</v>
      </c>
      <c r="K380" s="12">
        <v>2750</v>
      </c>
      <c r="L380" s="40">
        <v>50</v>
      </c>
    </row>
    <row r="381" spans="1:12" x14ac:dyDescent="0.25">
      <c r="A381" s="37" t="s">
        <v>15</v>
      </c>
      <c r="B381" s="4" t="s">
        <v>157</v>
      </c>
      <c r="C381" s="4" t="s">
        <v>1538</v>
      </c>
      <c r="D381" s="4" t="s">
        <v>1539</v>
      </c>
      <c r="E381" s="2">
        <v>33</v>
      </c>
      <c r="F381" s="2">
        <v>4950</v>
      </c>
      <c r="G381" s="12">
        <v>33</v>
      </c>
      <c r="H381" s="12">
        <v>0</v>
      </c>
      <c r="I381" s="12">
        <v>4950</v>
      </c>
      <c r="J381" s="2">
        <v>23</v>
      </c>
      <c r="K381" s="12">
        <v>4450</v>
      </c>
      <c r="L381" s="40">
        <v>-500</v>
      </c>
    </row>
    <row r="382" spans="1:12" x14ac:dyDescent="0.25">
      <c r="A382" s="37" t="s">
        <v>15</v>
      </c>
      <c r="B382" s="4" t="s">
        <v>157</v>
      </c>
      <c r="C382" s="4" t="s">
        <v>1542</v>
      </c>
      <c r="D382" s="4" t="s">
        <v>1543</v>
      </c>
      <c r="E382" s="2">
        <v>221</v>
      </c>
      <c r="F382" s="2">
        <v>33150</v>
      </c>
      <c r="G382" s="12">
        <v>221</v>
      </c>
      <c r="H382" s="12">
        <v>0</v>
      </c>
      <c r="I382" s="12">
        <v>33150</v>
      </c>
      <c r="J382" s="2">
        <v>215</v>
      </c>
      <c r="K382" s="12">
        <v>32850</v>
      </c>
      <c r="L382" s="40">
        <v>-300</v>
      </c>
    </row>
    <row r="383" spans="1:12" x14ac:dyDescent="0.25">
      <c r="A383" s="37" t="s">
        <v>15</v>
      </c>
      <c r="B383" s="4" t="s">
        <v>157</v>
      </c>
      <c r="C383" s="4" t="s">
        <v>1549</v>
      </c>
      <c r="D383" s="4" t="s">
        <v>1550</v>
      </c>
      <c r="E383" s="2">
        <v>15</v>
      </c>
      <c r="F383" s="2">
        <v>2250</v>
      </c>
      <c r="G383" s="12">
        <v>15</v>
      </c>
      <c r="H383" s="12">
        <v>0</v>
      </c>
      <c r="I383" s="12">
        <v>2250</v>
      </c>
      <c r="J383" s="2">
        <v>18</v>
      </c>
      <c r="K383" s="12">
        <v>2400</v>
      </c>
      <c r="L383" s="40">
        <v>150</v>
      </c>
    </row>
    <row r="384" spans="1:12" x14ac:dyDescent="0.25">
      <c r="A384" s="37" t="s">
        <v>15</v>
      </c>
      <c r="B384" s="4" t="s">
        <v>157</v>
      </c>
      <c r="C384" s="4" t="s">
        <v>1553</v>
      </c>
      <c r="D384" s="4" t="s">
        <v>1554</v>
      </c>
      <c r="E384" s="2">
        <v>38</v>
      </c>
      <c r="F384" s="2">
        <v>5700</v>
      </c>
      <c r="G384" s="12">
        <v>38</v>
      </c>
      <c r="H384" s="12">
        <v>0</v>
      </c>
      <c r="I384" s="12">
        <v>5700</v>
      </c>
      <c r="J384" s="2">
        <v>47</v>
      </c>
      <c r="K384" s="12">
        <v>6150</v>
      </c>
      <c r="L384" s="40">
        <v>450</v>
      </c>
    </row>
    <row r="385" spans="1:12" x14ac:dyDescent="0.25">
      <c r="A385" s="37" t="s">
        <v>15</v>
      </c>
      <c r="B385" s="4" t="s">
        <v>157</v>
      </c>
      <c r="C385" s="4" t="s">
        <v>1558</v>
      </c>
      <c r="D385" s="4" t="s">
        <v>1559</v>
      </c>
      <c r="E385" s="2">
        <v>13</v>
      </c>
      <c r="F385" s="2">
        <v>1950</v>
      </c>
      <c r="G385" s="12">
        <v>13</v>
      </c>
      <c r="H385" s="12">
        <v>0</v>
      </c>
      <c r="I385" s="12">
        <v>1950</v>
      </c>
      <c r="J385" s="2">
        <v>13</v>
      </c>
      <c r="K385" s="12">
        <v>1950</v>
      </c>
      <c r="L385" s="40">
        <v>0</v>
      </c>
    </row>
    <row r="386" spans="1:12" x14ac:dyDescent="0.25">
      <c r="A386" s="37" t="s">
        <v>15</v>
      </c>
      <c r="B386" s="4" t="s">
        <v>157</v>
      </c>
      <c r="C386" s="4" t="s">
        <v>1562</v>
      </c>
      <c r="D386" s="4" t="s">
        <v>1563</v>
      </c>
      <c r="E386" s="2">
        <v>4</v>
      </c>
      <c r="F386" s="2">
        <v>600</v>
      </c>
      <c r="G386" s="12">
        <v>4</v>
      </c>
      <c r="H386" s="12">
        <v>0</v>
      </c>
      <c r="I386" s="12">
        <v>600</v>
      </c>
      <c r="J386" s="2">
        <v>1</v>
      </c>
      <c r="K386" s="12">
        <v>450</v>
      </c>
      <c r="L386" s="40">
        <v>-150</v>
      </c>
    </row>
    <row r="387" spans="1:12" x14ac:dyDescent="0.25">
      <c r="A387" s="37" t="s">
        <v>15</v>
      </c>
      <c r="B387" s="4" t="s">
        <v>157</v>
      </c>
      <c r="C387" s="4" t="s">
        <v>1566</v>
      </c>
      <c r="D387" s="4" t="s">
        <v>1567</v>
      </c>
      <c r="E387" s="2">
        <v>59</v>
      </c>
      <c r="F387" s="2">
        <v>8850</v>
      </c>
      <c r="G387" s="12">
        <v>59</v>
      </c>
      <c r="H387" s="12">
        <v>0</v>
      </c>
      <c r="I387" s="12">
        <v>8850</v>
      </c>
      <c r="J387" s="2">
        <v>53</v>
      </c>
      <c r="K387" s="12">
        <v>8550</v>
      </c>
      <c r="L387" s="40">
        <v>-300</v>
      </c>
    </row>
    <row r="388" spans="1:12" x14ac:dyDescent="0.25">
      <c r="A388" s="37" t="s">
        <v>15</v>
      </c>
      <c r="B388" s="4" t="s">
        <v>157</v>
      </c>
      <c r="C388" s="4" t="s">
        <v>4147</v>
      </c>
      <c r="D388" s="4" t="s">
        <v>4148</v>
      </c>
      <c r="E388" s="2">
        <v>1</v>
      </c>
      <c r="F388" s="2">
        <v>150</v>
      </c>
      <c r="G388" s="12">
        <v>1</v>
      </c>
      <c r="H388" s="12">
        <v>0</v>
      </c>
      <c r="I388" s="12">
        <v>150</v>
      </c>
      <c r="J388" s="2">
        <v>0</v>
      </c>
      <c r="K388" s="12">
        <v>100</v>
      </c>
      <c r="L388" s="40">
        <v>-50</v>
      </c>
    </row>
    <row r="389" spans="1:12" x14ac:dyDescent="0.25">
      <c r="A389" s="37" t="s">
        <v>15</v>
      </c>
      <c r="B389" s="4" t="s">
        <v>157</v>
      </c>
      <c r="C389" s="4" t="s">
        <v>1570</v>
      </c>
      <c r="D389" s="4" t="s">
        <v>1571</v>
      </c>
      <c r="E389" s="2">
        <v>45</v>
      </c>
      <c r="F389" s="2">
        <v>6750</v>
      </c>
      <c r="G389" s="12">
        <v>45</v>
      </c>
      <c r="H389" s="12">
        <v>0</v>
      </c>
      <c r="I389" s="12">
        <v>6750</v>
      </c>
      <c r="J389" s="2">
        <v>42</v>
      </c>
      <c r="K389" s="12">
        <v>6600</v>
      </c>
      <c r="L389" s="40">
        <v>-150</v>
      </c>
    </row>
    <row r="390" spans="1:12" x14ac:dyDescent="0.25">
      <c r="A390" s="37" t="s">
        <v>15</v>
      </c>
      <c r="B390" s="4" t="s">
        <v>157</v>
      </c>
      <c r="C390" s="4" t="s">
        <v>1573</v>
      </c>
      <c r="D390" s="4" t="s">
        <v>1574</v>
      </c>
      <c r="E390" s="2">
        <v>21</v>
      </c>
      <c r="F390" s="2">
        <v>3150</v>
      </c>
      <c r="G390" s="12">
        <v>21</v>
      </c>
      <c r="H390" s="12">
        <v>0</v>
      </c>
      <c r="I390" s="12">
        <v>3150</v>
      </c>
      <c r="J390" s="2">
        <v>19</v>
      </c>
      <c r="K390" s="12">
        <v>3050</v>
      </c>
      <c r="L390" s="40">
        <v>-100</v>
      </c>
    </row>
    <row r="391" spans="1:12" x14ac:dyDescent="0.25">
      <c r="A391" s="37" t="s">
        <v>15</v>
      </c>
      <c r="B391" s="4" t="s">
        <v>157</v>
      </c>
      <c r="C391" s="4" t="s">
        <v>1577</v>
      </c>
      <c r="D391" s="4" t="s">
        <v>1578</v>
      </c>
      <c r="E391" s="2">
        <v>17</v>
      </c>
      <c r="F391" s="2">
        <v>2550</v>
      </c>
      <c r="G391" s="12">
        <v>17</v>
      </c>
      <c r="H391" s="12">
        <v>0</v>
      </c>
      <c r="I391" s="12">
        <v>2550</v>
      </c>
      <c r="J391" s="2">
        <v>16</v>
      </c>
      <c r="K391" s="12">
        <v>2500</v>
      </c>
      <c r="L391" s="40">
        <v>-50</v>
      </c>
    </row>
    <row r="392" spans="1:12" x14ac:dyDescent="0.25">
      <c r="A392" s="37" t="s">
        <v>15</v>
      </c>
      <c r="B392" s="4" t="s">
        <v>157</v>
      </c>
      <c r="C392" s="4" t="s">
        <v>4151</v>
      </c>
      <c r="D392" s="4" t="s">
        <v>4152</v>
      </c>
      <c r="E392" s="2">
        <v>1</v>
      </c>
      <c r="F392" s="2">
        <v>150</v>
      </c>
      <c r="G392" s="12">
        <v>1</v>
      </c>
      <c r="H392" s="12">
        <v>0</v>
      </c>
      <c r="I392" s="12">
        <v>150</v>
      </c>
      <c r="J392" s="2">
        <v>0</v>
      </c>
      <c r="K392" s="12">
        <v>100</v>
      </c>
      <c r="L392" s="40">
        <v>-50</v>
      </c>
    </row>
    <row r="393" spans="1:12" x14ac:dyDescent="0.25">
      <c r="A393" s="37" t="s">
        <v>15</v>
      </c>
      <c r="B393" s="4" t="s">
        <v>157</v>
      </c>
      <c r="C393" s="4" t="s">
        <v>1581</v>
      </c>
      <c r="D393" s="4" t="s">
        <v>1582</v>
      </c>
      <c r="E393" s="2">
        <v>1</v>
      </c>
      <c r="F393" s="2">
        <v>150</v>
      </c>
      <c r="G393" s="12">
        <v>1</v>
      </c>
      <c r="H393" s="12">
        <v>0</v>
      </c>
      <c r="I393" s="12">
        <v>150</v>
      </c>
      <c r="J393" s="2">
        <v>1</v>
      </c>
      <c r="K393" s="12">
        <v>150</v>
      </c>
      <c r="L393" s="40">
        <v>0</v>
      </c>
    </row>
    <row r="394" spans="1:12" x14ac:dyDescent="0.25">
      <c r="A394" s="37" t="s">
        <v>15</v>
      </c>
      <c r="B394" s="4" t="s">
        <v>157</v>
      </c>
      <c r="C394" s="4" t="s">
        <v>1585</v>
      </c>
      <c r="D394" s="4" t="s">
        <v>1586</v>
      </c>
      <c r="E394" s="2">
        <v>55</v>
      </c>
      <c r="F394" s="2">
        <v>8250</v>
      </c>
      <c r="G394" s="12">
        <v>55</v>
      </c>
      <c r="H394" s="12">
        <v>0</v>
      </c>
      <c r="I394" s="12">
        <v>8250</v>
      </c>
      <c r="J394" s="2">
        <v>48</v>
      </c>
      <c r="K394" s="12">
        <v>7900</v>
      </c>
      <c r="L394" s="40">
        <v>-350</v>
      </c>
    </row>
    <row r="395" spans="1:12" x14ac:dyDescent="0.25">
      <c r="A395" s="37" t="s">
        <v>15</v>
      </c>
      <c r="B395" s="4" t="s">
        <v>157</v>
      </c>
      <c r="C395" s="4" t="s">
        <v>1588</v>
      </c>
      <c r="D395" s="4" t="s">
        <v>1589</v>
      </c>
      <c r="E395" s="2">
        <v>52</v>
      </c>
      <c r="F395" s="2">
        <v>7800</v>
      </c>
      <c r="G395" s="12">
        <v>52</v>
      </c>
      <c r="H395" s="12">
        <v>0</v>
      </c>
      <c r="I395" s="12">
        <v>7800</v>
      </c>
      <c r="J395" s="2">
        <v>55</v>
      </c>
      <c r="K395" s="12">
        <v>7950</v>
      </c>
      <c r="L395" s="40">
        <v>150</v>
      </c>
    </row>
    <row r="396" spans="1:12" x14ac:dyDescent="0.25">
      <c r="A396" s="37" t="s">
        <v>15</v>
      </c>
      <c r="B396" s="4" t="s">
        <v>157</v>
      </c>
      <c r="C396" s="4" t="s">
        <v>1592</v>
      </c>
      <c r="D396" s="4" t="s">
        <v>1593</v>
      </c>
      <c r="E396" s="2">
        <v>10</v>
      </c>
      <c r="F396" s="2">
        <v>1500</v>
      </c>
      <c r="G396" s="12">
        <v>10</v>
      </c>
      <c r="H396" s="12">
        <v>0</v>
      </c>
      <c r="I396" s="12">
        <v>1500</v>
      </c>
      <c r="J396" s="2">
        <v>14</v>
      </c>
      <c r="K396" s="12">
        <v>1700</v>
      </c>
      <c r="L396" s="40">
        <v>200</v>
      </c>
    </row>
    <row r="397" spans="1:12" x14ac:dyDescent="0.25">
      <c r="A397" s="37" t="s">
        <v>15</v>
      </c>
      <c r="B397" s="4" t="s">
        <v>157</v>
      </c>
      <c r="C397" s="4" t="s">
        <v>1596</v>
      </c>
      <c r="D397" s="4" t="s">
        <v>1597</v>
      </c>
      <c r="E397" s="2">
        <v>4</v>
      </c>
      <c r="F397" s="2">
        <v>600</v>
      </c>
      <c r="G397" s="12">
        <v>4</v>
      </c>
      <c r="H397" s="12">
        <v>0</v>
      </c>
      <c r="I397" s="12">
        <v>600</v>
      </c>
      <c r="J397" s="2">
        <v>4</v>
      </c>
      <c r="K397" s="12">
        <v>600</v>
      </c>
      <c r="L397" s="40">
        <v>0</v>
      </c>
    </row>
    <row r="398" spans="1:12" x14ac:dyDescent="0.25">
      <c r="A398" s="37" t="s">
        <v>15</v>
      </c>
      <c r="B398" s="4" t="s">
        <v>157</v>
      </c>
      <c r="C398" s="4" t="s">
        <v>1599</v>
      </c>
      <c r="D398" s="4" t="s">
        <v>1600</v>
      </c>
      <c r="E398" s="2">
        <v>14</v>
      </c>
      <c r="F398" s="2">
        <v>2100</v>
      </c>
      <c r="G398" s="12">
        <v>14</v>
      </c>
      <c r="H398" s="12">
        <v>0</v>
      </c>
      <c r="I398" s="12">
        <v>2100</v>
      </c>
      <c r="J398" s="2">
        <v>13</v>
      </c>
      <c r="K398" s="12">
        <v>2050</v>
      </c>
      <c r="L398" s="40">
        <v>-50</v>
      </c>
    </row>
    <row r="399" spans="1:12" x14ac:dyDescent="0.25">
      <c r="A399" s="37" t="s">
        <v>15</v>
      </c>
      <c r="B399" s="4" t="s">
        <v>157</v>
      </c>
      <c r="C399" s="4" t="s">
        <v>1603</v>
      </c>
      <c r="D399" s="4" t="s">
        <v>1604</v>
      </c>
      <c r="E399" s="2">
        <v>20</v>
      </c>
      <c r="F399" s="2">
        <v>3000</v>
      </c>
      <c r="G399" s="12">
        <v>20</v>
      </c>
      <c r="H399" s="12">
        <v>0</v>
      </c>
      <c r="I399" s="12">
        <v>3000</v>
      </c>
      <c r="J399" s="2">
        <v>25</v>
      </c>
      <c r="K399" s="12">
        <v>3250</v>
      </c>
      <c r="L399" s="40">
        <v>250</v>
      </c>
    </row>
    <row r="400" spans="1:12" x14ac:dyDescent="0.25">
      <c r="A400" s="37" t="s">
        <v>15</v>
      </c>
      <c r="B400" s="4" t="s">
        <v>157</v>
      </c>
      <c r="C400" s="4" t="s">
        <v>1608</v>
      </c>
      <c r="D400" s="4" t="s">
        <v>1609</v>
      </c>
      <c r="E400" s="2">
        <v>1</v>
      </c>
      <c r="F400" s="2">
        <v>150</v>
      </c>
      <c r="G400" s="12">
        <v>1</v>
      </c>
      <c r="H400" s="12">
        <v>0</v>
      </c>
      <c r="I400" s="12">
        <v>150</v>
      </c>
      <c r="J400" s="2">
        <v>3</v>
      </c>
      <c r="K400" s="12">
        <v>249.99999999999997</v>
      </c>
      <c r="L400" s="40">
        <v>99.999999999999972</v>
      </c>
    </row>
    <row r="401" spans="1:12" x14ac:dyDescent="0.25">
      <c r="A401" s="37" t="s">
        <v>15</v>
      </c>
      <c r="B401" s="4" t="s">
        <v>157</v>
      </c>
      <c r="C401" s="4" t="s">
        <v>1612</v>
      </c>
      <c r="D401" s="4" t="s">
        <v>1613</v>
      </c>
      <c r="E401" s="2">
        <v>11</v>
      </c>
      <c r="F401" s="2">
        <v>1650</v>
      </c>
      <c r="G401" s="12">
        <v>11</v>
      </c>
      <c r="H401" s="12">
        <v>0</v>
      </c>
      <c r="I401" s="12">
        <v>1650</v>
      </c>
      <c r="J401" s="2">
        <v>11</v>
      </c>
      <c r="K401" s="12">
        <v>1650</v>
      </c>
      <c r="L401" s="40">
        <v>0</v>
      </c>
    </row>
    <row r="402" spans="1:12" x14ac:dyDescent="0.25">
      <c r="A402" s="37" t="s">
        <v>15</v>
      </c>
      <c r="B402" s="4" t="s">
        <v>157</v>
      </c>
      <c r="C402" s="4" t="s">
        <v>1616</v>
      </c>
      <c r="D402" s="4" t="s">
        <v>1617</v>
      </c>
      <c r="E402" s="2">
        <v>58</v>
      </c>
      <c r="F402" s="2">
        <v>8700</v>
      </c>
      <c r="G402" s="12">
        <v>58</v>
      </c>
      <c r="H402" s="12">
        <v>0</v>
      </c>
      <c r="I402" s="12">
        <v>8700</v>
      </c>
      <c r="J402" s="2">
        <v>54</v>
      </c>
      <c r="K402" s="12">
        <v>8500</v>
      </c>
      <c r="L402" s="40">
        <v>-200</v>
      </c>
    </row>
    <row r="403" spans="1:12" x14ac:dyDescent="0.25">
      <c r="A403" s="37" t="s">
        <v>15</v>
      </c>
      <c r="B403" s="4" t="s">
        <v>157</v>
      </c>
      <c r="C403" s="4" t="s">
        <v>1732</v>
      </c>
      <c r="D403" s="4" t="s">
        <v>1733</v>
      </c>
      <c r="E403" s="2">
        <v>152</v>
      </c>
      <c r="F403" s="2">
        <v>22800</v>
      </c>
      <c r="G403" s="12">
        <v>152</v>
      </c>
      <c r="H403" s="12">
        <v>0</v>
      </c>
      <c r="I403" s="12">
        <v>22800</v>
      </c>
      <c r="J403" s="2">
        <v>131</v>
      </c>
      <c r="K403" s="12">
        <v>21750</v>
      </c>
      <c r="L403" s="40">
        <v>-1050</v>
      </c>
    </row>
    <row r="404" spans="1:12" x14ac:dyDescent="0.25">
      <c r="A404" s="37" t="s">
        <v>15</v>
      </c>
      <c r="B404" s="4" t="s">
        <v>157</v>
      </c>
      <c r="C404" s="4" t="s">
        <v>1744</v>
      </c>
      <c r="D404" s="4" t="s">
        <v>1745</v>
      </c>
      <c r="E404" s="2">
        <v>50</v>
      </c>
      <c r="F404" s="2">
        <v>7500</v>
      </c>
      <c r="G404" s="12">
        <v>50</v>
      </c>
      <c r="H404" s="12">
        <v>0</v>
      </c>
      <c r="I404" s="12">
        <v>7500</v>
      </c>
      <c r="J404" s="2">
        <v>55</v>
      </c>
      <c r="K404" s="12">
        <v>7750.0000000000009</v>
      </c>
      <c r="L404" s="40">
        <v>250.00000000000091</v>
      </c>
    </row>
    <row r="405" spans="1:12" x14ac:dyDescent="0.25">
      <c r="A405" s="37" t="s">
        <v>15</v>
      </c>
      <c r="B405" s="4" t="s">
        <v>157</v>
      </c>
      <c r="C405" s="4" t="s">
        <v>1748</v>
      </c>
      <c r="D405" s="4" t="s">
        <v>1749</v>
      </c>
      <c r="E405" s="2">
        <v>260</v>
      </c>
      <c r="F405" s="2">
        <v>39000</v>
      </c>
      <c r="G405" s="12">
        <v>260</v>
      </c>
      <c r="H405" s="12">
        <v>0</v>
      </c>
      <c r="I405" s="12">
        <v>39000</v>
      </c>
      <c r="J405" s="2">
        <v>226</v>
      </c>
      <c r="K405" s="12">
        <v>37300</v>
      </c>
      <c r="L405" s="40">
        <v>-1700</v>
      </c>
    </row>
    <row r="406" spans="1:12" x14ac:dyDescent="0.25">
      <c r="A406" s="37" t="s">
        <v>15</v>
      </c>
      <c r="B406" s="4" t="s">
        <v>157</v>
      </c>
      <c r="C406" s="4" t="s">
        <v>1752</v>
      </c>
      <c r="D406" s="4" t="s">
        <v>1753</v>
      </c>
      <c r="E406" s="2">
        <v>21</v>
      </c>
      <c r="F406" s="2">
        <v>3150</v>
      </c>
      <c r="G406" s="12">
        <v>21</v>
      </c>
      <c r="H406" s="12">
        <v>0</v>
      </c>
      <c r="I406" s="12">
        <v>3150</v>
      </c>
      <c r="J406" s="2">
        <v>11</v>
      </c>
      <c r="K406" s="12">
        <v>2650</v>
      </c>
      <c r="L406" s="40">
        <v>-500</v>
      </c>
    </row>
    <row r="407" spans="1:12" x14ac:dyDescent="0.25">
      <c r="A407" s="37" t="s">
        <v>15</v>
      </c>
      <c r="B407" s="4" t="s">
        <v>157</v>
      </c>
      <c r="C407" s="4" t="s">
        <v>1761</v>
      </c>
      <c r="D407" s="4" t="s">
        <v>1762</v>
      </c>
      <c r="E407" s="2">
        <v>45</v>
      </c>
      <c r="F407" s="2">
        <v>6750</v>
      </c>
      <c r="G407" s="12">
        <v>45</v>
      </c>
      <c r="H407" s="12">
        <v>0</v>
      </c>
      <c r="I407" s="12">
        <v>6750</v>
      </c>
      <c r="J407" s="2">
        <v>44</v>
      </c>
      <c r="K407" s="12">
        <v>6700</v>
      </c>
      <c r="L407" s="40">
        <v>-50</v>
      </c>
    </row>
    <row r="408" spans="1:12" x14ac:dyDescent="0.25">
      <c r="A408" s="37" t="s">
        <v>15</v>
      </c>
      <c r="B408" s="4" t="s">
        <v>157</v>
      </c>
      <c r="C408" s="4" t="s">
        <v>1765</v>
      </c>
      <c r="D408" s="4" t="s">
        <v>1766</v>
      </c>
      <c r="E408" s="2">
        <v>12</v>
      </c>
      <c r="F408" s="2">
        <v>1800</v>
      </c>
      <c r="G408" s="12">
        <v>12</v>
      </c>
      <c r="H408" s="12">
        <v>0</v>
      </c>
      <c r="I408" s="12">
        <v>1800</v>
      </c>
      <c r="J408" s="2">
        <v>10</v>
      </c>
      <c r="K408" s="12">
        <v>1700</v>
      </c>
      <c r="L408" s="40">
        <v>-100</v>
      </c>
    </row>
    <row r="409" spans="1:12" x14ac:dyDescent="0.25">
      <c r="A409" s="37" t="s">
        <v>15</v>
      </c>
      <c r="B409" s="4" t="s">
        <v>157</v>
      </c>
      <c r="C409" s="4" t="s">
        <v>1769</v>
      </c>
      <c r="D409" s="4" t="s">
        <v>1770</v>
      </c>
      <c r="E409" s="2">
        <v>21</v>
      </c>
      <c r="F409" s="2">
        <v>3150</v>
      </c>
      <c r="G409" s="12">
        <v>21</v>
      </c>
      <c r="H409" s="12">
        <v>0</v>
      </c>
      <c r="I409" s="12">
        <v>3150</v>
      </c>
      <c r="J409" s="2">
        <v>14</v>
      </c>
      <c r="K409" s="12">
        <v>2800</v>
      </c>
      <c r="L409" s="40">
        <v>-350</v>
      </c>
    </row>
    <row r="410" spans="1:12" x14ac:dyDescent="0.25">
      <c r="A410" s="37" t="s">
        <v>15</v>
      </c>
      <c r="B410" s="4" t="s">
        <v>157</v>
      </c>
      <c r="C410" s="4" t="s">
        <v>1773</v>
      </c>
      <c r="D410" s="4" t="s">
        <v>1774</v>
      </c>
      <c r="E410" s="2">
        <v>14</v>
      </c>
      <c r="F410" s="2">
        <v>2100</v>
      </c>
      <c r="G410" s="12">
        <v>14</v>
      </c>
      <c r="H410" s="12">
        <v>0</v>
      </c>
      <c r="I410" s="12">
        <v>2100</v>
      </c>
      <c r="J410" s="2">
        <v>9</v>
      </c>
      <c r="K410" s="12">
        <v>1850</v>
      </c>
      <c r="L410" s="40">
        <v>-250</v>
      </c>
    </row>
    <row r="411" spans="1:12" x14ac:dyDescent="0.25">
      <c r="A411" s="37" t="s">
        <v>15</v>
      </c>
      <c r="B411" s="4" t="s">
        <v>157</v>
      </c>
      <c r="C411" s="4" t="s">
        <v>1777</v>
      </c>
      <c r="D411" s="4" t="s">
        <v>1778</v>
      </c>
      <c r="E411" s="2">
        <v>23</v>
      </c>
      <c r="F411" s="2">
        <v>3450</v>
      </c>
      <c r="G411" s="12">
        <v>23</v>
      </c>
      <c r="H411" s="12">
        <v>0</v>
      </c>
      <c r="I411" s="12">
        <v>3450</v>
      </c>
      <c r="J411" s="2">
        <v>29</v>
      </c>
      <c r="K411" s="12">
        <v>3750</v>
      </c>
      <c r="L411" s="40">
        <v>300</v>
      </c>
    </row>
    <row r="412" spans="1:12" x14ac:dyDescent="0.25">
      <c r="A412" s="37" t="s">
        <v>15</v>
      </c>
      <c r="B412" s="4" t="s">
        <v>157</v>
      </c>
      <c r="C412" s="4" t="s">
        <v>1781</v>
      </c>
      <c r="D412" s="4" t="s">
        <v>1782</v>
      </c>
      <c r="E412" s="2">
        <v>85</v>
      </c>
      <c r="F412" s="2">
        <v>12750</v>
      </c>
      <c r="G412" s="12">
        <v>85</v>
      </c>
      <c r="H412" s="12">
        <v>0</v>
      </c>
      <c r="I412" s="12">
        <v>12750</v>
      </c>
      <c r="J412" s="2">
        <v>90</v>
      </c>
      <c r="K412" s="12">
        <v>12999.999999999998</v>
      </c>
      <c r="L412" s="40">
        <v>249.99999999999818</v>
      </c>
    </row>
    <row r="413" spans="1:12" x14ac:dyDescent="0.25">
      <c r="A413" s="37" t="s">
        <v>15</v>
      </c>
      <c r="B413" s="4" t="s">
        <v>157</v>
      </c>
      <c r="C413" s="4" t="s">
        <v>1789</v>
      </c>
      <c r="D413" s="4" t="s">
        <v>1790</v>
      </c>
      <c r="E413" s="2">
        <v>225</v>
      </c>
      <c r="F413" s="2">
        <v>33750</v>
      </c>
      <c r="G413" s="12">
        <v>225</v>
      </c>
      <c r="H413" s="12">
        <v>0</v>
      </c>
      <c r="I413" s="12">
        <v>33750</v>
      </c>
      <c r="J413" s="2">
        <v>239</v>
      </c>
      <c r="K413" s="12">
        <v>34450</v>
      </c>
      <c r="L413" s="40">
        <v>700</v>
      </c>
    </row>
    <row r="414" spans="1:12" x14ac:dyDescent="0.25">
      <c r="A414" s="37" t="s">
        <v>15</v>
      </c>
      <c r="B414" s="4" t="s">
        <v>157</v>
      </c>
      <c r="C414" s="4" t="s">
        <v>1793</v>
      </c>
      <c r="D414" s="4" t="s">
        <v>1794</v>
      </c>
      <c r="E414" s="2">
        <v>72</v>
      </c>
      <c r="F414" s="2">
        <v>10800</v>
      </c>
      <c r="G414" s="12">
        <v>72</v>
      </c>
      <c r="H414" s="12">
        <v>0</v>
      </c>
      <c r="I414" s="12">
        <v>10800</v>
      </c>
      <c r="J414" s="2">
        <v>75</v>
      </c>
      <c r="K414" s="12">
        <v>10950</v>
      </c>
      <c r="L414" s="40">
        <v>150</v>
      </c>
    </row>
    <row r="415" spans="1:12" x14ac:dyDescent="0.25">
      <c r="A415" s="37" t="s">
        <v>15</v>
      </c>
      <c r="B415" s="4" t="s">
        <v>157</v>
      </c>
      <c r="C415" s="4" t="s">
        <v>4155</v>
      </c>
      <c r="D415" s="4" t="s">
        <v>4156</v>
      </c>
      <c r="E415" s="2">
        <v>6</v>
      </c>
      <c r="F415" s="2">
        <v>900</v>
      </c>
      <c r="G415" s="12">
        <v>6</v>
      </c>
      <c r="H415" s="12">
        <v>0</v>
      </c>
      <c r="I415" s="12">
        <v>900</v>
      </c>
      <c r="J415" s="2">
        <v>0</v>
      </c>
      <c r="K415" s="12">
        <v>600</v>
      </c>
      <c r="L415" s="40">
        <v>-300</v>
      </c>
    </row>
    <row r="416" spans="1:12" x14ac:dyDescent="0.25">
      <c r="A416" s="37" t="s">
        <v>15</v>
      </c>
      <c r="B416" s="4" t="s">
        <v>157</v>
      </c>
      <c r="C416" s="4" t="s">
        <v>1797</v>
      </c>
      <c r="D416" s="4" t="s">
        <v>1798</v>
      </c>
      <c r="E416" s="2">
        <v>8</v>
      </c>
      <c r="F416" s="2">
        <v>1200</v>
      </c>
      <c r="G416" s="12">
        <v>8</v>
      </c>
      <c r="H416" s="12">
        <v>0</v>
      </c>
      <c r="I416" s="12">
        <v>1200</v>
      </c>
      <c r="J416" s="2">
        <v>6</v>
      </c>
      <c r="K416" s="12">
        <v>1100</v>
      </c>
      <c r="L416" s="40">
        <v>-100</v>
      </c>
    </row>
    <row r="417" spans="1:12" x14ac:dyDescent="0.25">
      <c r="A417" s="37" t="s">
        <v>15</v>
      </c>
      <c r="B417" s="4" t="s">
        <v>157</v>
      </c>
      <c r="C417" s="4" t="s">
        <v>1802</v>
      </c>
      <c r="D417" s="4" t="s">
        <v>1803</v>
      </c>
      <c r="E417" s="2">
        <v>98</v>
      </c>
      <c r="F417" s="2">
        <v>14700</v>
      </c>
      <c r="G417" s="12">
        <v>98</v>
      </c>
      <c r="H417" s="12">
        <v>0</v>
      </c>
      <c r="I417" s="12">
        <v>14700</v>
      </c>
      <c r="J417" s="2">
        <v>114</v>
      </c>
      <c r="K417" s="12">
        <v>15500</v>
      </c>
      <c r="L417" s="40">
        <v>800</v>
      </c>
    </row>
    <row r="418" spans="1:12" x14ac:dyDescent="0.25">
      <c r="A418" s="37" t="s">
        <v>15</v>
      </c>
      <c r="B418" s="4" t="s">
        <v>157</v>
      </c>
      <c r="C418" s="4" t="s">
        <v>1807</v>
      </c>
      <c r="D418" s="4" t="s">
        <v>1808</v>
      </c>
      <c r="E418" s="2">
        <v>105</v>
      </c>
      <c r="F418" s="2">
        <v>15750</v>
      </c>
      <c r="G418" s="12">
        <v>105</v>
      </c>
      <c r="H418" s="12">
        <v>0</v>
      </c>
      <c r="I418" s="12">
        <v>15750</v>
      </c>
      <c r="J418" s="2">
        <v>100</v>
      </c>
      <c r="K418" s="12">
        <v>15500.000000000002</v>
      </c>
      <c r="L418" s="40">
        <v>-249.99999999999818</v>
      </c>
    </row>
    <row r="419" spans="1:12" x14ac:dyDescent="0.25">
      <c r="A419" s="37" t="s">
        <v>15</v>
      </c>
      <c r="B419" s="4" t="s">
        <v>157</v>
      </c>
      <c r="C419" s="4" t="s">
        <v>1811</v>
      </c>
      <c r="D419" s="4" t="s">
        <v>1812</v>
      </c>
      <c r="E419" s="2">
        <v>82</v>
      </c>
      <c r="F419" s="2">
        <v>12300</v>
      </c>
      <c r="G419" s="12">
        <v>82</v>
      </c>
      <c r="H419" s="12">
        <v>0</v>
      </c>
      <c r="I419" s="12">
        <v>12300</v>
      </c>
      <c r="J419" s="2">
        <v>88</v>
      </c>
      <c r="K419" s="12">
        <v>12600</v>
      </c>
      <c r="L419" s="40">
        <v>300</v>
      </c>
    </row>
    <row r="420" spans="1:12" x14ac:dyDescent="0.25">
      <c r="A420" s="37" t="s">
        <v>15</v>
      </c>
      <c r="B420" s="4" t="s">
        <v>157</v>
      </c>
      <c r="C420" s="4" t="s">
        <v>1815</v>
      </c>
      <c r="D420" s="4" t="s">
        <v>1816</v>
      </c>
      <c r="E420" s="2">
        <v>7</v>
      </c>
      <c r="F420" s="2">
        <v>1050</v>
      </c>
      <c r="G420" s="12">
        <v>7</v>
      </c>
      <c r="H420" s="12">
        <v>0</v>
      </c>
      <c r="I420" s="12">
        <v>1050</v>
      </c>
      <c r="J420" s="2">
        <v>3</v>
      </c>
      <c r="K420" s="12">
        <v>850</v>
      </c>
      <c r="L420" s="40">
        <v>-200</v>
      </c>
    </row>
    <row r="421" spans="1:12" x14ac:dyDescent="0.25">
      <c r="A421" s="37" t="s">
        <v>15</v>
      </c>
      <c r="B421" s="4" t="s">
        <v>157</v>
      </c>
      <c r="C421" s="4" t="s">
        <v>1820</v>
      </c>
      <c r="D421" s="4" t="s">
        <v>1821</v>
      </c>
      <c r="E421" s="2">
        <v>18</v>
      </c>
      <c r="F421" s="2">
        <v>2700</v>
      </c>
      <c r="G421" s="12">
        <v>18</v>
      </c>
      <c r="H421" s="12">
        <v>0</v>
      </c>
      <c r="I421" s="12">
        <v>2700</v>
      </c>
      <c r="J421" s="2">
        <v>25</v>
      </c>
      <c r="K421" s="12">
        <v>3050.0000000000005</v>
      </c>
      <c r="L421" s="40">
        <v>350.00000000000045</v>
      </c>
    </row>
    <row r="422" spans="1:12" x14ac:dyDescent="0.25">
      <c r="A422" s="37" t="s">
        <v>15</v>
      </c>
      <c r="B422" s="4" t="s">
        <v>157</v>
      </c>
      <c r="C422" s="4" t="s">
        <v>1824</v>
      </c>
      <c r="D422" s="4" t="s">
        <v>1825</v>
      </c>
      <c r="E422" s="2">
        <v>1</v>
      </c>
      <c r="F422" s="2">
        <v>150</v>
      </c>
      <c r="G422" s="12">
        <v>1</v>
      </c>
      <c r="H422" s="12">
        <v>0</v>
      </c>
      <c r="I422" s="12">
        <v>150</v>
      </c>
      <c r="J422" s="2">
        <v>5</v>
      </c>
      <c r="K422" s="12">
        <v>350</v>
      </c>
      <c r="L422" s="40">
        <v>200</v>
      </c>
    </row>
    <row r="423" spans="1:12" x14ac:dyDescent="0.25">
      <c r="A423" s="37" t="s">
        <v>15</v>
      </c>
      <c r="B423" s="4" t="s">
        <v>157</v>
      </c>
      <c r="C423" s="4" t="s">
        <v>1828</v>
      </c>
      <c r="D423" s="4" t="s">
        <v>1829</v>
      </c>
      <c r="E423" s="2">
        <v>14</v>
      </c>
      <c r="F423" s="2">
        <v>2100</v>
      </c>
      <c r="G423" s="12">
        <v>14</v>
      </c>
      <c r="H423" s="12">
        <v>0</v>
      </c>
      <c r="I423" s="12">
        <v>2100</v>
      </c>
      <c r="J423" s="2">
        <v>14</v>
      </c>
      <c r="K423" s="12">
        <v>2100</v>
      </c>
      <c r="L423" s="40">
        <v>0</v>
      </c>
    </row>
    <row r="424" spans="1:12" x14ac:dyDescent="0.25">
      <c r="A424" s="37" t="s">
        <v>15</v>
      </c>
      <c r="B424" s="4" t="s">
        <v>157</v>
      </c>
      <c r="C424" s="4" t="s">
        <v>1832</v>
      </c>
      <c r="D424" s="4" t="s">
        <v>1833</v>
      </c>
      <c r="E424" s="2">
        <v>7</v>
      </c>
      <c r="F424" s="2">
        <v>1050</v>
      </c>
      <c r="G424" s="12">
        <v>7</v>
      </c>
      <c r="H424" s="12">
        <v>0</v>
      </c>
      <c r="I424" s="12">
        <v>1050</v>
      </c>
      <c r="J424" s="2">
        <v>13</v>
      </c>
      <c r="K424" s="12">
        <v>1350</v>
      </c>
      <c r="L424" s="40">
        <v>300</v>
      </c>
    </row>
    <row r="425" spans="1:12" x14ac:dyDescent="0.25">
      <c r="A425" s="37" t="s">
        <v>15</v>
      </c>
      <c r="B425" s="4" t="s">
        <v>157</v>
      </c>
      <c r="C425" s="4" t="s">
        <v>1836</v>
      </c>
      <c r="D425" s="4" t="s">
        <v>1837</v>
      </c>
      <c r="E425" s="2">
        <v>206</v>
      </c>
      <c r="F425" s="2">
        <v>30900</v>
      </c>
      <c r="G425" s="12">
        <v>206</v>
      </c>
      <c r="H425" s="12">
        <v>0</v>
      </c>
      <c r="I425" s="12">
        <v>30900</v>
      </c>
      <c r="J425" s="2">
        <v>217</v>
      </c>
      <c r="K425" s="12">
        <v>31450.000000000004</v>
      </c>
      <c r="L425" s="40">
        <v>550.00000000000364</v>
      </c>
    </row>
    <row r="426" spans="1:12" x14ac:dyDescent="0.25">
      <c r="A426" s="37" t="s">
        <v>15</v>
      </c>
      <c r="B426" s="4" t="s">
        <v>157</v>
      </c>
      <c r="C426" s="4" t="s">
        <v>1843</v>
      </c>
      <c r="D426" s="4" t="s">
        <v>1844</v>
      </c>
      <c r="E426" s="2">
        <v>36</v>
      </c>
      <c r="F426" s="2">
        <v>5400</v>
      </c>
      <c r="G426" s="12">
        <v>36</v>
      </c>
      <c r="H426" s="12">
        <v>0</v>
      </c>
      <c r="I426" s="12">
        <v>5400</v>
      </c>
      <c r="J426" s="2">
        <v>35</v>
      </c>
      <c r="K426" s="12">
        <v>5350</v>
      </c>
      <c r="L426" s="40">
        <v>-50</v>
      </c>
    </row>
    <row r="427" spans="1:12" x14ac:dyDescent="0.25">
      <c r="A427" s="37" t="s">
        <v>15</v>
      </c>
      <c r="B427" s="4" t="s">
        <v>157</v>
      </c>
      <c r="C427" s="4" t="s">
        <v>1848</v>
      </c>
      <c r="D427" s="4" t="s">
        <v>1849</v>
      </c>
      <c r="E427" s="2">
        <v>63</v>
      </c>
      <c r="F427" s="2">
        <v>9450</v>
      </c>
      <c r="G427" s="12">
        <v>63</v>
      </c>
      <c r="H427" s="12">
        <v>0</v>
      </c>
      <c r="I427" s="12">
        <v>9450</v>
      </c>
      <c r="J427" s="2">
        <v>59</v>
      </c>
      <c r="K427" s="12">
        <v>9250</v>
      </c>
      <c r="L427" s="40">
        <v>-200</v>
      </c>
    </row>
    <row r="428" spans="1:12" x14ac:dyDescent="0.25">
      <c r="A428" s="37" t="s">
        <v>15</v>
      </c>
      <c r="B428" s="4" t="s">
        <v>157</v>
      </c>
      <c r="C428" s="4" t="s">
        <v>1852</v>
      </c>
      <c r="D428" s="4" t="s">
        <v>1853</v>
      </c>
      <c r="E428" s="2">
        <v>23</v>
      </c>
      <c r="F428" s="2">
        <v>3450</v>
      </c>
      <c r="G428" s="12">
        <v>23</v>
      </c>
      <c r="H428" s="12">
        <v>0</v>
      </c>
      <c r="I428" s="12">
        <v>3450</v>
      </c>
      <c r="J428" s="2">
        <v>28</v>
      </c>
      <c r="K428" s="12">
        <v>3700</v>
      </c>
      <c r="L428" s="40">
        <v>250</v>
      </c>
    </row>
    <row r="429" spans="1:12" x14ac:dyDescent="0.25">
      <c r="A429" s="37" t="s">
        <v>15</v>
      </c>
      <c r="B429" s="4" t="s">
        <v>157</v>
      </c>
      <c r="C429" s="4" t="s">
        <v>1858</v>
      </c>
      <c r="D429" s="4" t="s">
        <v>1859</v>
      </c>
      <c r="E429" s="2">
        <v>47</v>
      </c>
      <c r="F429" s="2">
        <v>7050</v>
      </c>
      <c r="G429" s="12">
        <v>47</v>
      </c>
      <c r="H429" s="12">
        <v>0</v>
      </c>
      <c r="I429" s="12">
        <v>7050</v>
      </c>
      <c r="J429" s="2">
        <v>42</v>
      </c>
      <c r="K429" s="12">
        <v>6799.9999999999991</v>
      </c>
      <c r="L429" s="40">
        <v>-250.00000000000091</v>
      </c>
    </row>
    <row r="430" spans="1:12" x14ac:dyDescent="0.25">
      <c r="A430" s="37" t="s">
        <v>15</v>
      </c>
      <c r="B430" s="4" t="s">
        <v>157</v>
      </c>
      <c r="C430" s="4" t="s">
        <v>1862</v>
      </c>
      <c r="D430" s="4" t="s">
        <v>1863</v>
      </c>
      <c r="E430" s="2">
        <v>1</v>
      </c>
      <c r="F430" s="2">
        <v>150</v>
      </c>
      <c r="G430" s="12">
        <v>1</v>
      </c>
      <c r="H430" s="12">
        <v>0</v>
      </c>
      <c r="I430" s="12">
        <v>150</v>
      </c>
      <c r="J430" s="2">
        <v>1</v>
      </c>
      <c r="K430" s="12">
        <v>150</v>
      </c>
      <c r="L430" s="40">
        <v>0</v>
      </c>
    </row>
    <row r="431" spans="1:12" x14ac:dyDescent="0.25">
      <c r="A431" s="37" t="s">
        <v>15</v>
      </c>
      <c r="B431" s="4" t="s">
        <v>157</v>
      </c>
      <c r="C431" s="4" t="s">
        <v>1866</v>
      </c>
      <c r="D431" s="4" t="s">
        <v>1867</v>
      </c>
      <c r="E431" s="2">
        <v>18</v>
      </c>
      <c r="F431" s="2">
        <v>2700</v>
      </c>
      <c r="G431" s="12">
        <v>18</v>
      </c>
      <c r="H431" s="12">
        <v>0</v>
      </c>
      <c r="I431" s="12">
        <v>2700</v>
      </c>
      <c r="J431" s="2">
        <v>13</v>
      </c>
      <c r="K431" s="12">
        <v>2450</v>
      </c>
      <c r="L431" s="40">
        <v>-250</v>
      </c>
    </row>
    <row r="432" spans="1:12" x14ac:dyDescent="0.25">
      <c r="A432" s="37" t="s">
        <v>15</v>
      </c>
      <c r="B432" s="4" t="s">
        <v>157</v>
      </c>
      <c r="C432" s="4" t="s">
        <v>1870</v>
      </c>
      <c r="D432" s="4" t="s">
        <v>1871</v>
      </c>
      <c r="E432" s="2">
        <v>73</v>
      </c>
      <c r="F432" s="2">
        <v>10950</v>
      </c>
      <c r="G432" s="12">
        <v>73</v>
      </c>
      <c r="H432" s="12">
        <v>0</v>
      </c>
      <c r="I432" s="12">
        <v>10950</v>
      </c>
      <c r="J432" s="2">
        <v>71</v>
      </c>
      <c r="K432" s="12">
        <v>10850</v>
      </c>
      <c r="L432" s="40">
        <v>-100</v>
      </c>
    </row>
    <row r="433" spans="1:12" x14ac:dyDescent="0.25">
      <c r="A433" s="37" t="s">
        <v>15</v>
      </c>
      <c r="B433" s="4" t="s">
        <v>157</v>
      </c>
      <c r="C433" s="4" t="s">
        <v>1874</v>
      </c>
      <c r="D433" s="4" t="s">
        <v>1875</v>
      </c>
      <c r="E433" s="2">
        <v>67</v>
      </c>
      <c r="F433" s="2">
        <v>10050</v>
      </c>
      <c r="G433" s="12">
        <v>67</v>
      </c>
      <c r="H433" s="12">
        <v>0</v>
      </c>
      <c r="I433" s="12">
        <v>10050</v>
      </c>
      <c r="J433" s="2">
        <v>63</v>
      </c>
      <c r="K433" s="12">
        <v>9849.9999999999982</v>
      </c>
      <c r="L433" s="40">
        <v>-200.00000000000182</v>
      </c>
    </row>
    <row r="434" spans="1:12" x14ac:dyDescent="0.25">
      <c r="A434" s="37" t="s">
        <v>15</v>
      </c>
      <c r="B434" s="4" t="s">
        <v>157</v>
      </c>
      <c r="C434" s="4" t="s">
        <v>1878</v>
      </c>
      <c r="D434" s="4" t="s">
        <v>1879</v>
      </c>
      <c r="E434" s="2">
        <v>17</v>
      </c>
      <c r="F434" s="2">
        <v>2550</v>
      </c>
      <c r="G434" s="12">
        <v>17</v>
      </c>
      <c r="H434" s="12">
        <v>0</v>
      </c>
      <c r="I434" s="12">
        <v>2550</v>
      </c>
      <c r="J434" s="2">
        <v>12</v>
      </c>
      <c r="K434" s="12">
        <v>2300</v>
      </c>
      <c r="L434" s="40">
        <v>-250</v>
      </c>
    </row>
    <row r="435" spans="1:12" x14ac:dyDescent="0.25">
      <c r="A435" s="37" t="s">
        <v>15</v>
      </c>
      <c r="B435" s="4" t="s">
        <v>157</v>
      </c>
      <c r="C435" s="4" t="s">
        <v>1883</v>
      </c>
      <c r="D435" s="4" t="s">
        <v>1884</v>
      </c>
      <c r="E435" s="2">
        <v>294</v>
      </c>
      <c r="F435" s="2">
        <v>44100</v>
      </c>
      <c r="G435" s="12">
        <v>294</v>
      </c>
      <c r="H435" s="12">
        <v>0</v>
      </c>
      <c r="I435" s="12">
        <v>44100</v>
      </c>
      <c r="J435" s="2">
        <v>283</v>
      </c>
      <c r="K435" s="12">
        <v>43550</v>
      </c>
      <c r="L435" s="40">
        <v>-550</v>
      </c>
    </row>
    <row r="436" spans="1:12" x14ac:dyDescent="0.25">
      <c r="A436" s="37" t="s">
        <v>15</v>
      </c>
      <c r="B436" s="4" t="s">
        <v>157</v>
      </c>
      <c r="C436" s="4" t="s">
        <v>1886</v>
      </c>
      <c r="D436" s="4" t="s">
        <v>1887</v>
      </c>
      <c r="E436" s="2">
        <v>11</v>
      </c>
      <c r="F436" s="2">
        <v>1650</v>
      </c>
      <c r="G436" s="12">
        <v>11</v>
      </c>
      <c r="H436" s="12">
        <v>0</v>
      </c>
      <c r="I436" s="12">
        <v>1650</v>
      </c>
      <c r="J436" s="2">
        <v>6</v>
      </c>
      <c r="K436" s="12">
        <v>1399.9999999999998</v>
      </c>
      <c r="L436" s="40">
        <v>-250.00000000000023</v>
      </c>
    </row>
    <row r="437" spans="1:12" x14ac:dyDescent="0.25">
      <c r="A437" s="37" t="s">
        <v>15</v>
      </c>
      <c r="B437" s="4" t="s">
        <v>157</v>
      </c>
      <c r="C437" s="4" t="s">
        <v>1890</v>
      </c>
      <c r="D437" s="4" t="s">
        <v>1891</v>
      </c>
      <c r="E437" s="2">
        <v>39</v>
      </c>
      <c r="F437" s="2">
        <v>5850</v>
      </c>
      <c r="G437" s="12">
        <v>39</v>
      </c>
      <c r="H437" s="12">
        <v>0</v>
      </c>
      <c r="I437" s="12">
        <v>5850</v>
      </c>
      <c r="J437" s="2">
        <v>38</v>
      </c>
      <c r="K437" s="12">
        <v>5800</v>
      </c>
      <c r="L437" s="40">
        <v>-50</v>
      </c>
    </row>
    <row r="438" spans="1:12" x14ac:dyDescent="0.25">
      <c r="A438" s="37" t="s">
        <v>15</v>
      </c>
      <c r="B438" s="4" t="s">
        <v>157</v>
      </c>
      <c r="C438" s="4" t="s">
        <v>1894</v>
      </c>
      <c r="D438" s="4" t="s">
        <v>1895</v>
      </c>
      <c r="E438" s="2">
        <v>283</v>
      </c>
      <c r="F438" s="2">
        <v>42450</v>
      </c>
      <c r="G438" s="12">
        <v>283</v>
      </c>
      <c r="H438" s="12">
        <v>0</v>
      </c>
      <c r="I438" s="12">
        <v>42450</v>
      </c>
      <c r="J438" s="2">
        <v>287</v>
      </c>
      <c r="K438" s="12">
        <v>42650</v>
      </c>
      <c r="L438" s="40">
        <v>200</v>
      </c>
    </row>
    <row r="439" spans="1:12" x14ac:dyDescent="0.25">
      <c r="A439" s="37" t="s">
        <v>15</v>
      </c>
      <c r="B439" s="4" t="s">
        <v>157</v>
      </c>
      <c r="C439" s="4" t="s">
        <v>1900</v>
      </c>
      <c r="D439" s="4" t="s">
        <v>1901</v>
      </c>
      <c r="E439" s="2">
        <v>17</v>
      </c>
      <c r="F439" s="2">
        <v>2550</v>
      </c>
      <c r="G439" s="12">
        <v>17</v>
      </c>
      <c r="H439" s="12">
        <v>0</v>
      </c>
      <c r="I439" s="12">
        <v>2550</v>
      </c>
      <c r="J439" s="2">
        <v>17</v>
      </c>
      <c r="K439" s="12">
        <v>2550</v>
      </c>
      <c r="L439" s="40">
        <v>0</v>
      </c>
    </row>
    <row r="440" spans="1:12" x14ac:dyDescent="0.25">
      <c r="A440" s="37" t="s">
        <v>15</v>
      </c>
      <c r="B440" s="4" t="s">
        <v>157</v>
      </c>
      <c r="C440" s="4" t="s">
        <v>1904</v>
      </c>
      <c r="D440" s="4" t="s">
        <v>1905</v>
      </c>
      <c r="E440" s="2">
        <v>30</v>
      </c>
      <c r="F440" s="2">
        <v>4500</v>
      </c>
      <c r="G440" s="12">
        <v>30</v>
      </c>
      <c r="H440" s="12">
        <v>0</v>
      </c>
      <c r="I440" s="12">
        <v>4500</v>
      </c>
      <c r="J440" s="2">
        <v>32</v>
      </c>
      <c r="K440" s="12">
        <v>4600</v>
      </c>
      <c r="L440" s="40">
        <v>100</v>
      </c>
    </row>
    <row r="441" spans="1:12" x14ac:dyDescent="0.25">
      <c r="A441" s="37" t="s">
        <v>15</v>
      </c>
      <c r="B441" s="4" t="s">
        <v>157</v>
      </c>
      <c r="C441" s="4" t="s">
        <v>1908</v>
      </c>
      <c r="D441" s="4" t="s">
        <v>1909</v>
      </c>
      <c r="E441" s="2">
        <v>19</v>
      </c>
      <c r="F441" s="2">
        <v>2850</v>
      </c>
      <c r="G441" s="12">
        <v>19</v>
      </c>
      <c r="H441" s="12">
        <v>0</v>
      </c>
      <c r="I441" s="12">
        <v>2850</v>
      </c>
      <c r="J441" s="2">
        <v>21</v>
      </c>
      <c r="K441" s="12">
        <v>2949.9999999999995</v>
      </c>
      <c r="L441" s="40">
        <v>99.999999999999545</v>
      </c>
    </row>
    <row r="442" spans="1:12" x14ac:dyDescent="0.25">
      <c r="A442" s="37" t="s">
        <v>15</v>
      </c>
      <c r="B442" s="4" t="s">
        <v>157</v>
      </c>
      <c r="C442" s="4" t="s">
        <v>1912</v>
      </c>
      <c r="D442" s="4" t="s">
        <v>1913</v>
      </c>
      <c r="E442" s="2">
        <v>12</v>
      </c>
      <c r="F442" s="2">
        <v>1800</v>
      </c>
      <c r="G442" s="12">
        <v>12</v>
      </c>
      <c r="H442" s="12">
        <v>0</v>
      </c>
      <c r="I442" s="12">
        <v>1800</v>
      </c>
      <c r="J442" s="2">
        <v>8</v>
      </c>
      <c r="K442" s="12">
        <v>1600</v>
      </c>
      <c r="L442" s="40">
        <v>-200</v>
      </c>
    </row>
    <row r="443" spans="1:12" x14ac:dyDescent="0.25">
      <c r="A443" s="37" t="s">
        <v>15</v>
      </c>
      <c r="B443" s="4" t="s">
        <v>157</v>
      </c>
      <c r="C443" s="4" t="s">
        <v>1916</v>
      </c>
      <c r="D443" s="4" t="s">
        <v>1917</v>
      </c>
      <c r="E443" s="2">
        <v>45</v>
      </c>
      <c r="F443" s="2">
        <v>6750</v>
      </c>
      <c r="G443" s="12">
        <v>45</v>
      </c>
      <c r="H443" s="12">
        <v>0</v>
      </c>
      <c r="I443" s="12">
        <v>6750</v>
      </c>
      <c r="J443" s="2">
        <v>43</v>
      </c>
      <c r="K443" s="12">
        <v>6650</v>
      </c>
      <c r="L443" s="40">
        <v>-100</v>
      </c>
    </row>
    <row r="444" spans="1:12" x14ac:dyDescent="0.25">
      <c r="A444" s="37" t="s">
        <v>15</v>
      </c>
      <c r="B444" s="4" t="s">
        <v>157</v>
      </c>
      <c r="C444" s="4" t="s">
        <v>1921</v>
      </c>
      <c r="D444" s="4" t="s">
        <v>1922</v>
      </c>
      <c r="E444" s="2">
        <v>39</v>
      </c>
      <c r="F444" s="2">
        <v>5850</v>
      </c>
      <c r="G444" s="12">
        <v>39</v>
      </c>
      <c r="H444" s="12">
        <v>0</v>
      </c>
      <c r="I444" s="12">
        <v>5850</v>
      </c>
      <c r="J444" s="2">
        <v>39</v>
      </c>
      <c r="K444" s="12">
        <v>5850</v>
      </c>
      <c r="L444" s="40">
        <v>0</v>
      </c>
    </row>
    <row r="445" spans="1:12" x14ac:dyDescent="0.25">
      <c r="A445" s="37" t="s">
        <v>15</v>
      </c>
      <c r="B445" s="4" t="s">
        <v>157</v>
      </c>
      <c r="C445" s="4" t="s">
        <v>1925</v>
      </c>
      <c r="D445" s="4" t="s">
        <v>1926</v>
      </c>
      <c r="E445" s="2">
        <v>50</v>
      </c>
      <c r="F445" s="2">
        <v>7500</v>
      </c>
      <c r="G445" s="12">
        <v>50</v>
      </c>
      <c r="H445" s="12">
        <v>0</v>
      </c>
      <c r="I445" s="12">
        <v>7500</v>
      </c>
      <c r="J445" s="2">
        <v>56</v>
      </c>
      <c r="K445" s="12">
        <v>7800</v>
      </c>
      <c r="L445" s="40">
        <v>300</v>
      </c>
    </row>
    <row r="446" spans="1:12" x14ac:dyDescent="0.25">
      <c r="A446" s="37" t="s">
        <v>15</v>
      </c>
      <c r="B446" s="4" t="s">
        <v>157</v>
      </c>
      <c r="C446" s="4" t="s">
        <v>1929</v>
      </c>
      <c r="D446" s="4" t="s">
        <v>1930</v>
      </c>
      <c r="E446" s="2">
        <v>7</v>
      </c>
      <c r="F446" s="2">
        <v>1050</v>
      </c>
      <c r="G446" s="12">
        <v>7</v>
      </c>
      <c r="H446" s="12">
        <v>0</v>
      </c>
      <c r="I446" s="12">
        <v>1050</v>
      </c>
      <c r="J446" s="2">
        <v>9</v>
      </c>
      <c r="K446" s="12">
        <v>1150</v>
      </c>
      <c r="L446" s="40">
        <v>100</v>
      </c>
    </row>
    <row r="447" spans="1:12" x14ac:dyDescent="0.25">
      <c r="A447" s="37" t="s">
        <v>15</v>
      </c>
      <c r="B447" s="4" t="s">
        <v>157</v>
      </c>
      <c r="C447" s="4" t="s">
        <v>1933</v>
      </c>
      <c r="D447" s="4" t="s">
        <v>1934</v>
      </c>
      <c r="E447" s="2">
        <v>21</v>
      </c>
      <c r="F447" s="2">
        <v>3150</v>
      </c>
      <c r="G447" s="12">
        <v>21</v>
      </c>
      <c r="H447" s="12">
        <v>0</v>
      </c>
      <c r="I447" s="12">
        <v>3150</v>
      </c>
      <c r="J447" s="2">
        <v>25</v>
      </c>
      <c r="K447" s="12">
        <v>3350.0000000000005</v>
      </c>
      <c r="L447" s="40">
        <v>200.00000000000045</v>
      </c>
    </row>
    <row r="448" spans="1:12" x14ac:dyDescent="0.25">
      <c r="A448" s="37" t="s">
        <v>15</v>
      </c>
      <c r="B448" s="4" t="s">
        <v>157</v>
      </c>
      <c r="C448" s="4" t="s">
        <v>1937</v>
      </c>
      <c r="D448" s="4" t="s">
        <v>1938</v>
      </c>
      <c r="E448" s="2">
        <v>81</v>
      </c>
      <c r="F448" s="2">
        <v>12150</v>
      </c>
      <c r="G448" s="12">
        <v>81</v>
      </c>
      <c r="H448" s="12">
        <v>0</v>
      </c>
      <c r="I448" s="12">
        <v>12150</v>
      </c>
      <c r="J448" s="2">
        <v>46</v>
      </c>
      <c r="K448" s="12">
        <v>10400</v>
      </c>
      <c r="L448" s="40">
        <v>-1750</v>
      </c>
    </row>
    <row r="449" spans="1:12" x14ac:dyDescent="0.25">
      <c r="A449" s="37" t="s">
        <v>15</v>
      </c>
      <c r="B449" s="4" t="s">
        <v>157</v>
      </c>
      <c r="C449" s="4" t="s">
        <v>1941</v>
      </c>
      <c r="D449" s="4" t="s">
        <v>1942</v>
      </c>
      <c r="E449" s="2">
        <v>45</v>
      </c>
      <c r="F449" s="2">
        <v>6750</v>
      </c>
      <c r="G449" s="12">
        <v>45</v>
      </c>
      <c r="H449" s="12">
        <v>0</v>
      </c>
      <c r="I449" s="12">
        <v>6750</v>
      </c>
      <c r="J449" s="2">
        <v>49</v>
      </c>
      <c r="K449" s="12">
        <v>6949.9999999999991</v>
      </c>
      <c r="L449" s="40">
        <v>199.99999999999909</v>
      </c>
    </row>
    <row r="450" spans="1:12" x14ac:dyDescent="0.25">
      <c r="A450" s="37" t="s">
        <v>15</v>
      </c>
      <c r="B450" s="4" t="s">
        <v>157</v>
      </c>
      <c r="C450" s="4" t="s">
        <v>1945</v>
      </c>
      <c r="D450" s="4" t="s">
        <v>1946</v>
      </c>
      <c r="E450" s="2">
        <v>11</v>
      </c>
      <c r="F450" s="2">
        <v>1650</v>
      </c>
      <c r="G450" s="12">
        <v>11</v>
      </c>
      <c r="H450" s="12">
        <v>0</v>
      </c>
      <c r="I450" s="12">
        <v>1650</v>
      </c>
      <c r="J450" s="2">
        <v>11</v>
      </c>
      <c r="K450" s="12">
        <v>1650</v>
      </c>
      <c r="L450" s="40">
        <v>0</v>
      </c>
    </row>
    <row r="451" spans="1:12" x14ac:dyDescent="0.25">
      <c r="A451" s="37" t="s">
        <v>15</v>
      </c>
      <c r="B451" s="4" t="s">
        <v>157</v>
      </c>
      <c r="C451" s="4" t="s">
        <v>1950</v>
      </c>
      <c r="D451" s="4" t="s">
        <v>1951</v>
      </c>
      <c r="E451" s="2">
        <v>29</v>
      </c>
      <c r="F451" s="2">
        <v>4350</v>
      </c>
      <c r="G451" s="12">
        <v>29</v>
      </c>
      <c r="H451" s="12">
        <v>0</v>
      </c>
      <c r="I451" s="12">
        <v>4350</v>
      </c>
      <c r="J451" s="2">
        <v>33</v>
      </c>
      <c r="K451" s="12">
        <v>4550</v>
      </c>
      <c r="L451" s="40">
        <v>200</v>
      </c>
    </row>
    <row r="452" spans="1:12" x14ac:dyDescent="0.25">
      <c r="A452" s="37" t="s">
        <v>15</v>
      </c>
      <c r="B452" s="4" t="s">
        <v>157</v>
      </c>
      <c r="C452" s="4" t="s">
        <v>1954</v>
      </c>
      <c r="D452" s="4" t="s">
        <v>1955</v>
      </c>
      <c r="E452" s="2">
        <v>14</v>
      </c>
      <c r="F452" s="2">
        <v>2100</v>
      </c>
      <c r="G452" s="12">
        <v>14</v>
      </c>
      <c r="H452" s="12">
        <v>0</v>
      </c>
      <c r="I452" s="12">
        <v>2100</v>
      </c>
      <c r="J452" s="2">
        <v>18</v>
      </c>
      <c r="K452" s="12">
        <v>2300</v>
      </c>
      <c r="L452" s="40">
        <v>200</v>
      </c>
    </row>
    <row r="453" spans="1:12" x14ac:dyDescent="0.25">
      <c r="A453" s="37" t="s">
        <v>15</v>
      </c>
      <c r="B453" s="4" t="s">
        <v>157</v>
      </c>
      <c r="C453" s="4" t="s">
        <v>1958</v>
      </c>
      <c r="D453" s="4" t="s">
        <v>1959</v>
      </c>
      <c r="E453" s="2">
        <v>23</v>
      </c>
      <c r="F453" s="2">
        <v>3450</v>
      </c>
      <c r="G453" s="12">
        <v>23</v>
      </c>
      <c r="H453" s="12">
        <v>0</v>
      </c>
      <c r="I453" s="12">
        <v>3450</v>
      </c>
      <c r="J453" s="2">
        <v>15</v>
      </c>
      <c r="K453" s="12">
        <v>3050.0000000000005</v>
      </c>
      <c r="L453" s="40">
        <v>-399.99999999999955</v>
      </c>
    </row>
    <row r="454" spans="1:12" x14ac:dyDescent="0.25">
      <c r="A454" s="37" t="s">
        <v>15</v>
      </c>
      <c r="B454" s="4" t="s">
        <v>157</v>
      </c>
      <c r="C454" s="4" t="s">
        <v>1961</v>
      </c>
      <c r="D454" s="4" t="s">
        <v>1962</v>
      </c>
      <c r="E454" s="2">
        <v>10</v>
      </c>
      <c r="F454" s="2">
        <v>1500</v>
      </c>
      <c r="G454" s="12">
        <v>10</v>
      </c>
      <c r="H454" s="12">
        <v>0</v>
      </c>
      <c r="I454" s="12">
        <v>1500</v>
      </c>
      <c r="J454" s="2">
        <v>5</v>
      </c>
      <c r="K454" s="12">
        <v>1250</v>
      </c>
      <c r="L454" s="40">
        <v>-250</v>
      </c>
    </row>
    <row r="455" spans="1:12" x14ac:dyDescent="0.25">
      <c r="A455" s="37" t="s">
        <v>15</v>
      </c>
      <c r="B455" s="4" t="s">
        <v>157</v>
      </c>
      <c r="C455" s="4" t="s">
        <v>1965</v>
      </c>
      <c r="D455" s="4" t="s">
        <v>1966</v>
      </c>
      <c r="E455" s="2">
        <v>7</v>
      </c>
      <c r="F455" s="2">
        <v>1050</v>
      </c>
      <c r="G455" s="12">
        <v>7</v>
      </c>
      <c r="H455" s="12">
        <v>0</v>
      </c>
      <c r="I455" s="12">
        <v>1050</v>
      </c>
      <c r="J455" s="2">
        <v>5</v>
      </c>
      <c r="K455" s="12">
        <v>950.00000000000011</v>
      </c>
      <c r="L455" s="40">
        <v>-99.999999999999886</v>
      </c>
    </row>
    <row r="456" spans="1:12" x14ac:dyDescent="0.25">
      <c r="A456" s="37" t="s">
        <v>15</v>
      </c>
      <c r="B456" s="4" t="s">
        <v>157</v>
      </c>
      <c r="C456" s="4" t="s">
        <v>1970</v>
      </c>
      <c r="D456" s="4" t="s">
        <v>1971</v>
      </c>
      <c r="E456" s="2">
        <v>1</v>
      </c>
      <c r="F456" s="2">
        <v>150</v>
      </c>
      <c r="G456" s="12">
        <v>1</v>
      </c>
      <c r="H456" s="12">
        <v>0</v>
      </c>
      <c r="I456" s="12">
        <v>150</v>
      </c>
      <c r="J456" s="2">
        <v>2</v>
      </c>
      <c r="K456" s="12">
        <v>200</v>
      </c>
      <c r="L456" s="40">
        <v>50</v>
      </c>
    </row>
    <row r="457" spans="1:12" x14ac:dyDescent="0.25">
      <c r="A457" s="37" t="s">
        <v>15</v>
      </c>
      <c r="B457" s="4" t="s">
        <v>157</v>
      </c>
      <c r="C457" s="4" t="s">
        <v>1974</v>
      </c>
      <c r="D457" s="4" t="s">
        <v>1975</v>
      </c>
      <c r="E457" s="2">
        <v>9</v>
      </c>
      <c r="F457" s="2">
        <v>1350</v>
      </c>
      <c r="G457" s="12">
        <v>9</v>
      </c>
      <c r="H457" s="12">
        <v>0</v>
      </c>
      <c r="I457" s="12">
        <v>1350</v>
      </c>
      <c r="J457" s="2">
        <v>10</v>
      </c>
      <c r="K457" s="12">
        <v>1400</v>
      </c>
      <c r="L457" s="40">
        <v>50</v>
      </c>
    </row>
    <row r="458" spans="1:12" x14ac:dyDescent="0.25">
      <c r="A458" s="37" t="s">
        <v>15</v>
      </c>
      <c r="B458" s="4" t="s">
        <v>157</v>
      </c>
      <c r="C458" s="4" t="s">
        <v>1978</v>
      </c>
      <c r="D458" s="4" t="s">
        <v>1979</v>
      </c>
      <c r="E458" s="2">
        <v>10</v>
      </c>
      <c r="F458" s="2">
        <v>1500</v>
      </c>
      <c r="G458" s="12">
        <v>10</v>
      </c>
      <c r="H458" s="12">
        <v>0</v>
      </c>
      <c r="I458" s="12">
        <v>1500</v>
      </c>
      <c r="J458" s="2">
        <v>12</v>
      </c>
      <c r="K458" s="12">
        <v>1600.0000000000002</v>
      </c>
      <c r="L458" s="40">
        <v>100.00000000000023</v>
      </c>
    </row>
    <row r="459" spans="1:12" x14ac:dyDescent="0.25">
      <c r="A459" s="37" t="s">
        <v>15</v>
      </c>
      <c r="B459" s="4" t="s">
        <v>157</v>
      </c>
      <c r="C459" s="4" t="s">
        <v>1983</v>
      </c>
      <c r="D459" s="4" t="s">
        <v>1984</v>
      </c>
      <c r="E459" s="2">
        <v>8</v>
      </c>
      <c r="F459" s="2">
        <v>1200</v>
      </c>
      <c r="G459" s="12">
        <v>8</v>
      </c>
      <c r="H459" s="12">
        <v>0</v>
      </c>
      <c r="I459" s="12">
        <v>1200</v>
      </c>
      <c r="J459" s="2">
        <v>8</v>
      </c>
      <c r="K459" s="12">
        <v>1200</v>
      </c>
      <c r="L459" s="40">
        <v>0</v>
      </c>
    </row>
    <row r="460" spans="1:12" x14ac:dyDescent="0.25">
      <c r="A460" s="37" t="s">
        <v>15</v>
      </c>
      <c r="B460" s="4" t="s">
        <v>157</v>
      </c>
      <c r="C460" s="4" t="s">
        <v>4160</v>
      </c>
      <c r="D460" s="4" t="s">
        <v>4161</v>
      </c>
      <c r="E460" s="2">
        <v>1</v>
      </c>
      <c r="F460" s="2">
        <v>150</v>
      </c>
      <c r="G460" s="12">
        <v>1</v>
      </c>
      <c r="H460" s="12">
        <v>0</v>
      </c>
      <c r="I460" s="12">
        <v>150</v>
      </c>
      <c r="J460" s="2">
        <v>0</v>
      </c>
      <c r="K460" s="12">
        <v>100</v>
      </c>
      <c r="L460" s="40">
        <v>-50</v>
      </c>
    </row>
    <row r="461" spans="1:12" x14ac:dyDescent="0.25">
      <c r="A461" s="37" t="s">
        <v>15</v>
      </c>
      <c r="B461" s="4" t="s">
        <v>157</v>
      </c>
      <c r="C461" s="4" t="s">
        <v>1987</v>
      </c>
      <c r="D461" s="4" t="s">
        <v>1988</v>
      </c>
      <c r="E461" s="2">
        <v>2</v>
      </c>
      <c r="F461" s="2">
        <v>300</v>
      </c>
      <c r="G461" s="12">
        <v>2</v>
      </c>
      <c r="H461" s="12">
        <v>0</v>
      </c>
      <c r="I461" s="12">
        <v>300</v>
      </c>
      <c r="J461" s="2">
        <v>1</v>
      </c>
      <c r="K461" s="12">
        <v>249.99999999999997</v>
      </c>
      <c r="L461" s="40">
        <v>-50.000000000000028</v>
      </c>
    </row>
    <row r="462" spans="1:12" x14ac:dyDescent="0.25">
      <c r="A462" s="37" t="s">
        <v>15</v>
      </c>
      <c r="B462" s="4" t="s">
        <v>157</v>
      </c>
      <c r="C462" s="4" t="s">
        <v>1992</v>
      </c>
      <c r="D462" s="4" t="s">
        <v>1993</v>
      </c>
      <c r="E462" s="2">
        <v>7</v>
      </c>
      <c r="F462" s="2">
        <v>1050</v>
      </c>
      <c r="G462" s="12">
        <v>7</v>
      </c>
      <c r="H462" s="12">
        <v>0</v>
      </c>
      <c r="I462" s="12">
        <v>1050</v>
      </c>
      <c r="J462" s="2">
        <v>5</v>
      </c>
      <c r="K462" s="12">
        <v>950.00000000000011</v>
      </c>
      <c r="L462" s="40">
        <v>-99.999999999999886</v>
      </c>
    </row>
    <row r="463" spans="1:12" x14ac:dyDescent="0.25">
      <c r="A463" s="37" t="s">
        <v>15</v>
      </c>
      <c r="B463" s="4" t="s">
        <v>157</v>
      </c>
      <c r="C463" s="4" t="s">
        <v>1995</v>
      </c>
      <c r="D463" s="4" t="s">
        <v>1996</v>
      </c>
      <c r="E463" s="2">
        <v>56</v>
      </c>
      <c r="F463" s="2">
        <v>8400</v>
      </c>
      <c r="G463" s="12">
        <v>56</v>
      </c>
      <c r="H463" s="12">
        <v>0</v>
      </c>
      <c r="I463" s="12">
        <v>8400</v>
      </c>
      <c r="J463" s="2">
        <v>48</v>
      </c>
      <c r="K463" s="12">
        <v>8000</v>
      </c>
      <c r="L463" s="40">
        <v>-400</v>
      </c>
    </row>
    <row r="464" spans="1:12" x14ac:dyDescent="0.25">
      <c r="A464" s="37" t="s">
        <v>15</v>
      </c>
      <c r="B464" s="4" t="s">
        <v>157</v>
      </c>
      <c r="C464" s="4" t="s">
        <v>2000</v>
      </c>
      <c r="D464" s="4" t="s">
        <v>2001</v>
      </c>
      <c r="E464" s="2">
        <v>6</v>
      </c>
      <c r="F464" s="2">
        <v>900</v>
      </c>
      <c r="G464" s="12">
        <v>6</v>
      </c>
      <c r="H464" s="12">
        <v>0</v>
      </c>
      <c r="I464" s="12">
        <v>900</v>
      </c>
      <c r="J464" s="2">
        <v>9</v>
      </c>
      <c r="K464" s="12">
        <v>1050</v>
      </c>
      <c r="L464" s="40">
        <v>150</v>
      </c>
    </row>
    <row r="465" spans="1:12" x14ac:dyDescent="0.25">
      <c r="A465" s="37" t="s">
        <v>15</v>
      </c>
      <c r="B465" s="4" t="s">
        <v>157</v>
      </c>
      <c r="C465" s="4" t="s">
        <v>4164</v>
      </c>
      <c r="D465" s="4" t="s">
        <v>4165</v>
      </c>
      <c r="E465" s="2">
        <v>1</v>
      </c>
      <c r="F465" s="2">
        <v>150</v>
      </c>
      <c r="G465" s="12">
        <v>1</v>
      </c>
      <c r="H465" s="12">
        <v>0</v>
      </c>
      <c r="I465" s="12">
        <v>150</v>
      </c>
      <c r="J465" s="2">
        <v>0</v>
      </c>
      <c r="K465" s="12">
        <v>100</v>
      </c>
      <c r="L465" s="40">
        <v>-50</v>
      </c>
    </row>
    <row r="466" spans="1:12" x14ac:dyDescent="0.25">
      <c r="A466" s="37" t="s">
        <v>15</v>
      </c>
      <c r="B466" s="4" t="s">
        <v>157</v>
      </c>
      <c r="C466" s="4" t="s">
        <v>2005</v>
      </c>
      <c r="D466" s="4" t="s">
        <v>2006</v>
      </c>
      <c r="E466" s="2">
        <v>14</v>
      </c>
      <c r="F466" s="2">
        <v>2100</v>
      </c>
      <c r="G466" s="12">
        <v>14</v>
      </c>
      <c r="H466" s="12">
        <v>0</v>
      </c>
      <c r="I466" s="12">
        <v>2100</v>
      </c>
      <c r="J466" s="2">
        <v>13</v>
      </c>
      <c r="K466" s="12">
        <v>2050</v>
      </c>
      <c r="L466" s="40">
        <v>-50</v>
      </c>
    </row>
    <row r="467" spans="1:12" x14ac:dyDescent="0.25">
      <c r="A467" s="37" t="s">
        <v>15</v>
      </c>
      <c r="B467" s="4" t="s">
        <v>157</v>
      </c>
      <c r="C467" s="4" t="s">
        <v>2011</v>
      </c>
      <c r="D467" s="4" t="s">
        <v>2012</v>
      </c>
      <c r="E467" s="2">
        <v>18</v>
      </c>
      <c r="F467" s="2">
        <v>2700</v>
      </c>
      <c r="G467" s="12">
        <v>18</v>
      </c>
      <c r="H467" s="12">
        <v>0</v>
      </c>
      <c r="I467" s="12">
        <v>2700</v>
      </c>
      <c r="J467" s="2">
        <v>16</v>
      </c>
      <c r="K467" s="12">
        <v>2600</v>
      </c>
      <c r="L467" s="40">
        <v>-100</v>
      </c>
    </row>
    <row r="468" spans="1:12" x14ac:dyDescent="0.25">
      <c r="A468" s="37" t="s">
        <v>15</v>
      </c>
      <c r="B468" s="4" t="s">
        <v>157</v>
      </c>
      <c r="C468" s="4" t="s">
        <v>2014</v>
      </c>
      <c r="D468" s="4" t="s">
        <v>2015</v>
      </c>
      <c r="E468" s="2">
        <v>2</v>
      </c>
      <c r="F468" s="2">
        <v>300</v>
      </c>
      <c r="G468" s="12">
        <v>2</v>
      </c>
      <c r="H468" s="12">
        <v>0</v>
      </c>
      <c r="I468" s="12">
        <v>300</v>
      </c>
      <c r="J468" s="2">
        <v>5</v>
      </c>
      <c r="K468" s="12">
        <v>450</v>
      </c>
      <c r="L468" s="40">
        <v>150</v>
      </c>
    </row>
    <row r="469" spans="1:12" x14ac:dyDescent="0.25">
      <c r="A469" s="37" t="s">
        <v>15</v>
      </c>
      <c r="B469" s="4" t="s">
        <v>157</v>
      </c>
      <c r="C469" s="4" t="s">
        <v>2017</v>
      </c>
      <c r="D469" s="4" t="s">
        <v>2018</v>
      </c>
      <c r="E469" s="2">
        <v>2</v>
      </c>
      <c r="F469" s="2">
        <v>300</v>
      </c>
      <c r="G469" s="12">
        <v>2</v>
      </c>
      <c r="H469" s="12">
        <v>0</v>
      </c>
      <c r="I469" s="12">
        <v>300</v>
      </c>
      <c r="J469" s="2">
        <v>1</v>
      </c>
      <c r="K469" s="12">
        <v>249.99999999999997</v>
      </c>
      <c r="L469" s="40">
        <v>-50.000000000000028</v>
      </c>
    </row>
    <row r="470" spans="1:12" x14ac:dyDescent="0.25">
      <c r="A470" s="37" t="s">
        <v>15</v>
      </c>
      <c r="B470" s="4" t="s">
        <v>157</v>
      </c>
      <c r="C470" s="4" t="s">
        <v>4168</v>
      </c>
      <c r="D470" s="4" t="s">
        <v>4169</v>
      </c>
      <c r="E470" s="2">
        <v>3</v>
      </c>
      <c r="F470" s="2">
        <v>450</v>
      </c>
      <c r="G470" s="12">
        <v>3</v>
      </c>
      <c r="H470" s="12">
        <v>0</v>
      </c>
      <c r="I470" s="12">
        <v>450</v>
      </c>
      <c r="J470" s="2">
        <v>0</v>
      </c>
      <c r="K470" s="12">
        <v>300</v>
      </c>
      <c r="L470" s="40">
        <v>-150</v>
      </c>
    </row>
    <row r="471" spans="1:12" x14ac:dyDescent="0.25">
      <c r="A471" s="37" t="s">
        <v>15</v>
      </c>
      <c r="B471" s="4" t="s">
        <v>157</v>
      </c>
      <c r="C471" s="4" t="s">
        <v>2021</v>
      </c>
      <c r="D471" s="4" t="s">
        <v>2022</v>
      </c>
      <c r="E471" s="2">
        <v>4</v>
      </c>
      <c r="F471" s="2">
        <v>600</v>
      </c>
      <c r="G471" s="12">
        <v>4</v>
      </c>
      <c r="H471" s="12">
        <v>0</v>
      </c>
      <c r="I471" s="12">
        <v>600</v>
      </c>
      <c r="J471" s="2">
        <v>7</v>
      </c>
      <c r="K471" s="12">
        <v>750</v>
      </c>
      <c r="L471" s="40">
        <v>150</v>
      </c>
    </row>
    <row r="472" spans="1:12" x14ac:dyDescent="0.25">
      <c r="A472" s="37" t="s">
        <v>15</v>
      </c>
      <c r="B472" s="4" t="s">
        <v>157</v>
      </c>
      <c r="C472" s="4" t="s">
        <v>2025</v>
      </c>
      <c r="D472" s="4" t="s">
        <v>2026</v>
      </c>
      <c r="E472" s="2">
        <v>6</v>
      </c>
      <c r="F472" s="2">
        <v>900</v>
      </c>
      <c r="G472" s="12">
        <v>6</v>
      </c>
      <c r="H472" s="12">
        <v>0</v>
      </c>
      <c r="I472" s="12">
        <v>900</v>
      </c>
      <c r="J472" s="2">
        <v>4</v>
      </c>
      <c r="K472" s="12">
        <v>800</v>
      </c>
      <c r="L472" s="40">
        <v>-100</v>
      </c>
    </row>
    <row r="473" spans="1:12" x14ac:dyDescent="0.25">
      <c r="A473" s="37" t="s">
        <v>15</v>
      </c>
      <c r="B473" s="4" t="s">
        <v>157</v>
      </c>
      <c r="C473" s="4" t="s">
        <v>2029</v>
      </c>
      <c r="D473" s="4" t="s">
        <v>2030</v>
      </c>
      <c r="E473" s="2">
        <v>5</v>
      </c>
      <c r="F473" s="2">
        <v>750</v>
      </c>
      <c r="G473" s="12">
        <v>5</v>
      </c>
      <c r="H473" s="12">
        <v>0</v>
      </c>
      <c r="I473" s="12">
        <v>750</v>
      </c>
      <c r="J473" s="2">
        <v>3</v>
      </c>
      <c r="K473" s="12">
        <v>650.00000000000011</v>
      </c>
      <c r="L473" s="40">
        <v>-99.999999999999886</v>
      </c>
    </row>
    <row r="474" spans="1:12" x14ac:dyDescent="0.25">
      <c r="A474" s="37" t="s">
        <v>15</v>
      </c>
      <c r="B474" s="4" t="s">
        <v>157</v>
      </c>
      <c r="C474" s="4" t="s">
        <v>2033</v>
      </c>
      <c r="D474" s="4" t="s">
        <v>2034</v>
      </c>
      <c r="E474" s="2">
        <v>13</v>
      </c>
      <c r="F474" s="2">
        <v>1950</v>
      </c>
      <c r="G474" s="12">
        <v>13</v>
      </c>
      <c r="H474" s="12">
        <v>0</v>
      </c>
      <c r="I474" s="12">
        <v>1950</v>
      </c>
      <c r="J474" s="2">
        <v>12</v>
      </c>
      <c r="K474" s="12">
        <v>1900</v>
      </c>
      <c r="L474" s="40">
        <v>-50</v>
      </c>
    </row>
    <row r="475" spans="1:12" x14ac:dyDescent="0.25">
      <c r="A475" s="37" t="s">
        <v>15</v>
      </c>
      <c r="B475" s="4" t="s">
        <v>157</v>
      </c>
      <c r="C475" s="4" t="s">
        <v>2037</v>
      </c>
      <c r="D475" s="4" t="s">
        <v>2038</v>
      </c>
      <c r="E475" s="2">
        <v>6</v>
      </c>
      <c r="F475" s="2">
        <v>900</v>
      </c>
      <c r="G475" s="12">
        <v>6</v>
      </c>
      <c r="H475" s="12">
        <v>0</v>
      </c>
      <c r="I475" s="12">
        <v>900</v>
      </c>
      <c r="J475" s="2">
        <v>3</v>
      </c>
      <c r="K475" s="12">
        <v>750</v>
      </c>
      <c r="L475" s="40">
        <v>-150</v>
      </c>
    </row>
    <row r="476" spans="1:12" x14ac:dyDescent="0.25">
      <c r="A476" s="37" t="s">
        <v>15</v>
      </c>
      <c r="B476" s="4" t="s">
        <v>157</v>
      </c>
      <c r="C476" s="4" t="s">
        <v>2046</v>
      </c>
      <c r="D476" s="4" t="s">
        <v>2047</v>
      </c>
      <c r="E476" s="2">
        <v>7</v>
      </c>
      <c r="F476" s="2">
        <v>1050</v>
      </c>
      <c r="G476" s="12">
        <v>7</v>
      </c>
      <c r="H476" s="12">
        <v>0</v>
      </c>
      <c r="I476" s="12">
        <v>1050</v>
      </c>
      <c r="J476" s="2">
        <v>4</v>
      </c>
      <c r="K476" s="12">
        <v>900</v>
      </c>
      <c r="L476" s="40">
        <v>-150</v>
      </c>
    </row>
    <row r="477" spans="1:12" x14ac:dyDescent="0.25">
      <c r="A477" s="37" t="s">
        <v>15</v>
      </c>
      <c r="B477" s="4" t="s">
        <v>157</v>
      </c>
      <c r="C477" s="4" t="s">
        <v>2050</v>
      </c>
      <c r="D477" s="4" t="s">
        <v>2051</v>
      </c>
      <c r="E477" s="2">
        <v>2</v>
      </c>
      <c r="F477" s="2">
        <v>300</v>
      </c>
      <c r="G477" s="12">
        <v>2</v>
      </c>
      <c r="H477" s="12">
        <v>0</v>
      </c>
      <c r="I477" s="12">
        <v>300</v>
      </c>
      <c r="J477" s="2">
        <v>1</v>
      </c>
      <c r="K477" s="12">
        <v>249.99999999999997</v>
      </c>
      <c r="L477" s="40">
        <v>-50.000000000000028</v>
      </c>
    </row>
    <row r="478" spans="1:12" x14ac:dyDescent="0.25">
      <c r="A478" s="37" t="s">
        <v>15</v>
      </c>
      <c r="B478" s="4" t="s">
        <v>157</v>
      </c>
      <c r="C478" s="4" t="s">
        <v>2054</v>
      </c>
      <c r="D478" s="4" t="s">
        <v>2055</v>
      </c>
      <c r="E478" s="2">
        <v>8</v>
      </c>
      <c r="F478" s="2">
        <v>1200</v>
      </c>
      <c r="G478" s="12">
        <v>8</v>
      </c>
      <c r="H478" s="12">
        <v>0</v>
      </c>
      <c r="I478" s="12">
        <v>1200</v>
      </c>
      <c r="J478" s="2">
        <v>7</v>
      </c>
      <c r="K478" s="12">
        <v>1150</v>
      </c>
      <c r="L478" s="40">
        <v>-50</v>
      </c>
    </row>
    <row r="479" spans="1:12" x14ac:dyDescent="0.25">
      <c r="A479" s="37" t="s">
        <v>15</v>
      </c>
      <c r="B479" s="4" t="s">
        <v>157</v>
      </c>
      <c r="C479" s="4" t="s">
        <v>2057</v>
      </c>
      <c r="D479" s="4" t="s">
        <v>2058</v>
      </c>
      <c r="E479" s="2">
        <v>14</v>
      </c>
      <c r="F479" s="2">
        <v>2100</v>
      </c>
      <c r="G479" s="12">
        <v>14</v>
      </c>
      <c r="H479" s="12">
        <v>0</v>
      </c>
      <c r="I479" s="12">
        <v>2100</v>
      </c>
      <c r="J479" s="2">
        <v>17</v>
      </c>
      <c r="K479" s="12">
        <v>2250</v>
      </c>
      <c r="L479" s="40">
        <v>150</v>
      </c>
    </row>
    <row r="480" spans="1:12" x14ac:dyDescent="0.25">
      <c r="A480" s="37" t="s">
        <v>15</v>
      </c>
      <c r="B480" s="4" t="s">
        <v>157</v>
      </c>
      <c r="C480" s="4" t="s">
        <v>2108</v>
      </c>
      <c r="D480" s="4" t="s">
        <v>2109</v>
      </c>
      <c r="E480" s="2">
        <v>105</v>
      </c>
      <c r="F480" s="2">
        <v>15750</v>
      </c>
      <c r="G480" s="12">
        <v>105</v>
      </c>
      <c r="H480" s="12">
        <v>0</v>
      </c>
      <c r="I480" s="12">
        <v>15750</v>
      </c>
      <c r="J480" s="2">
        <v>110</v>
      </c>
      <c r="K480" s="12">
        <v>15999.999999999998</v>
      </c>
      <c r="L480" s="40">
        <v>249.99999999999818</v>
      </c>
    </row>
    <row r="481" spans="1:12" x14ac:dyDescent="0.25">
      <c r="A481" s="37" t="s">
        <v>15</v>
      </c>
      <c r="B481" s="4" t="s">
        <v>157</v>
      </c>
      <c r="C481" s="4" t="s">
        <v>2116</v>
      </c>
      <c r="D481" s="4" t="s">
        <v>2117</v>
      </c>
      <c r="E481" s="2">
        <v>10</v>
      </c>
      <c r="F481" s="2">
        <v>1500</v>
      </c>
      <c r="G481" s="12">
        <v>10</v>
      </c>
      <c r="H481" s="12">
        <v>0</v>
      </c>
      <c r="I481" s="12">
        <v>1500</v>
      </c>
      <c r="J481" s="2">
        <v>7</v>
      </c>
      <c r="K481" s="12">
        <v>1350</v>
      </c>
      <c r="L481" s="40">
        <v>-150</v>
      </c>
    </row>
    <row r="482" spans="1:12" x14ac:dyDescent="0.25">
      <c r="A482" s="37" t="s">
        <v>15</v>
      </c>
      <c r="B482" s="4" t="s">
        <v>157</v>
      </c>
      <c r="C482" s="4" t="s">
        <v>2121</v>
      </c>
      <c r="D482" s="4" t="s">
        <v>2122</v>
      </c>
      <c r="E482" s="2">
        <v>42</v>
      </c>
      <c r="F482" s="2">
        <v>6300</v>
      </c>
      <c r="G482" s="12">
        <v>42</v>
      </c>
      <c r="H482" s="12">
        <v>0</v>
      </c>
      <c r="I482" s="12">
        <v>6300</v>
      </c>
      <c r="J482" s="2">
        <v>30</v>
      </c>
      <c r="K482" s="12">
        <v>5700</v>
      </c>
      <c r="L482" s="40">
        <v>-600</v>
      </c>
    </row>
    <row r="483" spans="1:12" x14ac:dyDescent="0.25">
      <c r="A483" s="37" t="s">
        <v>15</v>
      </c>
      <c r="B483" s="4" t="s">
        <v>157</v>
      </c>
      <c r="C483" s="4" t="s">
        <v>2125</v>
      </c>
      <c r="D483" s="4" t="s">
        <v>2126</v>
      </c>
      <c r="E483" s="2">
        <v>16</v>
      </c>
      <c r="F483" s="2">
        <v>2400</v>
      </c>
      <c r="G483" s="12">
        <v>16</v>
      </c>
      <c r="H483" s="12">
        <v>0</v>
      </c>
      <c r="I483" s="12">
        <v>2400</v>
      </c>
      <c r="J483" s="2">
        <v>22</v>
      </c>
      <c r="K483" s="12">
        <v>2700</v>
      </c>
      <c r="L483" s="40">
        <v>300</v>
      </c>
    </row>
    <row r="484" spans="1:12" x14ac:dyDescent="0.25">
      <c r="A484" s="37" t="s">
        <v>15</v>
      </c>
      <c r="B484" s="4" t="s">
        <v>157</v>
      </c>
      <c r="C484" s="4" t="s">
        <v>2129</v>
      </c>
      <c r="D484" s="4" t="s">
        <v>2130</v>
      </c>
      <c r="E484" s="2">
        <v>38</v>
      </c>
      <c r="F484" s="2">
        <v>5700</v>
      </c>
      <c r="G484" s="12">
        <v>38</v>
      </c>
      <c r="H484" s="12">
        <v>0</v>
      </c>
      <c r="I484" s="12">
        <v>5700</v>
      </c>
      <c r="J484" s="2">
        <v>33</v>
      </c>
      <c r="K484" s="12">
        <v>5449.9999999999991</v>
      </c>
      <c r="L484" s="40">
        <v>-250.00000000000091</v>
      </c>
    </row>
    <row r="485" spans="1:12" x14ac:dyDescent="0.25">
      <c r="A485" s="37" t="s">
        <v>15</v>
      </c>
      <c r="B485" s="4" t="s">
        <v>157</v>
      </c>
      <c r="C485" s="4" t="s">
        <v>2136</v>
      </c>
      <c r="D485" s="4" t="s">
        <v>2137</v>
      </c>
      <c r="E485" s="2">
        <v>3</v>
      </c>
      <c r="F485" s="2">
        <v>450</v>
      </c>
      <c r="G485" s="12">
        <v>3</v>
      </c>
      <c r="H485" s="12">
        <v>0</v>
      </c>
      <c r="I485" s="12">
        <v>450</v>
      </c>
      <c r="J485" s="2">
        <v>2</v>
      </c>
      <c r="K485" s="12">
        <v>400</v>
      </c>
      <c r="L485" s="40">
        <v>-50</v>
      </c>
    </row>
    <row r="486" spans="1:12" x14ac:dyDescent="0.25">
      <c r="A486" s="37" t="s">
        <v>15</v>
      </c>
      <c r="B486" s="4" t="s">
        <v>157</v>
      </c>
      <c r="C486" s="4" t="s">
        <v>2141</v>
      </c>
      <c r="D486" s="4" t="s">
        <v>2142</v>
      </c>
      <c r="E486" s="2">
        <v>1</v>
      </c>
      <c r="F486" s="2">
        <v>150</v>
      </c>
      <c r="G486" s="12">
        <v>1</v>
      </c>
      <c r="H486" s="12">
        <v>0</v>
      </c>
      <c r="I486" s="12">
        <v>150</v>
      </c>
      <c r="J486" s="2">
        <v>1</v>
      </c>
      <c r="K486" s="12">
        <v>150</v>
      </c>
      <c r="L486" s="40">
        <v>0</v>
      </c>
    </row>
    <row r="487" spans="1:12" x14ac:dyDescent="0.25">
      <c r="A487" s="37" t="s">
        <v>15</v>
      </c>
      <c r="B487" s="4" t="s">
        <v>157</v>
      </c>
      <c r="C487" s="4" t="s">
        <v>2145</v>
      </c>
      <c r="D487" s="4" t="s">
        <v>2146</v>
      </c>
      <c r="E487" s="2">
        <v>12</v>
      </c>
      <c r="F487" s="2">
        <v>1800</v>
      </c>
      <c r="G487" s="12">
        <v>12</v>
      </c>
      <c r="H487" s="12">
        <v>0</v>
      </c>
      <c r="I487" s="12">
        <v>1800</v>
      </c>
      <c r="J487" s="2">
        <v>9</v>
      </c>
      <c r="K487" s="12">
        <v>1650</v>
      </c>
      <c r="L487" s="40">
        <v>-150</v>
      </c>
    </row>
    <row r="488" spans="1:12" x14ac:dyDescent="0.25">
      <c r="A488" s="37" t="s">
        <v>15</v>
      </c>
      <c r="B488" s="4" t="s">
        <v>157</v>
      </c>
      <c r="C488" s="4" t="s">
        <v>2149</v>
      </c>
      <c r="D488" s="4" t="s">
        <v>2150</v>
      </c>
      <c r="E488" s="2">
        <v>22</v>
      </c>
      <c r="F488" s="2">
        <v>3300</v>
      </c>
      <c r="G488" s="12">
        <v>22</v>
      </c>
      <c r="H488" s="12">
        <v>0</v>
      </c>
      <c r="I488" s="12">
        <v>3300</v>
      </c>
      <c r="J488" s="2">
        <v>20</v>
      </c>
      <c r="K488" s="12">
        <v>3200</v>
      </c>
      <c r="L488" s="40">
        <v>-100</v>
      </c>
    </row>
    <row r="489" spans="1:12" x14ac:dyDescent="0.25">
      <c r="A489" s="37" t="s">
        <v>15</v>
      </c>
      <c r="B489" s="4" t="s">
        <v>157</v>
      </c>
      <c r="C489" s="4" t="s">
        <v>2153</v>
      </c>
      <c r="D489" s="4" t="s">
        <v>2154</v>
      </c>
      <c r="E489" s="2">
        <v>28</v>
      </c>
      <c r="F489" s="2">
        <v>4200</v>
      </c>
      <c r="G489" s="12">
        <v>28</v>
      </c>
      <c r="H489" s="12">
        <v>0</v>
      </c>
      <c r="I489" s="12">
        <v>4200</v>
      </c>
      <c r="J489" s="2">
        <v>24</v>
      </c>
      <c r="K489" s="12">
        <v>4000</v>
      </c>
      <c r="L489" s="40">
        <v>-200</v>
      </c>
    </row>
    <row r="490" spans="1:12" x14ac:dyDescent="0.25">
      <c r="A490" s="37" t="s">
        <v>15</v>
      </c>
      <c r="B490" s="4" t="s">
        <v>157</v>
      </c>
      <c r="C490" s="4" t="s">
        <v>2157</v>
      </c>
      <c r="D490" s="4" t="s">
        <v>2158</v>
      </c>
      <c r="E490" s="2">
        <v>12</v>
      </c>
      <c r="F490" s="2">
        <v>1800</v>
      </c>
      <c r="G490" s="12">
        <v>12</v>
      </c>
      <c r="H490" s="12">
        <v>0</v>
      </c>
      <c r="I490" s="12">
        <v>1800</v>
      </c>
      <c r="J490" s="2">
        <v>5</v>
      </c>
      <c r="K490" s="12">
        <v>1450</v>
      </c>
      <c r="L490" s="40">
        <v>-350</v>
      </c>
    </row>
    <row r="491" spans="1:12" x14ac:dyDescent="0.25">
      <c r="A491" s="37" t="s">
        <v>15</v>
      </c>
      <c r="B491" s="4" t="s">
        <v>157</v>
      </c>
      <c r="C491" s="4" t="s">
        <v>2161</v>
      </c>
      <c r="D491" s="4" t="s">
        <v>2162</v>
      </c>
      <c r="E491" s="2">
        <v>16</v>
      </c>
      <c r="F491" s="2">
        <v>2400</v>
      </c>
      <c r="G491" s="12">
        <v>16</v>
      </c>
      <c r="H491" s="12">
        <v>0</v>
      </c>
      <c r="I491" s="12">
        <v>2400</v>
      </c>
      <c r="J491" s="2">
        <v>16</v>
      </c>
      <c r="K491" s="12">
        <v>2400</v>
      </c>
      <c r="L491" s="40">
        <v>0</v>
      </c>
    </row>
    <row r="492" spans="1:12" x14ac:dyDescent="0.25">
      <c r="A492" s="37" t="s">
        <v>15</v>
      </c>
      <c r="B492" s="4" t="s">
        <v>157</v>
      </c>
      <c r="C492" s="4" t="s">
        <v>2166</v>
      </c>
      <c r="D492" s="4" t="s">
        <v>2167</v>
      </c>
      <c r="E492" s="2">
        <v>1</v>
      </c>
      <c r="F492" s="2">
        <v>150</v>
      </c>
      <c r="G492" s="12">
        <v>1</v>
      </c>
      <c r="H492" s="12">
        <v>0</v>
      </c>
      <c r="I492" s="12">
        <v>150</v>
      </c>
      <c r="J492" s="2">
        <v>1</v>
      </c>
      <c r="K492" s="12">
        <v>150</v>
      </c>
      <c r="L492" s="40">
        <v>0</v>
      </c>
    </row>
    <row r="493" spans="1:12" x14ac:dyDescent="0.25">
      <c r="A493" s="37" t="s">
        <v>15</v>
      </c>
      <c r="B493" s="4" t="s">
        <v>157</v>
      </c>
      <c r="C493" s="4" t="s">
        <v>2170</v>
      </c>
      <c r="D493" s="4" t="s">
        <v>2171</v>
      </c>
      <c r="E493" s="2">
        <v>24</v>
      </c>
      <c r="F493" s="2">
        <v>3600</v>
      </c>
      <c r="G493" s="12">
        <v>24</v>
      </c>
      <c r="H493" s="12">
        <v>0</v>
      </c>
      <c r="I493" s="12">
        <v>3600</v>
      </c>
      <c r="J493" s="2">
        <v>14</v>
      </c>
      <c r="K493" s="12">
        <v>3100</v>
      </c>
      <c r="L493" s="40">
        <v>-500</v>
      </c>
    </row>
    <row r="494" spans="1:12" x14ac:dyDescent="0.25">
      <c r="A494" s="37" t="s">
        <v>15</v>
      </c>
      <c r="B494" s="4" t="s">
        <v>157</v>
      </c>
      <c r="C494" s="4" t="s">
        <v>2174</v>
      </c>
      <c r="D494" s="4" t="s">
        <v>2175</v>
      </c>
      <c r="E494" s="2">
        <v>14</v>
      </c>
      <c r="F494" s="2">
        <v>2100</v>
      </c>
      <c r="G494" s="12">
        <v>14</v>
      </c>
      <c r="H494" s="12">
        <v>0</v>
      </c>
      <c r="I494" s="12">
        <v>2100</v>
      </c>
      <c r="J494" s="2">
        <v>16</v>
      </c>
      <c r="K494" s="12">
        <v>2200</v>
      </c>
      <c r="L494" s="40">
        <v>100</v>
      </c>
    </row>
    <row r="495" spans="1:12" x14ac:dyDescent="0.25">
      <c r="A495" s="37" t="s">
        <v>15</v>
      </c>
      <c r="B495" s="4" t="s">
        <v>157</v>
      </c>
      <c r="C495" s="4" t="s">
        <v>2178</v>
      </c>
      <c r="D495" s="4" t="s">
        <v>2179</v>
      </c>
      <c r="E495" s="2">
        <v>15</v>
      </c>
      <c r="F495" s="2">
        <v>2250</v>
      </c>
      <c r="G495" s="12">
        <v>15</v>
      </c>
      <c r="H495" s="12">
        <v>0</v>
      </c>
      <c r="I495" s="12">
        <v>2250</v>
      </c>
      <c r="J495" s="2">
        <v>10</v>
      </c>
      <c r="K495" s="12">
        <v>2000</v>
      </c>
      <c r="L495" s="40">
        <v>-250</v>
      </c>
    </row>
    <row r="496" spans="1:12" x14ac:dyDescent="0.25">
      <c r="A496" s="37" t="s">
        <v>15</v>
      </c>
      <c r="B496" s="4" t="s">
        <v>157</v>
      </c>
      <c r="C496" s="4" t="s">
        <v>2182</v>
      </c>
      <c r="D496" s="4" t="s">
        <v>2183</v>
      </c>
      <c r="E496" s="2">
        <v>4</v>
      </c>
      <c r="F496" s="2">
        <v>600</v>
      </c>
      <c r="G496" s="12">
        <v>4</v>
      </c>
      <c r="H496" s="12">
        <v>0</v>
      </c>
      <c r="I496" s="12">
        <v>600</v>
      </c>
      <c r="J496" s="2">
        <v>2</v>
      </c>
      <c r="K496" s="12">
        <v>499.99999999999994</v>
      </c>
      <c r="L496" s="40">
        <v>-100.00000000000006</v>
      </c>
    </row>
    <row r="497" spans="1:12" x14ac:dyDescent="0.25">
      <c r="A497" s="37" t="s">
        <v>15</v>
      </c>
      <c r="B497" s="4" t="s">
        <v>157</v>
      </c>
      <c r="C497" s="4" t="s">
        <v>2186</v>
      </c>
      <c r="D497" s="4" t="s">
        <v>2187</v>
      </c>
      <c r="E497" s="2">
        <v>6</v>
      </c>
      <c r="F497" s="2">
        <v>900</v>
      </c>
      <c r="G497" s="12">
        <v>6</v>
      </c>
      <c r="H497" s="12">
        <v>0</v>
      </c>
      <c r="I497" s="12">
        <v>900</v>
      </c>
      <c r="J497" s="2">
        <v>5</v>
      </c>
      <c r="K497" s="12">
        <v>850</v>
      </c>
      <c r="L497" s="40">
        <v>-50</v>
      </c>
    </row>
    <row r="498" spans="1:12" x14ac:dyDescent="0.25">
      <c r="A498" s="37" t="s">
        <v>15</v>
      </c>
      <c r="B498" s="4" t="s">
        <v>157</v>
      </c>
      <c r="C498" s="4" t="s">
        <v>2191</v>
      </c>
      <c r="D498" s="4" t="s">
        <v>2192</v>
      </c>
      <c r="E498" s="2">
        <v>6</v>
      </c>
      <c r="F498" s="2">
        <v>900</v>
      </c>
      <c r="G498" s="12">
        <v>6</v>
      </c>
      <c r="H498" s="12">
        <v>0</v>
      </c>
      <c r="I498" s="12">
        <v>900</v>
      </c>
      <c r="J498" s="2">
        <v>6</v>
      </c>
      <c r="K498" s="12">
        <v>900</v>
      </c>
      <c r="L498" s="40">
        <v>0</v>
      </c>
    </row>
    <row r="499" spans="1:12" x14ac:dyDescent="0.25">
      <c r="A499" s="37" t="s">
        <v>15</v>
      </c>
      <c r="B499" s="4" t="s">
        <v>157</v>
      </c>
      <c r="C499" s="4" t="s">
        <v>2195</v>
      </c>
      <c r="D499" s="4" t="s">
        <v>2196</v>
      </c>
      <c r="E499" s="2">
        <v>10</v>
      </c>
      <c r="F499" s="2">
        <v>1500</v>
      </c>
      <c r="G499" s="12">
        <v>10</v>
      </c>
      <c r="H499" s="12">
        <v>0</v>
      </c>
      <c r="I499" s="12">
        <v>1500</v>
      </c>
      <c r="J499" s="2">
        <v>7</v>
      </c>
      <c r="K499" s="12">
        <v>1350</v>
      </c>
      <c r="L499" s="40">
        <v>-150</v>
      </c>
    </row>
    <row r="500" spans="1:12" x14ac:dyDescent="0.25">
      <c r="A500" s="37" t="s">
        <v>15</v>
      </c>
      <c r="B500" s="4" t="s">
        <v>157</v>
      </c>
      <c r="C500" s="4" t="s">
        <v>2199</v>
      </c>
      <c r="D500" s="4" t="s">
        <v>2200</v>
      </c>
      <c r="E500" s="2">
        <v>0</v>
      </c>
      <c r="F500" s="2">
        <v>0</v>
      </c>
      <c r="G500" s="12">
        <v>0</v>
      </c>
      <c r="H500" s="12">
        <v>0</v>
      </c>
      <c r="I500" s="12">
        <v>0</v>
      </c>
      <c r="J500" s="2">
        <v>1</v>
      </c>
      <c r="K500" s="12">
        <v>50</v>
      </c>
      <c r="L500" s="40">
        <v>50</v>
      </c>
    </row>
    <row r="501" spans="1:12" x14ac:dyDescent="0.25">
      <c r="A501" s="37" t="s">
        <v>15</v>
      </c>
      <c r="B501" s="4" t="s">
        <v>157</v>
      </c>
      <c r="C501" s="4" t="s">
        <v>2203</v>
      </c>
      <c r="D501" s="4" t="s">
        <v>2204</v>
      </c>
      <c r="E501" s="2">
        <v>1</v>
      </c>
      <c r="F501" s="2">
        <v>150</v>
      </c>
      <c r="G501" s="12">
        <v>1</v>
      </c>
      <c r="H501" s="12">
        <v>0</v>
      </c>
      <c r="I501" s="12">
        <v>150</v>
      </c>
      <c r="J501" s="2">
        <v>1</v>
      </c>
      <c r="K501" s="12">
        <v>150</v>
      </c>
      <c r="L501" s="40">
        <v>0</v>
      </c>
    </row>
    <row r="502" spans="1:12" x14ac:dyDescent="0.25">
      <c r="A502" s="37" t="s">
        <v>15</v>
      </c>
      <c r="B502" s="4" t="s">
        <v>157</v>
      </c>
      <c r="C502" s="4" t="s">
        <v>2208</v>
      </c>
      <c r="D502" s="4" t="s">
        <v>2209</v>
      </c>
      <c r="E502" s="2">
        <v>2</v>
      </c>
      <c r="F502" s="2">
        <v>300</v>
      </c>
      <c r="G502" s="12">
        <v>2</v>
      </c>
      <c r="H502" s="12">
        <v>0</v>
      </c>
      <c r="I502" s="12">
        <v>300</v>
      </c>
      <c r="J502" s="2">
        <v>3</v>
      </c>
      <c r="K502" s="12">
        <v>349.99999999999994</v>
      </c>
      <c r="L502" s="40">
        <v>49.999999999999943</v>
      </c>
    </row>
    <row r="503" spans="1:12" x14ac:dyDescent="0.25">
      <c r="A503" s="37" t="s">
        <v>15</v>
      </c>
      <c r="B503" s="4" t="s">
        <v>157</v>
      </c>
      <c r="C503" s="4" t="s">
        <v>2212</v>
      </c>
      <c r="D503" s="4" t="s">
        <v>2213</v>
      </c>
      <c r="E503" s="2">
        <v>44</v>
      </c>
      <c r="F503" s="2">
        <v>6600</v>
      </c>
      <c r="G503" s="12">
        <v>44</v>
      </c>
      <c r="H503" s="12">
        <v>0</v>
      </c>
      <c r="I503" s="12">
        <v>6600</v>
      </c>
      <c r="J503" s="2">
        <v>45</v>
      </c>
      <c r="K503" s="12">
        <v>6649.9999999999991</v>
      </c>
      <c r="L503" s="40">
        <v>49.999999999999091</v>
      </c>
    </row>
    <row r="504" spans="1:12" x14ac:dyDescent="0.25">
      <c r="A504" s="37" t="s">
        <v>15</v>
      </c>
      <c r="B504" s="4" t="s">
        <v>157</v>
      </c>
      <c r="C504" s="4" t="s">
        <v>3055</v>
      </c>
      <c r="D504" s="4" t="s">
        <v>3056</v>
      </c>
      <c r="E504" s="2">
        <v>45</v>
      </c>
      <c r="F504" s="2">
        <v>6750</v>
      </c>
      <c r="G504" s="12">
        <v>45</v>
      </c>
      <c r="H504" s="12">
        <v>0</v>
      </c>
      <c r="I504" s="12">
        <v>6750</v>
      </c>
      <c r="J504" s="2">
        <v>39</v>
      </c>
      <c r="K504" s="12">
        <v>6450</v>
      </c>
      <c r="L504" s="40">
        <v>-300</v>
      </c>
    </row>
    <row r="505" spans="1:12" x14ac:dyDescent="0.25">
      <c r="A505" s="37" t="s">
        <v>15</v>
      </c>
      <c r="B505" s="4" t="s">
        <v>157</v>
      </c>
      <c r="C505" s="4" t="s">
        <v>3063</v>
      </c>
      <c r="D505" s="4" t="s">
        <v>3064</v>
      </c>
      <c r="E505" s="2">
        <v>250</v>
      </c>
      <c r="F505" s="2">
        <v>37500</v>
      </c>
      <c r="G505" s="12">
        <v>250</v>
      </c>
      <c r="H505" s="12">
        <v>0</v>
      </c>
      <c r="I505" s="12">
        <v>37500</v>
      </c>
      <c r="J505" s="2">
        <v>246</v>
      </c>
      <c r="K505" s="12">
        <v>37300</v>
      </c>
      <c r="L505" s="40">
        <v>-200</v>
      </c>
    </row>
    <row r="506" spans="1:12" x14ac:dyDescent="0.25">
      <c r="A506" s="37" t="s">
        <v>15</v>
      </c>
      <c r="B506" s="4" t="s">
        <v>157</v>
      </c>
      <c r="C506" s="4" t="s">
        <v>3066</v>
      </c>
      <c r="D506" s="4" t="s">
        <v>3067</v>
      </c>
      <c r="E506" s="2">
        <v>56</v>
      </c>
      <c r="F506" s="2">
        <v>8400</v>
      </c>
      <c r="G506" s="12">
        <v>56</v>
      </c>
      <c r="H506" s="12">
        <v>0</v>
      </c>
      <c r="I506" s="12">
        <v>8400</v>
      </c>
      <c r="J506" s="2">
        <v>51</v>
      </c>
      <c r="K506" s="12">
        <v>8150</v>
      </c>
      <c r="L506" s="40">
        <v>-250</v>
      </c>
    </row>
    <row r="507" spans="1:12" x14ac:dyDescent="0.25">
      <c r="A507" s="37" t="s">
        <v>15</v>
      </c>
      <c r="B507" s="4" t="s">
        <v>157</v>
      </c>
      <c r="C507" s="4" t="s">
        <v>3075</v>
      </c>
      <c r="D507" s="4" t="s">
        <v>3076</v>
      </c>
      <c r="E507" s="2">
        <v>101</v>
      </c>
      <c r="F507" s="2">
        <v>15150</v>
      </c>
      <c r="G507" s="12">
        <v>101</v>
      </c>
      <c r="H507" s="12">
        <v>0</v>
      </c>
      <c r="I507" s="12">
        <v>15150</v>
      </c>
      <c r="J507" s="2">
        <v>88</v>
      </c>
      <c r="K507" s="12">
        <v>14499.999999999998</v>
      </c>
      <c r="L507" s="40">
        <v>-650.00000000000182</v>
      </c>
    </row>
    <row r="508" spans="1:12" x14ac:dyDescent="0.25">
      <c r="A508" s="37" t="s">
        <v>15</v>
      </c>
      <c r="B508" s="4" t="s">
        <v>157</v>
      </c>
      <c r="C508" s="4" t="s">
        <v>3084</v>
      </c>
      <c r="D508" s="4" t="s">
        <v>3085</v>
      </c>
      <c r="E508" s="2">
        <v>72</v>
      </c>
      <c r="F508" s="2">
        <v>10800</v>
      </c>
      <c r="G508" s="12">
        <v>72</v>
      </c>
      <c r="H508" s="12">
        <v>0</v>
      </c>
      <c r="I508" s="12">
        <v>10800</v>
      </c>
      <c r="J508" s="2">
        <v>79</v>
      </c>
      <c r="K508" s="12">
        <v>11150</v>
      </c>
      <c r="L508" s="40">
        <v>350</v>
      </c>
    </row>
    <row r="509" spans="1:12" x14ac:dyDescent="0.25">
      <c r="A509" s="37" t="s">
        <v>15</v>
      </c>
      <c r="B509" s="4" t="s">
        <v>157</v>
      </c>
      <c r="C509" s="4" t="s">
        <v>3088</v>
      </c>
      <c r="D509" s="4" t="s">
        <v>3089</v>
      </c>
      <c r="E509" s="2">
        <v>40</v>
      </c>
      <c r="F509" s="2">
        <v>6000</v>
      </c>
      <c r="G509" s="12">
        <v>40</v>
      </c>
      <c r="H509" s="12">
        <v>0</v>
      </c>
      <c r="I509" s="12">
        <v>6000</v>
      </c>
      <c r="J509" s="2">
        <v>45</v>
      </c>
      <c r="K509" s="12">
        <v>6250.0000000000009</v>
      </c>
      <c r="L509" s="40">
        <v>250.00000000000091</v>
      </c>
    </row>
    <row r="510" spans="1:12" x14ac:dyDescent="0.25">
      <c r="A510" s="37" t="s">
        <v>15</v>
      </c>
      <c r="B510" s="4" t="s">
        <v>157</v>
      </c>
      <c r="C510" s="4" t="s">
        <v>3109</v>
      </c>
      <c r="D510" s="4" t="s">
        <v>3110</v>
      </c>
      <c r="E510" s="2">
        <v>220</v>
      </c>
      <c r="F510" s="2">
        <v>33000</v>
      </c>
      <c r="G510" s="12">
        <v>220</v>
      </c>
      <c r="H510" s="12">
        <v>0</v>
      </c>
      <c r="I510" s="12">
        <v>33000</v>
      </c>
      <c r="J510" s="2">
        <v>179</v>
      </c>
      <c r="K510" s="12">
        <v>30949.999999999996</v>
      </c>
      <c r="L510" s="40">
        <v>-2050.0000000000036</v>
      </c>
    </row>
    <row r="511" spans="1:12" x14ac:dyDescent="0.25">
      <c r="A511" s="37" t="s">
        <v>15</v>
      </c>
      <c r="B511" s="4" t="s">
        <v>157</v>
      </c>
      <c r="C511" s="4" t="s">
        <v>3123</v>
      </c>
      <c r="D511" s="4" t="s">
        <v>3124</v>
      </c>
      <c r="E511" s="2">
        <v>164</v>
      </c>
      <c r="F511" s="2">
        <v>24600</v>
      </c>
      <c r="G511" s="12">
        <v>164</v>
      </c>
      <c r="H511" s="12">
        <v>0</v>
      </c>
      <c r="I511" s="12">
        <v>24600</v>
      </c>
      <c r="J511" s="2">
        <v>190</v>
      </c>
      <c r="K511" s="12">
        <v>25900</v>
      </c>
      <c r="L511" s="40">
        <v>1300</v>
      </c>
    </row>
    <row r="512" spans="1:12" x14ac:dyDescent="0.25">
      <c r="A512" s="37" t="s">
        <v>15</v>
      </c>
      <c r="B512" s="4" t="s">
        <v>157</v>
      </c>
      <c r="C512" s="4" t="s">
        <v>3758</v>
      </c>
      <c r="D512" s="4" t="s">
        <v>3759</v>
      </c>
      <c r="E512" s="2">
        <v>1</v>
      </c>
      <c r="F512" s="2">
        <v>150</v>
      </c>
      <c r="G512" s="12">
        <v>1</v>
      </c>
      <c r="H512" s="12">
        <v>0</v>
      </c>
      <c r="I512" s="12">
        <v>150</v>
      </c>
      <c r="J512" s="2">
        <v>1</v>
      </c>
      <c r="K512" s="12">
        <v>150</v>
      </c>
      <c r="L512" s="40">
        <v>0</v>
      </c>
    </row>
    <row r="513" spans="1:12" x14ac:dyDescent="0.25">
      <c r="A513" s="37" t="s">
        <v>15</v>
      </c>
      <c r="B513" s="4" t="s">
        <v>157</v>
      </c>
      <c r="C513" s="4" t="s">
        <v>3762</v>
      </c>
      <c r="D513" s="4" t="s">
        <v>3763</v>
      </c>
      <c r="E513" s="2">
        <v>20</v>
      </c>
      <c r="F513" s="2">
        <v>3000</v>
      </c>
      <c r="G513" s="12">
        <v>20</v>
      </c>
      <c r="H513" s="12">
        <v>0</v>
      </c>
      <c r="I513" s="12">
        <v>3000</v>
      </c>
      <c r="J513" s="2">
        <v>16</v>
      </c>
      <c r="K513" s="12">
        <v>2800</v>
      </c>
      <c r="L513" s="40">
        <v>-200</v>
      </c>
    </row>
    <row r="514" spans="1:12" x14ac:dyDescent="0.25">
      <c r="A514" s="37" t="s">
        <v>15</v>
      </c>
      <c r="B514" s="4" t="s">
        <v>157</v>
      </c>
      <c r="C514" s="4" t="s">
        <v>3766</v>
      </c>
      <c r="D514" s="4" t="s">
        <v>3767</v>
      </c>
      <c r="E514" s="2">
        <v>14</v>
      </c>
      <c r="F514" s="2">
        <v>2100</v>
      </c>
      <c r="G514" s="12">
        <v>14</v>
      </c>
      <c r="H514" s="12">
        <v>0</v>
      </c>
      <c r="I514" s="12">
        <v>2100</v>
      </c>
      <c r="J514" s="2">
        <v>24</v>
      </c>
      <c r="K514" s="12">
        <v>2600.0000000000005</v>
      </c>
      <c r="L514" s="40">
        <v>500.00000000000045</v>
      </c>
    </row>
    <row r="515" spans="1:12" x14ac:dyDescent="0.25">
      <c r="A515" s="37" t="s">
        <v>15</v>
      </c>
      <c r="B515" s="4" t="s">
        <v>157</v>
      </c>
      <c r="C515" s="4" t="s">
        <v>3772</v>
      </c>
      <c r="D515" s="4" t="s">
        <v>3773</v>
      </c>
      <c r="E515" s="2">
        <v>14</v>
      </c>
      <c r="F515" s="2">
        <v>2100</v>
      </c>
      <c r="G515" s="12">
        <v>14</v>
      </c>
      <c r="H515" s="12">
        <v>0</v>
      </c>
      <c r="I515" s="12">
        <v>2100</v>
      </c>
      <c r="J515" s="2">
        <v>16</v>
      </c>
      <c r="K515" s="12">
        <v>2200</v>
      </c>
      <c r="L515" s="40">
        <v>100</v>
      </c>
    </row>
    <row r="516" spans="1:12" x14ac:dyDescent="0.25">
      <c r="A516" s="37" t="s">
        <v>15</v>
      </c>
      <c r="B516" s="4" t="s">
        <v>157</v>
      </c>
      <c r="C516" s="4" t="s">
        <v>3777</v>
      </c>
      <c r="D516" s="4" t="s">
        <v>3778</v>
      </c>
      <c r="E516" s="2">
        <v>11</v>
      </c>
      <c r="F516" s="2">
        <v>1650</v>
      </c>
      <c r="G516" s="12">
        <v>11</v>
      </c>
      <c r="H516" s="12">
        <v>0</v>
      </c>
      <c r="I516" s="12">
        <v>1650</v>
      </c>
      <c r="J516" s="2">
        <v>9</v>
      </c>
      <c r="K516" s="12">
        <v>1549.9999999999998</v>
      </c>
      <c r="L516" s="40">
        <v>-100.00000000000023</v>
      </c>
    </row>
    <row r="517" spans="1:12" x14ac:dyDescent="0.25">
      <c r="A517" s="37" t="s">
        <v>15</v>
      </c>
      <c r="B517" s="4" t="s">
        <v>157</v>
      </c>
      <c r="C517" s="4" t="s">
        <v>3785</v>
      </c>
      <c r="D517" s="4" t="s">
        <v>3786</v>
      </c>
      <c r="E517" s="2">
        <v>4</v>
      </c>
      <c r="F517" s="2">
        <v>600</v>
      </c>
      <c r="G517" s="12">
        <v>4</v>
      </c>
      <c r="H517" s="12">
        <v>0</v>
      </c>
      <c r="I517" s="12">
        <v>600</v>
      </c>
      <c r="J517" s="2">
        <v>1</v>
      </c>
      <c r="K517" s="12">
        <v>450</v>
      </c>
      <c r="L517" s="40">
        <v>-150</v>
      </c>
    </row>
    <row r="518" spans="1:12" x14ac:dyDescent="0.25">
      <c r="A518" s="37" t="s">
        <v>15</v>
      </c>
      <c r="B518" s="4" t="s">
        <v>157</v>
      </c>
      <c r="C518" s="4" t="s">
        <v>3789</v>
      </c>
      <c r="D518" s="4" t="s">
        <v>3790</v>
      </c>
      <c r="E518" s="2">
        <v>22</v>
      </c>
      <c r="F518" s="2">
        <v>3300</v>
      </c>
      <c r="G518" s="12">
        <v>22</v>
      </c>
      <c r="H518" s="12">
        <v>0</v>
      </c>
      <c r="I518" s="12">
        <v>3300</v>
      </c>
      <c r="J518" s="2">
        <v>13</v>
      </c>
      <c r="K518" s="12">
        <v>2850</v>
      </c>
      <c r="L518" s="40">
        <v>-450</v>
      </c>
    </row>
    <row r="519" spans="1:12" x14ac:dyDescent="0.25">
      <c r="A519" s="37" t="s">
        <v>15</v>
      </c>
      <c r="B519" s="4" t="s">
        <v>157</v>
      </c>
      <c r="C519" s="4" t="s">
        <v>3811</v>
      </c>
      <c r="D519" s="4" t="s">
        <v>3812</v>
      </c>
      <c r="E519" s="2">
        <v>7</v>
      </c>
      <c r="F519" s="2">
        <v>1050</v>
      </c>
      <c r="G519" s="12">
        <v>7</v>
      </c>
      <c r="H519" s="12">
        <v>0</v>
      </c>
      <c r="I519" s="12">
        <v>1050</v>
      </c>
      <c r="J519" s="2">
        <v>9</v>
      </c>
      <c r="K519" s="12">
        <v>1150</v>
      </c>
      <c r="L519" s="40">
        <v>100</v>
      </c>
    </row>
    <row r="520" spans="1:12" x14ac:dyDescent="0.25">
      <c r="A520" s="37" t="s">
        <v>15</v>
      </c>
      <c r="B520" s="4" t="s">
        <v>101</v>
      </c>
      <c r="C520" s="4" t="s">
        <v>117</v>
      </c>
      <c r="D520" s="4" t="s">
        <v>118</v>
      </c>
      <c r="E520" s="2">
        <v>36</v>
      </c>
      <c r="F520" s="2">
        <v>5400</v>
      </c>
      <c r="G520" s="12">
        <v>36</v>
      </c>
      <c r="H520" s="12">
        <v>0</v>
      </c>
      <c r="I520" s="12">
        <v>5400</v>
      </c>
      <c r="J520" s="2">
        <v>42</v>
      </c>
      <c r="K520" s="12">
        <v>5700</v>
      </c>
      <c r="L520" s="40">
        <v>300</v>
      </c>
    </row>
    <row r="521" spans="1:12" x14ac:dyDescent="0.25">
      <c r="A521" s="37" t="s">
        <v>15</v>
      </c>
      <c r="B521" s="4" t="s">
        <v>101</v>
      </c>
      <c r="C521" s="4" t="s">
        <v>405</v>
      </c>
      <c r="D521" s="4" t="s">
        <v>406</v>
      </c>
      <c r="E521" s="2">
        <v>0</v>
      </c>
      <c r="F521" s="2">
        <v>0</v>
      </c>
      <c r="G521" s="12">
        <v>0</v>
      </c>
      <c r="H521" s="12">
        <v>0</v>
      </c>
      <c r="I521" s="12">
        <v>0</v>
      </c>
      <c r="J521" s="2">
        <v>2</v>
      </c>
      <c r="K521" s="12">
        <v>100</v>
      </c>
      <c r="L521" s="40">
        <v>100</v>
      </c>
    </row>
    <row r="522" spans="1:12" x14ac:dyDescent="0.25">
      <c r="A522" s="37" t="s">
        <v>15</v>
      </c>
      <c r="B522" s="4" t="s">
        <v>175</v>
      </c>
      <c r="C522" s="4" t="s">
        <v>3857</v>
      </c>
      <c r="D522" s="4" t="s">
        <v>3858</v>
      </c>
      <c r="E522" s="2">
        <v>1</v>
      </c>
      <c r="F522" s="2">
        <v>150</v>
      </c>
      <c r="G522" s="12">
        <v>1</v>
      </c>
      <c r="H522" s="12">
        <v>0</v>
      </c>
      <c r="I522" s="12">
        <v>150</v>
      </c>
      <c r="J522" s="2">
        <v>1</v>
      </c>
      <c r="K522" s="12">
        <v>150</v>
      </c>
      <c r="L522" s="40">
        <v>0</v>
      </c>
    </row>
    <row r="523" spans="1:12" x14ac:dyDescent="0.25">
      <c r="A523" s="37" t="s">
        <v>15</v>
      </c>
      <c r="B523" s="4" t="s">
        <v>175</v>
      </c>
      <c r="C523" s="4" t="s">
        <v>176</v>
      </c>
      <c r="D523" s="4" t="s">
        <v>177</v>
      </c>
      <c r="E523" s="2">
        <v>41</v>
      </c>
      <c r="F523" s="2">
        <v>6150</v>
      </c>
      <c r="G523" s="12">
        <v>41</v>
      </c>
      <c r="H523" s="12">
        <v>0</v>
      </c>
      <c r="I523" s="12">
        <v>6150</v>
      </c>
      <c r="J523" s="2">
        <v>44</v>
      </c>
      <c r="K523" s="12">
        <v>6300</v>
      </c>
      <c r="L523" s="40">
        <v>150</v>
      </c>
    </row>
    <row r="524" spans="1:12" x14ac:dyDescent="0.25">
      <c r="A524" s="37" t="s">
        <v>15</v>
      </c>
      <c r="B524" s="4" t="s">
        <v>175</v>
      </c>
      <c r="C524" s="4" t="s">
        <v>4173</v>
      </c>
      <c r="D524" s="4" t="s">
        <v>4174</v>
      </c>
      <c r="E524" s="2">
        <v>1</v>
      </c>
      <c r="F524" s="2">
        <v>150</v>
      </c>
      <c r="G524" s="12">
        <v>1</v>
      </c>
      <c r="H524" s="12">
        <v>0</v>
      </c>
      <c r="I524" s="12">
        <v>150</v>
      </c>
      <c r="J524" s="2">
        <v>0</v>
      </c>
      <c r="K524" s="12">
        <v>100</v>
      </c>
      <c r="L524" s="40">
        <v>-50</v>
      </c>
    </row>
    <row r="525" spans="1:12" x14ac:dyDescent="0.25">
      <c r="A525" s="37" t="s">
        <v>15</v>
      </c>
      <c r="B525" s="4" t="s">
        <v>175</v>
      </c>
      <c r="C525" s="4" t="s">
        <v>3861</v>
      </c>
      <c r="D525" s="4" t="s">
        <v>3862</v>
      </c>
      <c r="E525" s="2">
        <v>3</v>
      </c>
      <c r="F525" s="2">
        <v>450</v>
      </c>
      <c r="G525" s="12">
        <v>3</v>
      </c>
      <c r="H525" s="12">
        <v>0</v>
      </c>
      <c r="I525" s="12">
        <v>450</v>
      </c>
      <c r="J525" s="2">
        <v>2</v>
      </c>
      <c r="K525" s="12">
        <v>400</v>
      </c>
      <c r="L525" s="40">
        <v>-50</v>
      </c>
    </row>
    <row r="526" spans="1:12" x14ac:dyDescent="0.25">
      <c r="A526" s="37" t="s">
        <v>15</v>
      </c>
      <c r="B526" s="4" t="s">
        <v>175</v>
      </c>
      <c r="C526" s="4" t="s">
        <v>192</v>
      </c>
      <c r="D526" s="4" t="s">
        <v>193</v>
      </c>
      <c r="E526" s="2">
        <v>33</v>
      </c>
      <c r="F526" s="2">
        <v>4950</v>
      </c>
      <c r="G526" s="12">
        <v>33</v>
      </c>
      <c r="H526" s="12">
        <v>0</v>
      </c>
      <c r="I526" s="12">
        <v>4950</v>
      </c>
      <c r="J526" s="2">
        <v>17</v>
      </c>
      <c r="K526" s="12">
        <v>4150</v>
      </c>
      <c r="L526" s="40">
        <v>-800</v>
      </c>
    </row>
    <row r="527" spans="1:12" x14ac:dyDescent="0.25">
      <c r="A527" s="37" t="s">
        <v>53</v>
      </c>
      <c r="B527" s="4" t="s">
        <v>194</v>
      </c>
      <c r="C527" s="4" t="s">
        <v>212</v>
      </c>
      <c r="D527" s="4" t="s">
        <v>213</v>
      </c>
      <c r="E527" s="2">
        <v>14</v>
      </c>
      <c r="F527" s="2">
        <v>2100</v>
      </c>
      <c r="G527" s="12">
        <v>14</v>
      </c>
      <c r="H527" s="12">
        <v>0</v>
      </c>
      <c r="I527" s="12">
        <v>2100</v>
      </c>
      <c r="J527" s="2">
        <v>15</v>
      </c>
      <c r="K527" s="12">
        <v>2150</v>
      </c>
      <c r="L527" s="40">
        <v>50</v>
      </c>
    </row>
    <row r="528" spans="1:12" x14ac:dyDescent="0.25">
      <c r="A528" s="37" t="s">
        <v>53</v>
      </c>
      <c r="B528" s="4" t="s">
        <v>157</v>
      </c>
      <c r="C528" s="4" t="s">
        <v>2217</v>
      </c>
      <c r="D528" s="4" t="s">
        <v>2218</v>
      </c>
      <c r="E528" s="2">
        <v>41</v>
      </c>
      <c r="F528" s="2">
        <v>6150</v>
      </c>
      <c r="G528" s="12">
        <v>41</v>
      </c>
      <c r="H528" s="12">
        <v>0</v>
      </c>
      <c r="I528" s="12">
        <v>6150</v>
      </c>
      <c r="J528" s="2">
        <v>45</v>
      </c>
      <c r="K528" s="12">
        <v>6349.9999999999991</v>
      </c>
      <c r="L528" s="40">
        <v>199.99999999999909</v>
      </c>
    </row>
    <row r="529" spans="1:12" x14ac:dyDescent="0.25">
      <c r="A529" s="37" t="s">
        <v>53</v>
      </c>
      <c r="B529" s="4" t="s">
        <v>157</v>
      </c>
      <c r="C529" s="4" t="s">
        <v>2226</v>
      </c>
      <c r="D529" s="4" t="s">
        <v>2227</v>
      </c>
      <c r="E529" s="2">
        <v>51</v>
      </c>
      <c r="F529" s="2">
        <v>7650</v>
      </c>
      <c r="G529" s="12">
        <v>51</v>
      </c>
      <c r="H529" s="12">
        <v>0</v>
      </c>
      <c r="I529" s="12">
        <v>7650</v>
      </c>
      <c r="J529" s="2">
        <v>57</v>
      </c>
      <c r="K529" s="12">
        <v>7950</v>
      </c>
      <c r="L529" s="40">
        <v>300</v>
      </c>
    </row>
    <row r="530" spans="1:12" x14ac:dyDescent="0.25">
      <c r="A530" s="37" t="s">
        <v>53</v>
      </c>
      <c r="B530" s="4" t="s">
        <v>157</v>
      </c>
      <c r="C530" s="4" t="s">
        <v>2230</v>
      </c>
      <c r="D530" s="4" t="s">
        <v>2231</v>
      </c>
      <c r="E530" s="2">
        <v>134</v>
      </c>
      <c r="F530" s="2">
        <v>20100</v>
      </c>
      <c r="G530" s="12">
        <v>134</v>
      </c>
      <c r="H530" s="12">
        <v>0</v>
      </c>
      <c r="I530" s="12">
        <v>20100</v>
      </c>
      <c r="J530" s="2">
        <v>130</v>
      </c>
      <c r="K530" s="12">
        <v>19900</v>
      </c>
      <c r="L530" s="40">
        <v>-200</v>
      </c>
    </row>
    <row r="531" spans="1:12" x14ac:dyDescent="0.25">
      <c r="A531" s="37" t="s">
        <v>53</v>
      </c>
      <c r="B531" s="4" t="s">
        <v>157</v>
      </c>
      <c r="C531" s="4" t="s">
        <v>2234</v>
      </c>
      <c r="D531" s="4" t="s">
        <v>2235</v>
      </c>
      <c r="E531" s="2">
        <v>14</v>
      </c>
      <c r="F531" s="2">
        <v>2100</v>
      </c>
      <c r="G531" s="12">
        <v>14</v>
      </c>
      <c r="H531" s="12">
        <v>0</v>
      </c>
      <c r="I531" s="12">
        <v>2100</v>
      </c>
      <c r="J531" s="2">
        <v>22</v>
      </c>
      <c r="K531" s="12">
        <v>2500</v>
      </c>
      <c r="L531" s="40">
        <v>400</v>
      </c>
    </row>
    <row r="532" spans="1:12" x14ac:dyDescent="0.25">
      <c r="A532" s="37" t="s">
        <v>53</v>
      </c>
      <c r="B532" s="4" t="s">
        <v>157</v>
      </c>
      <c r="C532" s="4" t="s">
        <v>162</v>
      </c>
      <c r="D532" s="4" t="s">
        <v>163</v>
      </c>
      <c r="E532" s="2">
        <v>75</v>
      </c>
      <c r="F532" s="2">
        <v>11250</v>
      </c>
      <c r="G532" s="12">
        <v>75</v>
      </c>
      <c r="H532" s="12">
        <v>0</v>
      </c>
      <c r="I532" s="12">
        <v>11250</v>
      </c>
      <c r="J532" s="2">
        <v>82</v>
      </c>
      <c r="K532" s="12">
        <v>11600</v>
      </c>
      <c r="L532" s="40">
        <v>350</v>
      </c>
    </row>
    <row r="533" spans="1:12" x14ac:dyDescent="0.25">
      <c r="A533" s="37" t="s">
        <v>53</v>
      </c>
      <c r="B533" s="4" t="s">
        <v>157</v>
      </c>
      <c r="C533" s="4" t="s">
        <v>2238</v>
      </c>
      <c r="D533" s="4" t="s">
        <v>2239</v>
      </c>
      <c r="E533" s="2">
        <v>33</v>
      </c>
      <c r="F533" s="2">
        <v>4950</v>
      </c>
      <c r="G533" s="12">
        <v>33</v>
      </c>
      <c r="H533" s="12">
        <v>0</v>
      </c>
      <c r="I533" s="12">
        <v>4950</v>
      </c>
      <c r="J533" s="2">
        <v>44</v>
      </c>
      <c r="K533" s="12">
        <v>5500</v>
      </c>
      <c r="L533" s="40">
        <v>550</v>
      </c>
    </row>
    <row r="534" spans="1:12" x14ac:dyDescent="0.25">
      <c r="A534" s="37" t="s">
        <v>53</v>
      </c>
      <c r="B534" s="4" t="s">
        <v>157</v>
      </c>
      <c r="C534" s="4" t="s">
        <v>2242</v>
      </c>
      <c r="D534" s="4" t="s">
        <v>2243</v>
      </c>
      <c r="E534" s="2">
        <v>1</v>
      </c>
      <c r="F534" s="2">
        <v>150</v>
      </c>
      <c r="G534" s="12">
        <v>1</v>
      </c>
      <c r="H534" s="12">
        <v>0</v>
      </c>
      <c r="I534" s="12">
        <v>150</v>
      </c>
      <c r="J534" s="2">
        <v>1</v>
      </c>
      <c r="K534" s="12">
        <v>150</v>
      </c>
      <c r="L534" s="40">
        <v>0</v>
      </c>
    </row>
    <row r="535" spans="1:12" x14ac:dyDescent="0.25">
      <c r="A535" s="37" t="s">
        <v>53</v>
      </c>
      <c r="B535" s="4" t="s">
        <v>157</v>
      </c>
      <c r="C535" s="4" t="s">
        <v>2246</v>
      </c>
      <c r="D535" s="4" t="s">
        <v>2247</v>
      </c>
      <c r="E535" s="2">
        <v>2</v>
      </c>
      <c r="F535" s="2">
        <v>300</v>
      </c>
      <c r="G535" s="12">
        <v>2</v>
      </c>
      <c r="H535" s="12">
        <v>0</v>
      </c>
      <c r="I535" s="12">
        <v>300</v>
      </c>
      <c r="J535" s="2">
        <v>4</v>
      </c>
      <c r="K535" s="12">
        <v>400</v>
      </c>
      <c r="L535" s="40">
        <v>100</v>
      </c>
    </row>
    <row r="536" spans="1:12" x14ac:dyDescent="0.25">
      <c r="A536" s="37" t="s">
        <v>53</v>
      </c>
      <c r="B536" s="4" t="s">
        <v>157</v>
      </c>
      <c r="C536" s="4" t="s">
        <v>4176</v>
      </c>
      <c r="D536" s="4" t="s">
        <v>4177</v>
      </c>
      <c r="E536" s="2">
        <v>1</v>
      </c>
      <c r="F536" s="2">
        <v>150</v>
      </c>
      <c r="G536" s="12">
        <v>1</v>
      </c>
      <c r="H536" s="12">
        <v>0</v>
      </c>
      <c r="I536" s="12">
        <v>150</v>
      </c>
      <c r="J536" s="2">
        <v>0</v>
      </c>
      <c r="K536" s="12">
        <v>100</v>
      </c>
      <c r="L536" s="40">
        <v>-50</v>
      </c>
    </row>
    <row r="537" spans="1:12" x14ac:dyDescent="0.25">
      <c r="A537" s="37" t="s">
        <v>53</v>
      </c>
      <c r="B537" s="4" t="s">
        <v>157</v>
      </c>
      <c r="C537" s="4" t="s">
        <v>2250</v>
      </c>
      <c r="D537" s="4" t="s">
        <v>2251</v>
      </c>
      <c r="E537" s="2">
        <v>9</v>
      </c>
      <c r="F537" s="2">
        <v>1350</v>
      </c>
      <c r="G537" s="12">
        <v>9</v>
      </c>
      <c r="H537" s="12">
        <v>0</v>
      </c>
      <c r="I537" s="12">
        <v>1350</v>
      </c>
      <c r="J537" s="2">
        <v>6</v>
      </c>
      <c r="K537" s="12">
        <v>1200</v>
      </c>
      <c r="L537" s="40">
        <v>-150</v>
      </c>
    </row>
    <row r="538" spans="1:12" x14ac:dyDescent="0.25">
      <c r="A538" s="37" t="s">
        <v>53</v>
      </c>
      <c r="B538" s="4" t="s">
        <v>157</v>
      </c>
      <c r="C538" s="4" t="s">
        <v>2254</v>
      </c>
      <c r="D538" s="4" t="s">
        <v>2255</v>
      </c>
      <c r="E538" s="2">
        <v>12</v>
      </c>
      <c r="F538" s="2">
        <v>1800</v>
      </c>
      <c r="G538" s="12">
        <v>12</v>
      </c>
      <c r="H538" s="12">
        <v>0</v>
      </c>
      <c r="I538" s="12">
        <v>1800</v>
      </c>
      <c r="J538" s="2">
        <v>21</v>
      </c>
      <c r="K538" s="12">
        <v>2250</v>
      </c>
      <c r="L538" s="40">
        <v>450</v>
      </c>
    </row>
    <row r="539" spans="1:12" x14ac:dyDescent="0.25">
      <c r="A539" s="37" t="s">
        <v>53</v>
      </c>
      <c r="B539" s="4" t="s">
        <v>157</v>
      </c>
      <c r="C539" s="4" t="s">
        <v>2258</v>
      </c>
      <c r="D539" s="4" t="s">
        <v>2259</v>
      </c>
      <c r="E539" s="2">
        <v>19</v>
      </c>
      <c r="F539" s="2">
        <v>2850</v>
      </c>
      <c r="G539" s="12">
        <v>19</v>
      </c>
      <c r="H539" s="12">
        <v>0</v>
      </c>
      <c r="I539" s="12">
        <v>2850</v>
      </c>
      <c r="J539" s="2">
        <v>24</v>
      </c>
      <c r="K539" s="12">
        <v>3099.9999999999995</v>
      </c>
      <c r="L539" s="40">
        <v>249.99999999999955</v>
      </c>
    </row>
    <row r="540" spans="1:12" x14ac:dyDescent="0.25">
      <c r="A540" s="37" t="s">
        <v>53</v>
      </c>
      <c r="B540" s="4" t="s">
        <v>157</v>
      </c>
      <c r="C540" s="4" t="s">
        <v>2262</v>
      </c>
      <c r="D540" s="4" t="s">
        <v>2263</v>
      </c>
      <c r="E540" s="2">
        <v>43</v>
      </c>
      <c r="F540" s="2">
        <v>6450</v>
      </c>
      <c r="G540" s="12">
        <v>43</v>
      </c>
      <c r="H540" s="12">
        <v>0</v>
      </c>
      <c r="I540" s="12">
        <v>6450</v>
      </c>
      <c r="J540" s="2">
        <v>75</v>
      </c>
      <c r="K540" s="12">
        <v>8050.0000000000009</v>
      </c>
      <c r="L540" s="40">
        <v>1600.0000000000009</v>
      </c>
    </row>
    <row r="541" spans="1:12" x14ac:dyDescent="0.25">
      <c r="A541" s="37" t="s">
        <v>53</v>
      </c>
      <c r="B541" s="4" t="s">
        <v>157</v>
      </c>
      <c r="C541" s="4" t="s">
        <v>2266</v>
      </c>
      <c r="D541" s="4" t="s">
        <v>2267</v>
      </c>
      <c r="E541" s="2">
        <v>28</v>
      </c>
      <c r="F541" s="2">
        <v>4200</v>
      </c>
      <c r="G541" s="12">
        <v>28</v>
      </c>
      <c r="H541" s="12">
        <v>0</v>
      </c>
      <c r="I541" s="12">
        <v>4200</v>
      </c>
      <c r="J541" s="2">
        <v>24</v>
      </c>
      <c r="K541" s="12">
        <v>4000</v>
      </c>
      <c r="L541" s="40">
        <v>-200</v>
      </c>
    </row>
    <row r="542" spans="1:12" x14ac:dyDescent="0.25">
      <c r="A542" s="37" t="s">
        <v>53</v>
      </c>
      <c r="B542" s="4" t="s">
        <v>157</v>
      </c>
      <c r="C542" s="4" t="s">
        <v>2270</v>
      </c>
      <c r="D542" s="4" t="s">
        <v>2271</v>
      </c>
      <c r="E542" s="2">
        <v>168</v>
      </c>
      <c r="F542" s="2">
        <v>25200</v>
      </c>
      <c r="G542" s="12">
        <v>168</v>
      </c>
      <c r="H542" s="12">
        <v>0</v>
      </c>
      <c r="I542" s="12">
        <v>25200</v>
      </c>
      <c r="J542" s="2">
        <v>188</v>
      </c>
      <c r="K542" s="12">
        <v>26200</v>
      </c>
      <c r="L542" s="40">
        <v>1000</v>
      </c>
    </row>
    <row r="543" spans="1:12" x14ac:dyDescent="0.25">
      <c r="A543" s="37" t="s">
        <v>53</v>
      </c>
      <c r="B543" s="4" t="s">
        <v>157</v>
      </c>
      <c r="C543" s="4" t="s">
        <v>2274</v>
      </c>
      <c r="D543" s="4" t="s">
        <v>2275</v>
      </c>
      <c r="E543" s="2">
        <v>24</v>
      </c>
      <c r="F543" s="2">
        <v>3600</v>
      </c>
      <c r="G543" s="12">
        <v>24</v>
      </c>
      <c r="H543" s="12">
        <v>0</v>
      </c>
      <c r="I543" s="12">
        <v>3600</v>
      </c>
      <c r="J543" s="2">
        <v>31</v>
      </c>
      <c r="K543" s="12">
        <v>3950.0000000000005</v>
      </c>
      <c r="L543" s="40">
        <v>350.00000000000045</v>
      </c>
    </row>
    <row r="544" spans="1:12" x14ac:dyDescent="0.25">
      <c r="A544" s="37" t="s">
        <v>53</v>
      </c>
      <c r="B544" s="4" t="s">
        <v>157</v>
      </c>
      <c r="C544" s="4" t="s">
        <v>2278</v>
      </c>
      <c r="D544" s="4" t="s">
        <v>2279</v>
      </c>
      <c r="E544" s="2">
        <v>12</v>
      </c>
      <c r="F544" s="2">
        <v>1800</v>
      </c>
      <c r="G544" s="12">
        <v>12</v>
      </c>
      <c r="H544" s="12">
        <v>0</v>
      </c>
      <c r="I544" s="12">
        <v>1800</v>
      </c>
      <c r="J544" s="2">
        <v>15</v>
      </c>
      <c r="K544" s="12">
        <v>1950</v>
      </c>
      <c r="L544" s="40">
        <v>150</v>
      </c>
    </row>
    <row r="545" spans="1:12" x14ac:dyDescent="0.25">
      <c r="A545" s="37" t="s">
        <v>53</v>
      </c>
      <c r="B545" s="4" t="s">
        <v>157</v>
      </c>
      <c r="C545" s="4" t="s">
        <v>2282</v>
      </c>
      <c r="D545" s="4" t="s">
        <v>2283</v>
      </c>
      <c r="E545" s="2">
        <v>30</v>
      </c>
      <c r="F545" s="2">
        <v>4500</v>
      </c>
      <c r="G545" s="12">
        <v>30</v>
      </c>
      <c r="H545" s="12">
        <v>0</v>
      </c>
      <c r="I545" s="12">
        <v>4500</v>
      </c>
      <c r="J545" s="2">
        <v>36</v>
      </c>
      <c r="K545" s="12">
        <v>4800</v>
      </c>
      <c r="L545" s="40">
        <v>300</v>
      </c>
    </row>
    <row r="546" spans="1:12" x14ac:dyDescent="0.25">
      <c r="A546" s="37" t="s">
        <v>53</v>
      </c>
      <c r="B546" s="4" t="s">
        <v>157</v>
      </c>
      <c r="C546" s="4" t="s">
        <v>2286</v>
      </c>
      <c r="D546" s="4" t="s">
        <v>2287</v>
      </c>
      <c r="E546" s="2">
        <v>88</v>
      </c>
      <c r="F546" s="2">
        <v>13200</v>
      </c>
      <c r="G546" s="12">
        <v>88</v>
      </c>
      <c r="H546" s="12">
        <v>0</v>
      </c>
      <c r="I546" s="12">
        <v>13200</v>
      </c>
      <c r="J546" s="2">
        <v>95</v>
      </c>
      <c r="K546" s="12">
        <v>13550</v>
      </c>
      <c r="L546" s="40">
        <v>350</v>
      </c>
    </row>
    <row r="547" spans="1:12" x14ac:dyDescent="0.25">
      <c r="A547" s="37" t="s">
        <v>53</v>
      </c>
      <c r="B547" s="4" t="s">
        <v>157</v>
      </c>
      <c r="C547" s="4" t="s">
        <v>2290</v>
      </c>
      <c r="D547" s="4" t="s">
        <v>2291</v>
      </c>
      <c r="E547" s="2">
        <v>14</v>
      </c>
      <c r="F547" s="2">
        <v>2100</v>
      </c>
      <c r="G547" s="12">
        <v>14</v>
      </c>
      <c r="H547" s="12">
        <v>0</v>
      </c>
      <c r="I547" s="12">
        <v>2100</v>
      </c>
      <c r="J547" s="2">
        <v>17</v>
      </c>
      <c r="K547" s="12">
        <v>2250</v>
      </c>
      <c r="L547" s="40">
        <v>150</v>
      </c>
    </row>
    <row r="548" spans="1:12" x14ac:dyDescent="0.25">
      <c r="A548" s="37" t="s">
        <v>53</v>
      </c>
      <c r="B548" s="4" t="s">
        <v>157</v>
      </c>
      <c r="C548" s="4" t="s">
        <v>2294</v>
      </c>
      <c r="D548" s="4" t="s">
        <v>2295</v>
      </c>
      <c r="E548" s="2">
        <v>28</v>
      </c>
      <c r="F548" s="2">
        <v>4200</v>
      </c>
      <c r="G548" s="12">
        <v>28</v>
      </c>
      <c r="H548" s="12">
        <v>0</v>
      </c>
      <c r="I548" s="12">
        <v>4200</v>
      </c>
      <c r="J548" s="2">
        <v>25</v>
      </c>
      <c r="K548" s="12">
        <v>4050</v>
      </c>
      <c r="L548" s="40">
        <v>-150</v>
      </c>
    </row>
    <row r="549" spans="1:12" x14ac:dyDescent="0.25">
      <c r="A549" s="37" t="s">
        <v>53</v>
      </c>
      <c r="B549" s="4" t="s">
        <v>157</v>
      </c>
      <c r="C549" s="4" t="s">
        <v>4180</v>
      </c>
      <c r="D549" s="4" t="s">
        <v>4181</v>
      </c>
      <c r="E549" s="2">
        <v>1</v>
      </c>
      <c r="F549" s="2">
        <v>150</v>
      </c>
      <c r="G549" s="12">
        <v>1</v>
      </c>
      <c r="H549" s="12">
        <v>0</v>
      </c>
      <c r="I549" s="12">
        <v>150</v>
      </c>
      <c r="J549" s="2">
        <v>0</v>
      </c>
      <c r="K549" s="12">
        <v>100</v>
      </c>
      <c r="L549" s="40">
        <v>-50</v>
      </c>
    </row>
    <row r="550" spans="1:12" x14ac:dyDescent="0.25">
      <c r="A550" s="37" t="s">
        <v>53</v>
      </c>
      <c r="B550" s="4" t="s">
        <v>157</v>
      </c>
      <c r="C550" s="4" t="s">
        <v>2299</v>
      </c>
      <c r="D550" s="4" t="s">
        <v>2300</v>
      </c>
      <c r="E550" s="2">
        <v>10</v>
      </c>
      <c r="F550" s="2">
        <v>1500</v>
      </c>
      <c r="G550" s="12">
        <v>10</v>
      </c>
      <c r="H550" s="12">
        <v>0</v>
      </c>
      <c r="I550" s="12">
        <v>1500</v>
      </c>
      <c r="J550" s="2">
        <v>14</v>
      </c>
      <c r="K550" s="12">
        <v>1700</v>
      </c>
      <c r="L550" s="40">
        <v>200</v>
      </c>
    </row>
    <row r="551" spans="1:12" x14ac:dyDescent="0.25">
      <c r="A551" s="37" t="s">
        <v>53</v>
      </c>
      <c r="B551" s="4" t="s">
        <v>157</v>
      </c>
      <c r="C551" s="4" t="s">
        <v>2303</v>
      </c>
      <c r="D551" s="4" t="s">
        <v>2304</v>
      </c>
      <c r="E551" s="2">
        <v>35</v>
      </c>
      <c r="F551" s="2">
        <v>5250</v>
      </c>
      <c r="G551" s="12">
        <v>35</v>
      </c>
      <c r="H551" s="12">
        <v>0</v>
      </c>
      <c r="I551" s="12">
        <v>5250</v>
      </c>
      <c r="J551" s="2">
        <v>26</v>
      </c>
      <c r="K551" s="12">
        <v>4800</v>
      </c>
      <c r="L551" s="40">
        <v>-450</v>
      </c>
    </row>
    <row r="552" spans="1:12" x14ac:dyDescent="0.25">
      <c r="A552" s="37" t="s">
        <v>53</v>
      </c>
      <c r="B552" s="4" t="s">
        <v>157</v>
      </c>
      <c r="C552" s="4" t="s">
        <v>2307</v>
      </c>
      <c r="D552" s="4" t="s">
        <v>2308</v>
      </c>
      <c r="E552" s="2">
        <v>169</v>
      </c>
      <c r="F552" s="2">
        <v>25350</v>
      </c>
      <c r="G552" s="12">
        <v>169</v>
      </c>
      <c r="H552" s="12">
        <v>0</v>
      </c>
      <c r="I552" s="12">
        <v>25350</v>
      </c>
      <c r="J552" s="2">
        <v>207</v>
      </c>
      <c r="K552" s="12">
        <v>27250.000000000004</v>
      </c>
      <c r="L552" s="40">
        <v>1900.0000000000036</v>
      </c>
    </row>
    <row r="553" spans="1:12" x14ac:dyDescent="0.25">
      <c r="A553" s="37" t="s">
        <v>53</v>
      </c>
      <c r="B553" s="4" t="s">
        <v>157</v>
      </c>
      <c r="C553" s="4" t="s">
        <v>2309</v>
      </c>
      <c r="D553" s="4" t="s">
        <v>2310</v>
      </c>
      <c r="E553" s="2">
        <v>220</v>
      </c>
      <c r="F553" s="2">
        <v>33000</v>
      </c>
      <c r="G553" s="12">
        <v>220</v>
      </c>
      <c r="H553" s="12">
        <v>0</v>
      </c>
      <c r="I553" s="12">
        <v>33000</v>
      </c>
      <c r="J553" s="2">
        <v>251</v>
      </c>
      <c r="K553" s="12">
        <v>34550</v>
      </c>
      <c r="L553" s="40">
        <v>1550</v>
      </c>
    </row>
    <row r="554" spans="1:12" x14ac:dyDescent="0.25">
      <c r="A554" s="37" t="s">
        <v>53</v>
      </c>
      <c r="B554" s="4" t="s">
        <v>157</v>
      </c>
      <c r="C554" s="4" t="s">
        <v>2319</v>
      </c>
      <c r="D554" s="4" t="s">
        <v>2320</v>
      </c>
      <c r="E554" s="2">
        <v>11</v>
      </c>
      <c r="F554" s="2">
        <v>1650</v>
      </c>
      <c r="G554" s="12">
        <v>11</v>
      </c>
      <c r="H554" s="12">
        <v>0</v>
      </c>
      <c r="I554" s="12">
        <v>1650</v>
      </c>
      <c r="J554" s="2">
        <v>10</v>
      </c>
      <c r="K554" s="12">
        <v>1600</v>
      </c>
      <c r="L554" s="40">
        <v>-50</v>
      </c>
    </row>
    <row r="555" spans="1:12" x14ac:dyDescent="0.25">
      <c r="A555" s="37" t="s">
        <v>53</v>
      </c>
      <c r="B555" s="4" t="s">
        <v>157</v>
      </c>
      <c r="C555" s="4" t="s">
        <v>2323</v>
      </c>
      <c r="D555" s="4" t="s">
        <v>2324</v>
      </c>
      <c r="E555" s="2">
        <v>2</v>
      </c>
      <c r="F555" s="2">
        <v>300</v>
      </c>
      <c r="G555" s="12">
        <v>2</v>
      </c>
      <c r="H555" s="12">
        <v>0</v>
      </c>
      <c r="I555" s="12">
        <v>300</v>
      </c>
      <c r="J555" s="2">
        <v>2</v>
      </c>
      <c r="K555" s="12">
        <v>300</v>
      </c>
      <c r="L555" s="40">
        <v>0</v>
      </c>
    </row>
    <row r="556" spans="1:12" x14ac:dyDescent="0.25">
      <c r="A556" s="37" t="s">
        <v>53</v>
      </c>
      <c r="B556" s="4" t="s">
        <v>157</v>
      </c>
      <c r="C556" s="4" t="s">
        <v>2327</v>
      </c>
      <c r="D556" s="4" t="s">
        <v>2328</v>
      </c>
      <c r="E556" s="2">
        <v>12</v>
      </c>
      <c r="F556" s="2">
        <v>1800</v>
      </c>
      <c r="G556" s="12">
        <v>12</v>
      </c>
      <c r="H556" s="12">
        <v>0</v>
      </c>
      <c r="I556" s="12">
        <v>1800</v>
      </c>
      <c r="J556" s="2">
        <v>5</v>
      </c>
      <c r="K556" s="12">
        <v>1450</v>
      </c>
      <c r="L556" s="40">
        <v>-350</v>
      </c>
    </row>
    <row r="557" spans="1:12" x14ac:dyDescent="0.25">
      <c r="A557" s="37" t="s">
        <v>53</v>
      </c>
      <c r="B557" s="4" t="s">
        <v>157</v>
      </c>
      <c r="C557" s="4" t="s">
        <v>2331</v>
      </c>
      <c r="D557" s="4" t="s">
        <v>2332</v>
      </c>
      <c r="E557" s="2">
        <v>10</v>
      </c>
      <c r="F557" s="2">
        <v>1500</v>
      </c>
      <c r="G557" s="12">
        <v>10</v>
      </c>
      <c r="H557" s="12">
        <v>0</v>
      </c>
      <c r="I557" s="12">
        <v>1500</v>
      </c>
      <c r="J557" s="2">
        <v>4</v>
      </c>
      <c r="K557" s="12">
        <v>1200</v>
      </c>
      <c r="L557" s="40">
        <v>-300</v>
      </c>
    </row>
    <row r="558" spans="1:12" x14ac:dyDescent="0.25">
      <c r="A558" s="37" t="s">
        <v>53</v>
      </c>
      <c r="B558" s="4" t="s">
        <v>157</v>
      </c>
      <c r="C558" s="4" t="s">
        <v>2336</v>
      </c>
      <c r="D558" s="4" t="s">
        <v>2337</v>
      </c>
      <c r="E558" s="2">
        <v>16</v>
      </c>
      <c r="F558" s="2">
        <v>2400</v>
      </c>
      <c r="G558" s="12">
        <v>16</v>
      </c>
      <c r="H558" s="12">
        <v>0</v>
      </c>
      <c r="I558" s="12">
        <v>2400</v>
      </c>
      <c r="J558" s="2">
        <v>17</v>
      </c>
      <c r="K558" s="12">
        <v>2450</v>
      </c>
      <c r="L558" s="40">
        <v>50</v>
      </c>
    </row>
    <row r="559" spans="1:12" x14ac:dyDescent="0.25">
      <c r="A559" s="37" t="s">
        <v>53</v>
      </c>
      <c r="B559" s="4" t="s">
        <v>157</v>
      </c>
      <c r="C559" s="4" t="s">
        <v>2340</v>
      </c>
      <c r="D559" s="4" t="s">
        <v>2341</v>
      </c>
      <c r="E559" s="2">
        <v>141</v>
      </c>
      <c r="F559" s="2">
        <v>21150</v>
      </c>
      <c r="G559" s="12">
        <v>141</v>
      </c>
      <c r="H559" s="12">
        <v>0</v>
      </c>
      <c r="I559" s="12">
        <v>21150</v>
      </c>
      <c r="J559" s="2">
        <v>137</v>
      </c>
      <c r="K559" s="12">
        <v>20950</v>
      </c>
      <c r="L559" s="40">
        <v>-200</v>
      </c>
    </row>
    <row r="560" spans="1:12" x14ac:dyDescent="0.25">
      <c r="A560" s="37" t="s">
        <v>53</v>
      </c>
      <c r="B560" s="4" t="s">
        <v>157</v>
      </c>
      <c r="C560" s="4" t="s">
        <v>2344</v>
      </c>
      <c r="D560" s="4" t="s">
        <v>2345</v>
      </c>
      <c r="E560" s="2">
        <v>2</v>
      </c>
      <c r="F560" s="2">
        <v>300</v>
      </c>
      <c r="G560" s="12">
        <v>2</v>
      </c>
      <c r="H560" s="12">
        <v>0</v>
      </c>
      <c r="I560" s="12">
        <v>300</v>
      </c>
      <c r="J560" s="2">
        <v>2</v>
      </c>
      <c r="K560" s="12">
        <v>300</v>
      </c>
      <c r="L560" s="40">
        <v>0</v>
      </c>
    </row>
    <row r="561" spans="1:12" x14ac:dyDescent="0.25">
      <c r="A561" s="37" t="s">
        <v>53</v>
      </c>
      <c r="B561" s="4" t="s">
        <v>157</v>
      </c>
      <c r="C561" s="4" t="s">
        <v>2348</v>
      </c>
      <c r="D561" s="4" t="s">
        <v>2349</v>
      </c>
      <c r="E561" s="2">
        <v>31</v>
      </c>
      <c r="F561" s="2">
        <v>4650</v>
      </c>
      <c r="G561" s="12">
        <v>31</v>
      </c>
      <c r="H561" s="12">
        <v>0</v>
      </c>
      <c r="I561" s="12">
        <v>4650</v>
      </c>
      <c r="J561" s="2">
        <v>27</v>
      </c>
      <c r="K561" s="12">
        <v>4450</v>
      </c>
      <c r="L561" s="40">
        <v>-200</v>
      </c>
    </row>
    <row r="562" spans="1:12" x14ac:dyDescent="0.25">
      <c r="A562" s="37" t="s">
        <v>53</v>
      </c>
      <c r="B562" s="4" t="s">
        <v>157</v>
      </c>
      <c r="C562" s="4" t="s">
        <v>2352</v>
      </c>
      <c r="D562" s="4" t="s">
        <v>2353</v>
      </c>
      <c r="E562" s="2">
        <v>4</v>
      </c>
      <c r="F562" s="2">
        <v>600</v>
      </c>
      <c r="G562" s="12">
        <v>4</v>
      </c>
      <c r="H562" s="12">
        <v>0</v>
      </c>
      <c r="I562" s="12">
        <v>600</v>
      </c>
      <c r="J562" s="2">
        <v>1</v>
      </c>
      <c r="K562" s="12">
        <v>450</v>
      </c>
      <c r="L562" s="40">
        <v>-150</v>
      </c>
    </row>
    <row r="563" spans="1:12" x14ac:dyDescent="0.25">
      <c r="A563" s="37" t="s">
        <v>53</v>
      </c>
      <c r="B563" s="4" t="s">
        <v>157</v>
      </c>
      <c r="C563" s="4" t="s">
        <v>2356</v>
      </c>
      <c r="D563" s="4" t="s">
        <v>2357</v>
      </c>
      <c r="E563" s="2">
        <v>10</v>
      </c>
      <c r="F563" s="2">
        <v>1500</v>
      </c>
      <c r="G563" s="12">
        <v>10</v>
      </c>
      <c r="H563" s="12">
        <v>0</v>
      </c>
      <c r="I563" s="12">
        <v>1500</v>
      </c>
      <c r="J563" s="2">
        <v>10</v>
      </c>
      <c r="K563" s="12">
        <v>1500</v>
      </c>
      <c r="L563" s="40">
        <v>0</v>
      </c>
    </row>
    <row r="564" spans="1:12" x14ac:dyDescent="0.25">
      <c r="A564" s="37" t="s">
        <v>53</v>
      </c>
      <c r="B564" s="4" t="s">
        <v>157</v>
      </c>
      <c r="C564" s="4" t="s">
        <v>2361</v>
      </c>
      <c r="D564" s="4" t="s">
        <v>2362</v>
      </c>
      <c r="E564" s="2">
        <v>95</v>
      </c>
      <c r="F564" s="2">
        <v>14250</v>
      </c>
      <c r="G564" s="12">
        <v>95</v>
      </c>
      <c r="H564" s="12">
        <v>0</v>
      </c>
      <c r="I564" s="12">
        <v>14250</v>
      </c>
      <c r="J564" s="2">
        <v>94</v>
      </c>
      <c r="K564" s="12">
        <v>14200</v>
      </c>
      <c r="L564" s="40">
        <v>-50</v>
      </c>
    </row>
    <row r="565" spans="1:12" x14ac:dyDescent="0.25">
      <c r="A565" s="37" t="s">
        <v>53</v>
      </c>
      <c r="B565" s="4" t="s">
        <v>157</v>
      </c>
      <c r="C565" s="4" t="s">
        <v>2366</v>
      </c>
      <c r="D565" s="4" t="s">
        <v>2367</v>
      </c>
      <c r="E565" s="2">
        <v>12</v>
      </c>
      <c r="F565" s="2">
        <v>1800</v>
      </c>
      <c r="G565" s="12">
        <v>12</v>
      </c>
      <c r="H565" s="12">
        <v>0</v>
      </c>
      <c r="I565" s="12">
        <v>1800</v>
      </c>
      <c r="J565" s="2">
        <v>15</v>
      </c>
      <c r="K565" s="12">
        <v>1950</v>
      </c>
      <c r="L565" s="40">
        <v>150</v>
      </c>
    </row>
    <row r="566" spans="1:12" x14ac:dyDescent="0.25">
      <c r="A566" s="37" t="s">
        <v>53</v>
      </c>
      <c r="B566" s="4" t="s">
        <v>157</v>
      </c>
      <c r="C566" s="4" t="s">
        <v>2370</v>
      </c>
      <c r="D566" s="4" t="s">
        <v>2371</v>
      </c>
      <c r="E566" s="2">
        <v>8</v>
      </c>
      <c r="F566" s="2">
        <v>1200</v>
      </c>
      <c r="G566" s="12">
        <v>8</v>
      </c>
      <c r="H566" s="12">
        <v>0</v>
      </c>
      <c r="I566" s="12">
        <v>1200</v>
      </c>
      <c r="J566" s="2">
        <v>3</v>
      </c>
      <c r="K566" s="12">
        <v>950</v>
      </c>
      <c r="L566" s="40">
        <v>-250</v>
      </c>
    </row>
    <row r="567" spans="1:12" x14ac:dyDescent="0.25">
      <c r="A567" s="37" t="s">
        <v>53</v>
      </c>
      <c r="B567" s="4" t="s">
        <v>157</v>
      </c>
      <c r="C567" s="4" t="s">
        <v>2374</v>
      </c>
      <c r="D567" s="4" t="s">
        <v>2375</v>
      </c>
      <c r="E567" s="2">
        <v>15</v>
      </c>
      <c r="F567" s="2">
        <v>2250</v>
      </c>
      <c r="G567" s="12">
        <v>15</v>
      </c>
      <c r="H567" s="12">
        <v>0</v>
      </c>
      <c r="I567" s="12">
        <v>2250</v>
      </c>
      <c r="J567" s="2">
        <v>7</v>
      </c>
      <c r="K567" s="12">
        <v>1850</v>
      </c>
      <c r="L567" s="40">
        <v>-400</v>
      </c>
    </row>
    <row r="568" spans="1:12" x14ac:dyDescent="0.25">
      <c r="A568" s="37" t="s">
        <v>53</v>
      </c>
      <c r="B568" s="4" t="s">
        <v>157</v>
      </c>
      <c r="C568" s="4" t="s">
        <v>2378</v>
      </c>
      <c r="D568" s="4" t="s">
        <v>2379</v>
      </c>
      <c r="E568" s="2">
        <v>7</v>
      </c>
      <c r="F568" s="2">
        <v>1050</v>
      </c>
      <c r="G568" s="12">
        <v>7</v>
      </c>
      <c r="H568" s="12">
        <v>0</v>
      </c>
      <c r="I568" s="12">
        <v>1050</v>
      </c>
      <c r="J568" s="2">
        <v>2</v>
      </c>
      <c r="K568" s="12">
        <v>800.00000000000011</v>
      </c>
      <c r="L568" s="40">
        <v>-249.99999999999989</v>
      </c>
    </row>
    <row r="569" spans="1:12" x14ac:dyDescent="0.25">
      <c r="A569" s="37" t="s">
        <v>53</v>
      </c>
      <c r="B569" s="4" t="s">
        <v>157</v>
      </c>
      <c r="C569" s="4" t="s">
        <v>2382</v>
      </c>
      <c r="D569" s="4" t="s">
        <v>2383</v>
      </c>
      <c r="E569" s="2">
        <v>2</v>
      </c>
      <c r="F569" s="2">
        <v>300</v>
      </c>
      <c r="G569" s="12">
        <v>2</v>
      </c>
      <c r="H569" s="12">
        <v>0</v>
      </c>
      <c r="I569" s="12">
        <v>300</v>
      </c>
      <c r="J569" s="2">
        <v>2</v>
      </c>
      <c r="K569" s="12">
        <v>300</v>
      </c>
      <c r="L569" s="40">
        <v>0</v>
      </c>
    </row>
    <row r="570" spans="1:12" x14ac:dyDescent="0.25">
      <c r="A570" s="37" t="s">
        <v>53</v>
      </c>
      <c r="B570" s="4" t="s">
        <v>157</v>
      </c>
      <c r="C570" s="4" t="s">
        <v>2387</v>
      </c>
      <c r="D570" s="4" t="s">
        <v>2388</v>
      </c>
      <c r="E570" s="2">
        <v>4</v>
      </c>
      <c r="F570" s="2">
        <v>600</v>
      </c>
      <c r="G570" s="12">
        <v>4</v>
      </c>
      <c r="H570" s="12">
        <v>0</v>
      </c>
      <c r="I570" s="12">
        <v>600</v>
      </c>
      <c r="J570" s="2">
        <v>5</v>
      </c>
      <c r="K570" s="12">
        <v>650</v>
      </c>
      <c r="L570" s="40">
        <v>50</v>
      </c>
    </row>
    <row r="571" spans="1:12" x14ac:dyDescent="0.25">
      <c r="A571" s="37" t="s">
        <v>53</v>
      </c>
      <c r="B571" s="4" t="s">
        <v>157</v>
      </c>
      <c r="C571" s="4" t="s">
        <v>2391</v>
      </c>
      <c r="D571" s="4" t="s">
        <v>2392</v>
      </c>
      <c r="E571" s="2">
        <v>43</v>
      </c>
      <c r="F571" s="2">
        <v>6450</v>
      </c>
      <c r="G571" s="12">
        <v>43</v>
      </c>
      <c r="H571" s="12">
        <v>0</v>
      </c>
      <c r="I571" s="12">
        <v>6450</v>
      </c>
      <c r="J571" s="2">
        <v>59</v>
      </c>
      <c r="K571" s="12">
        <v>7250</v>
      </c>
      <c r="L571" s="40">
        <v>800</v>
      </c>
    </row>
    <row r="572" spans="1:12" x14ac:dyDescent="0.25">
      <c r="A572" s="37" t="s">
        <v>53</v>
      </c>
      <c r="B572" s="4" t="s">
        <v>157</v>
      </c>
      <c r="C572" s="4" t="s">
        <v>2395</v>
      </c>
      <c r="D572" s="4" t="s">
        <v>2396</v>
      </c>
      <c r="E572" s="2">
        <v>0</v>
      </c>
      <c r="F572" s="2">
        <v>0</v>
      </c>
      <c r="G572" s="12">
        <v>0</v>
      </c>
      <c r="H572" s="12">
        <v>0</v>
      </c>
      <c r="I572" s="12">
        <v>0</v>
      </c>
      <c r="J572" s="2">
        <v>1</v>
      </c>
      <c r="K572" s="12">
        <v>50</v>
      </c>
      <c r="L572" s="40">
        <v>50</v>
      </c>
    </row>
    <row r="573" spans="1:12" x14ac:dyDescent="0.25">
      <c r="A573" s="37" t="s">
        <v>53</v>
      </c>
      <c r="B573" s="4" t="s">
        <v>157</v>
      </c>
      <c r="C573" s="4" t="s">
        <v>2689</v>
      </c>
      <c r="D573" s="4" t="s">
        <v>2690</v>
      </c>
      <c r="E573" s="2">
        <v>93</v>
      </c>
      <c r="F573" s="2">
        <v>13950</v>
      </c>
      <c r="G573" s="12">
        <v>93</v>
      </c>
      <c r="H573" s="12">
        <v>0</v>
      </c>
      <c r="I573" s="12">
        <v>13950</v>
      </c>
      <c r="J573" s="2">
        <v>89</v>
      </c>
      <c r="K573" s="12">
        <v>13750</v>
      </c>
      <c r="L573" s="40">
        <v>-200</v>
      </c>
    </row>
    <row r="574" spans="1:12" x14ac:dyDescent="0.25">
      <c r="A574" s="37" t="s">
        <v>53</v>
      </c>
      <c r="B574" s="4" t="s">
        <v>157</v>
      </c>
      <c r="C574" s="4" t="s">
        <v>2698</v>
      </c>
      <c r="D574" s="4" t="s">
        <v>2699</v>
      </c>
      <c r="E574" s="2">
        <v>64</v>
      </c>
      <c r="F574" s="2">
        <v>9600</v>
      </c>
      <c r="G574" s="12">
        <v>64</v>
      </c>
      <c r="H574" s="12">
        <v>0</v>
      </c>
      <c r="I574" s="12">
        <v>9600</v>
      </c>
      <c r="J574" s="2">
        <v>77</v>
      </c>
      <c r="K574" s="12">
        <v>10250</v>
      </c>
      <c r="L574" s="40">
        <v>650</v>
      </c>
    </row>
    <row r="575" spans="1:12" x14ac:dyDescent="0.25">
      <c r="A575" s="37" t="s">
        <v>53</v>
      </c>
      <c r="B575" s="4" t="s">
        <v>157</v>
      </c>
      <c r="C575" s="4" t="s">
        <v>2702</v>
      </c>
      <c r="D575" s="4" t="s">
        <v>2235</v>
      </c>
      <c r="E575" s="2">
        <v>23</v>
      </c>
      <c r="F575" s="2">
        <v>3450</v>
      </c>
      <c r="G575" s="12">
        <v>23</v>
      </c>
      <c r="H575" s="12">
        <v>0</v>
      </c>
      <c r="I575" s="12">
        <v>3450</v>
      </c>
      <c r="J575" s="2">
        <v>20</v>
      </c>
      <c r="K575" s="12">
        <v>3300</v>
      </c>
      <c r="L575" s="40">
        <v>-150</v>
      </c>
    </row>
    <row r="576" spans="1:12" x14ac:dyDescent="0.25">
      <c r="A576" s="37" t="s">
        <v>53</v>
      </c>
      <c r="B576" s="4" t="s">
        <v>157</v>
      </c>
      <c r="C576" s="4" t="s">
        <v>2704</v>
      </c>
      <c r="D576" s="4" t="s">
        <v>2705</v>
      </c>
      <c r="E576" s="2">
        <v>50</v>
      </c>
      <c r="F576" s="2">
        <v>7500</v>
      </c>
      <c r="G576" s="12">
        <v>50</v>
      </c>
      <c r="H576" s="12">
        <v>0</v>
      </c>
      <c r="I576" s="12">
        <v>7500</v>
      </c>
      <c r="J576" s="2">
        <v>66</v>
      </c>
      <c r="K576" s="12">
        <v>8300</v>
      </c>
      <c r="L576" s="40">
        <v>800</v>
      </c>
    </row>
    <row r="577" spans="1:12" x14ac:dyDescent="0.25">
      <c r="A577" s="37" t="s">
        <v>53</v>
      </c>
      <c r="B577" s="4" t="s">
        <v>157</v>
      </c>
      <c r="C577" s="4" t="s">
        <v>4187</v>
      </c>
      <c r="D577" s="4" t="s">
        <v>4188</v>
      </c>
      <c r="E577" s="2">
        <v>1</v>
      </c>
      <c r="F577" s="2">
        <v>150</v>
      </c>
      <c r="G577" s="12">
        <v>1</v>
      </c>
      <c r="H577" s="12">
        <v>0</v>
      </c>
      <c r="I577" s="12">
        <v>150</v>
      </c>
      <c r="J577" s="2">
        <v>0</v>
      </c>
      <c r="K577" s="12">
        <v>100</v>
      </c>
      <c r="L577" s="40">
        <v>-50</v>
      </c>
    </row>
    <row r="578" spans="1:12" x14ac:dyDescent="0.25">
      <c r="A578" s="37" t="s">
        <v>53</v>
      </c>
      <c r="B578" s="4" t="s">
        <v>157</v>
      </c>
      <c r="C578" s="4" t="s">
        <v>2708</v>
      </c>
      <c r="D578" s="4" t="s">
        <v>2709</v>
      </c>
      <c r="E578" s="2">
        <v>294</v>
      </c>
      <c r="F578" s="2">
        <v>44100</v>
      </c>
      <c r="G578" s="12">
        <v>294</v>
      </c>
      <c r="H578" s="12">
        <v>0</v>
      </c>
      <c r="I578" s="12">
        <v>44100</v>
      </c>
      <c r="J578" s="2">
        <v>334</v>
      </c>
      <c r="K578" s="12">
        <v>46100</v>
      </c>
      <c r="L578" s="40">
        <v>2000</v>
      </c>
    </row>
    <row r="579" spans="1:12" x14ac:dyDescent="0.25">
      <c r="A579" s="37" t="s">
        <v>53</v>
      </c>
      <c r="B579" s="4" t="s">
        <v>157</v>
      </c>
      <c r="C579" s="4" t="s">
        <v>2712</v>
      </c>
      <c r="D579" s="4" t="s">
        <v>2713</v>
      </c>
      <c r="E579" s="2">
        <v>173</v>
      </c>
      <c r="F579" s="2">
        <v>25950</v>
      </c>
      <c r="G579" s="12">
        <v>173</v>
      </c>
      <c r="H579" s="12">
        <v>0</v>
      </c>
      <c r="I579" s="12">
        <v>25950</v>
      </c>
      <c r="J579" s="2">
        <v>198</v>
      </c>
      <c r="K579" s="12">
        <v>27199.999999999996</v>
      </c>
      <c r="L579" s="40">
        <v>1249.9999999999964</v>
      </c>
    </row>
    <row r="580" spans="1:12" x14ac:dyDescent="0.25">
      <c r="A580" s="37" t="s">
        <v>53</v>
      </c>
      <c r="B580" s="4" t="s">
        <v>157</v>
      </c>
      <c r="C580" s="4" t="s">
        <v>2715</v>
      </c>
      <c r="D580" s="4" t="s">
        <v>2716</v>
      </c>
      <c r="E580" s="2">
        <v>23</v>
      </c>
      <c r="F580" s="2">
        <v>3450</v>
      </c>
      <c r="G580" s="12">
        <v>23</v>
      </c>
      <c r="H580" s="12">
        <v>0</v>
      </c>
      <c r="I580" s="12">
        <v>3450</v>
      </c>
      <c r="J580" s="2">
        <v>18</v>
      </c>
      <c r="K580" s="12">
        <v>3200.0000000000005</v>
      </c>
      <c r="L580" s="40">
        <v>-249.99999999999955</v>
      </c>
    </row>
    <row r="581" spans="1:12" x14ac:dyDescent="0.25">
      <c r="A581" s="37" t="s">
        <v>53</v>
      </c>
      <c r="B581" s="4" t="s">
        <v>157</v>
      </c>
      <c r="C581" s="4" t="s">
        <v>2719</v>
      </c>
      <c r="D581" s="4" t="s">
        <v>2720</v>
      </c>
      <c r="E581" s="2">
        <v>169</v>
      </c>
      <c r="F581" s="2">
        <v>25350</v>
      </c>
      <c r="G581" s="12">
        <v>169</v>
      </c>
      <c r="H581" s="12">
        <v>0</v>
      </c>
      <c r="I581" s="12">
        <v>25350</v>
      </c>
      <c r="J581" s="2">
        <v>196</v>
      </c>
      <c r="K581" s="12">
        <v>26700</v>
      </c>
      <c r="L581" s="40">
        <v>1350</v>
      </c>
    </row>
    <row r="582" spans="1:12" x14ac:dyDescent="0.25">
      <c r="A582" s="37" t="s">
        <v>53</v>
      </c>
      <c r="B582" s="4" t="s">
        <v>157</v>
      </c>
      <c r="C582" s="4" t="s">
        <v>2723</v>
      </c>
      <c r="D582" s="4" t="s">
        <v>2724</v>
      </c>
      <c r="E582" s="2">
        <v>97</v>
      </c>
      <c r="F582" s="2">
        <v>14550</v>
      </c>
      <c r="G582" s="12">
        <v>97</v>
      </c>
      <c r="H582" s="12">
        <v>0</v>
      </c>
      <c r="I582" s="12">
        <v>14550</v>
      </c>
      <c r="J582" s="2">
        <v>122</v>
      </c>
      <c r="K582" s="12">
        <v>15800.000000000002</v>
      </c>
      <c r="L582" s="40">
        <v>1250.0000000000018</v>
      </c>
    </row>
    <row r="583" spans="1:12" x14ac:dyDescent="0.25">
      <c r="A583" s="37" t="s">
        <v>53</v>
      </c>
      <c r="B583" s="4" t="s">
        <v>157</v>
      </c>
      <c r="C583" s="4" t="s">
        <v>2727</v>
      </c>
      <c r="D583" s="4" t="s">
        <v>2728</v>
      </c>
      <c r="E583" s="2">
        <v>7</v>
      </c>
      <c r="F583" s="2">
        <v>1050</v>
      </c>
      <c r="G583" s="12">
        <v>7</v>
      </c>
      <c r="H583" s="12">
        <v>0</v>
      </c>
      <c r="I583" s="12">
        <v>1050</v>
      </c>
      <c r="J583" s="2">
        <v>4</v>
      </c>
      <c r="K583" s="12">
        <v>900</v>
      </c>
      <c r="L583" s="40">
        <v>-150</v>
      </c>
    </row>
    <row r="584" spans="1:12" x14ac:dyDescent="0.25">
      <c r="A584" s="37" t="s">
        <v>53</v>
      </c>
      <c r="B584" s="4" t="s">
        <v>157</v>
      </c>
      <c r="C584" s="4" t="s">
        <v>2731</v>
      </c>
      <c r="D584" s="4" t="s">
        <v>2732</v>
      </c>
      <c r="E584" s="2">
        <v>205</v>
      </c>
      <c r="F584" s="2">
        <v>30750</v>
      </c>
      <c r="G584" s="12">
        <v>205</v>
      </c>
      <c r="H584" s="12">
        <v>0</v>
      </c>
      <c r="I584" s="12">
        <v>30750</v>
      </c>
      <c r="J584" s="2">
        <v>236</v>
      </c>
      <c r="K584" s="12">
        <v>32299.999999999996</v>
      </c>
      <c r="L584" s="40">
        <v>1549.9999999999964</v>
      </c>
    </row>
    <row r="585" spans="1:12" x14ac:dyDescent="0.25">
      <c r="A585" s="37" t="s">
        <v>53</v>
      </c>
      <c r="B585" s="4" t="s">
        <v>157</v>
      </c>
      <c r="C585" s="4" t="s">
        <v>2735</v>
      </c>
      <c r="D585" s="4" t="s">
        <v>2736</v>
      </c>
      <c r="E585" s="2">
        <v>108</v>
      </c>
      <c r="F585" s="2">
        <v>16200</v>
      </c>
      <c r="G585" s="12">
        <v>108</v>
      </c>
      <c r="H585" s="12">
        <v>0</v>
      </c>
      <c r="I585" s="12">
        <v>16200</v>
      </c>
      <c r="J585" s="2">
        <v>114</v>
      </c>
      <c r="K585" s="12">
        <v>16500</v>
      </c>
      <c r="L585" s="40">
        <v>300</v>
      </c>
    </row>
    <row r="586" spans="1:12" x14ac:dyDescent="0.25">
      <c r="A586" s="37" t="s">
        <v>53</v>
      </c>
      <c r="B586" s="4" t="s">
        <v>157</v>
      </c>
      <c r="C586" s="4" t="s">
        <v>2740</v>
      </c>
      <c r="D586" s="4" t="s">
        <v>2741</v>
      </c>
      <c r="E586" s="2">
        <v>19</v>
      </c>
      <c r="F586" s="2">
        <v>2850</v>
      </c>
      <c r="G586" s="12">
        <v>19</v>
      </c>
      <c r="H586" s="12">
        <v>0</v>
      </c>
      <c r="I586" s="12">
        <v>2850</v>
      </c>
      <c r="J586" s="2">
        <v>11</v>
      </c>
      <c r="K586" s="12">
        <v>2450</v>
      </c>
      <c r="L586" s="40">
        <v>-400</v>
      </c>
    </row>
    <row r="587" spans="1:12" x14ac:dyDescent="0.25">
      <c r="A587" s="37" t="s">
        <v>53</v>
      </c>
      <c r="B587" s="4" t="s">
        <v>157</v>
      </c>
      <c r="C587" s="4" t="s">
        <v>2744</v>
      </c>
      <c r="D587" s="4" t="s">
        <v>2745</v>
      </c>
      <c r="E587" s="2">
        <v>106</v>
      </c>
      <c r="F587" s="2">
        <v>15900</v>
      </c>
      <c r="G587" s="12">
        <v>106</v>
      </c>
      <c r="H587" s="12">
        <v>0</v>
      </c>
      <c r="I587" s="12">
        <v>15900</v>
      </c>
      <c r="J587" s="2">
        <v>111</v>
      </c>
      <c r="K587" s="12">
        <v>16150</v>
      </c>
      <c r="L587" s="40">
        <v>250</v>
      </c>
    </row>
    <row r="588" spans="1:12" x14ac:dyDescent="0.25">
      <c r="A588" s="37" t="s">
        <v>53</v>
      </c>
      <c r="B588" s="4" t="s">
        <v>157</v>
      </c>
      <c r="C588" s="4" t="s">
        <v>2747</v>
      </c>
      <c r="D588" s="4" t="s">
        <v>496</v>
      </c>
      <c r="E588" s="2">
        <v>394</v>
      </c>
      <c r="F588" s="2">
        <v>59100</v>
      </c>
      <c r="G588" s="12">
        <v>394</v>
      </c>
      <c r="H588" s="12">
        <v>0</v>
      </c>
      <c r="I588" s="12">
        <v>59100</v>
      </c>
      <c r="J588" s="2">
        <v>487</v>
      </c>
      <c r="K588" s="12">
        <v>63750</v>
      </c>
      <c r="L588" s="40">
        <v>4650</v>
      </c>
    </row>
    <row r="589" spans="1:12" x14ac:dyDescent="0.25">
      <c r="A589" s="37" t="s">
        <v>53</v>
      </c>
      <c r="B589" s="4" t="s">
        <v>157</v>
      </c>
      <c r="C589" s="4" t="s">
        <v>2749</v>
      </c>
      <c r="D589" s="4" t="s">
        <v>2750</v>
      </c>
      <c r="E589" s="2">
        <v>486</v>
      </c>
      <c r="F589" s="2">
        <v>72900</v>
      </c>
      <c r="G589" s="12">
        <v>486</v>
      </c>
      <c r="H589" s="12">
        <v>0</v>
      </c>
      <c r="I589" s="12">
        <v>72900</v>
      </c>
      <c r="J589" s="2">
        <v>564</v>
      </c>
      <c r="K589" s="12">
        <v>76800</v>
      </c>
      <c r="L589" s="40">
        <v>3900</v>
      </c>
    </row>
    <row r="590" spans="1:12" x14ac:dyDescent="0.25">
      <c r="A590" s="37" t="s">
        <v>53</v>
      </c>
      <c r="B590" s="4" t="s">
        <v>157</v>
      </c>
      <c r="C590" s="4" t="s">
        <v>2753</v>
      </c>
      <c r="D590" s="4" t="s">
        <v>2754</v>
      </c>
      <c r="E590" s="2">
        <v>140</v>
      </c>
      <c r="F590" s="2">
        <v>21000</v>
      </c>
      <c r="G590" s="12">
        <v>140</v>
      </c>
      <c r="H590" s="12">
        <v>0</v>
      </c>
      <c r="I590" s="12">
        <v>21000</v>
      </c>
      <c r="J590" s="2">
        <v>144</v>
      </c>
      <c r="K590" s="12">
        <v>21199.999999999996</v>
      </c>
      <c r="L590" s="40">
        <v>199.99999999999636</v>
      </c>
    </row>
    <row r="591" spans="1:12" x14ac:dyDescent="0.25">
      <c r="A591" s="37" t="s">
        <v>53</v>
      </c>
      <c r="B591" s="4" t="s">
        <v>157</v>
      </c>
      <c r="C591" s="4" t="s">
        <v>2757</v>
      </c>
      <c r="D591" s="4" t="s">
        <v>2758</v>
      </c>
      <c r="E591" s="2">
        <v>22</v>
      </c>
      <c r="F591" s="2">
        <v>3300</v>
      </c>
      <c r="G591" s="12">
        <v>22</v>
      </c>
      <c r="H591" s="12">
        <v>0</v>
      </c>
      <c r="I591" s="12">
        <v>3300</v>
      </c>
      <c r="J591" s="2">
        <v>8</v>
      </c>
      <c r="K591" s="12">
        <v>2600</v>
      </c>
      <c r="L591" s="40">
        <v>-700</v>
      </c>
    </row>
    <row r="592" spans="1:12" x14ac:dyDescent="0.25">
      <c r="A592" s="37" t="s">
        <v>53</v>
      </c>
      <c r="B592" s="4" t="s">
        <v>157</v>
      </c>
      <c r="C592" s="4" t="s">
        <v>166</v>
      </c>
      <c r="D592" s="4" t="s">
        <v>167</v>
      </c>
      <c r="E592" s="2">
        <v>9</v>
      </c>
      <c r="F592" s="2">
        <v>1350</v>
      </c>
      <c r="G592" s="12">
        <v>9</v>
      </c>
      <c r="H592" s="12">
        <v>0</v>
      </c>
      <c r="I592" s="12">
        <v>1350</v>
      </c>
      <c r="J592" s="2">
        <v>15</v>
      </c>
      <c r="K592" s="12">
        <v>1650</v>
      </c>
      <c r="L592" s="40">
        <v>300</v>
      </c>
    </row>
    <row r="593" spans="1:12" x14ac:dyDescent="0.25">
      <c r="A593" s="37" t="s">
        <v>53</v>
      </c>
      <c r="B593" s="4" t="s">
        <v>157</v>
      </c>
      <c r="C593" s="4" t="s">
        <v>2762</v>
      </c>
      <c r="D593" s="4" t="s">
        <v>2763</v>
      </c>
      <c r="E593" s="2">
        <v>1</v>
      </c>
      <c r="F593" s="2">
        <v>150</v>
      </c>
      <c r="G593" s="12">
        <v>1</v>
      </c>
      <c r="H593" s="12">
        <v>0</v>
      </c>
      <c r="I593" s="12">
        <v>150</v>
      </c>
      <c r="J593" s="2">
        <v>4</v>
      </c>
      <c r="K593" s="12">
        <v>300</v>
      </c>
      <c r="L593" s="40">
        <v>150</v>
      </c>
    </row>
    <row r="594" spans="1:12" x14ac:dyDescent="0.25">
      <c r="A594" s="37" t="s">
        <v>53</v>
      </c>
      <c r="B594" s="4" t="s">
        <v>157</v>
      </c>
      <c r="C594" s="4" t="s">
        <v>2766</v>
      </c>
      <c r="D594" s="4" t="s">
        <v>2767</v>
      </c>
      <c r="E594" s="2">
        <v>30</v>
      </c>
      <c r="F594" s="2">
        <v>4500</v>
      </c>
      <c r="G594" s="12">
        <v>30</v>
      </c>
      <c r="H594" s="12">
        <v>0</v>
      </c>
      <c r="I594" s="12">
        <v>4500</v>
      </c>
      <c r="J594" s="2">
        <v>35</v>
      </c>
      <c r="K594" s="12">
        <v>4750</v>
      </c>
      <c r="L594" s="40">
        <v>250</v>
      </c>
    </row>
    <row r="595" spans="1:12" x14ac:dyDescent="0.25">
      <c r="A595" s="37" t="s">
        <v>53</v>
      </c>
      <c r="B595" s="4" t="s">
        <v>157</v>
      </c>
      <c r="C595" s="4" t="s">
        <v>2770</v>
      </c>
      <c r="D595" s="4" t="s">
        <v>2771</v>
      </c>
      <c r="E595" s="2">
        <v>4</v>
      </c>
      <c r="F595" s="2">
        <v>600</v>
      </c>
      <c r="G595" s="12">
        <v>4</v>
      </c>
      <c r="H595" s="12">
        <v>0</v>
      </c>
      <c r="I595" s="12">
        <v>600</v>
      </c>
      <c r="J595" s="2">
        <v>5</v>
      </c>
      <c r="K595" s="12">
        <v>650</v>
      </c>
      <c r="L595" s="40">
        <v>50</v>
      </c>
    </row>
    <row r="596" spans="1:12" x14ac:dyDescent="0.25">
      <c r="A596" s="37" t="s">
        <v>53</v>
      </c>
      <c r="B596" s="4" t="s">
        <v>157</v>
      </c>
      <c r="C596" s="4" t="s">
        <v>2774</v>
      </c>
      <c r="D596" s="4" t="s">
        <v>2775</v>
      </c>
      <c r="E596" s="2">
        <v>192</v>
      </c>
      <c r="F596" s="2">
        <v>28800</v>
      </c>
      <c r="G596" s="12">
        <v>192</v>
      </c>
      <c r="H596" s="12">
        <v>0</v>
      </c>
      <c r="I596" s="12">
        <v>28800</v>
      </c>
      <c r="J596" s="2">
        <v>245</v>
      </c>
      <c r="K596" s="12">
        <v>31450.000000000004</v>
      </c>
      <c r="L596" s="40">
        <v>2650.0000000000036</v>
      </c>
    </row>
    <row r="597" spans="1:12" x14ac:dyDescent="0.25">
      <c r="A597" s="37" t="s">
        <v>53</v>
      </c>
      <c r="B597" s="4" t="s">
        <v>157</v>
      </c>
      <c r="C597" s="4" t="s">
        <v>2777</v>
      </c>
      <c r="D597" s="4" t="s">
        <v>2778</v>
      </c>
      <c r="E597" s="2">
        <v>10</v>
      </c>
      <c r="F597" s="2">
        <v>1500</v>
      </c>
      <c r="G597" s="12">
        <v>10</v>
      </c>
      <c r="H597" s="12">
        <v>0</v>
      </c>
      <c r="I597" s="12">
        <v>1500</v>
      </c>
      <c r="J597" s="2">
        <v>16</v>
      </c>
      <c r="K597" s="12">
        <v>1800</v>
      </c>
      <c r="L597" s="40">
        <v>300</v>
      </c>
    </row>
    <row r="598" spans="1:12" x14ac:dyDescent="0.25">
      <c r="A598" s="37" t="s">
        <v>53</v>
      </c>
      <c r="B598" s="4" t="s">
        <v>157</v>
      </c>
      <c r="C598" s="4" t="s">
        <v>2781</v>
      </c>
      <c r="D598" s="4" t="s">
        <v>2782</v>
      </c>
      <c r="E598" s="2">
        <v>316</v>
      </c>
      <c r="F598" s="2">
        <v>47400</v>
      </c>
      <c r="G598" s="12">
        <v>316</v>
      </c>
      <c r="H598" s="12">
        <v>0</v>
      </c>
      <c r="I598" s="12">
        <v>47400</v>
      </c>
      <c r="J598" s="2">
        <v>337</v>
      </c>
      <c r="K598" s="12">
        <v>48450</v>
      </c>
      <c r="L598" s="40">
        <v>1050</v>
      </c>
    </row>
    <row r="599" spans="1:12" x14ac:dyDescent="0.25">
      <c r="A599" s="37" t="s">
        <v>53</v>
      </c>
      <c r="B599" s="4" t="s">
        <v>157</v>
      </c>
      <c r="C599" s="4" t="s">
        <v>2785</v>
      </c>
      <c r="D599" s="4" t="s">
        <v>2786</v>
      </c>
      <c r="E599" s="2">
        <v>29</v>
      </c>
      <c r="F599" s="2">
        <v>4350</v>
      </c>
      <c r="G599" s="12">
        <v>29</v>
      </c>
      <c r="H599" s="12">
        <v>0</v>
      </c>
      <c r="I599" s="12">
        <v>4350</v>
      </c>
      <c r="J599" s="2">
        <v>28</v>
      </c>
      <c r="K599" s="12">
        <v>4300</v>
      </c>
      <c r="L599" s="40">
        <v>-50</v>
      </c>
    </row>
    <row r="600" spans="1:12" x14ac:dyDescent="0.25">
      <c r="A600" s="37" t="s">
        <v>53</v>
      </c>
      <c r="B600" s="4" t="s">
        <v>157</v>
      </c>
      <c r="C600" s="4" t="s">
        <v>2788</v>
      </c>
      <c r="D600" s="4" t="s">
        <v>2789</v>
      </c>
      <c r="E600" s="2">
        <v>4</v>
      </c>
      <c r="F600" s="2">
        <v>600</v>
      </c>
      <c r="G600" s="12">
        <v>4</v>
      </c>
      <c r="H600" s="12">
        <v>0</v>
      </c>
      <c r="I600" s="12">
        <v>600</v>
      </c>
      <c r="J600" s="2">
        <v>7</v>
      </c>
      <c r="K600" s="12">
        <v>750</v>
      </c>
      <c r="L600" s="40">
        <v>150</v>
      </c>
    </row>
    <row r="601" spans="1:12" x14ac:dyDescent="0.25">
      <c r="A601" s="37" t="s">
        <v>53</v>
      </c>
      <c r="B601" s="4" t="s">
        <v>157</v>
      </c>
      <c r="C601" s="4" t="s">
        <v>2792</v>
      </c>
      <c r="D601" s="4" t="s">
        <v>2793</v>
      </c>
      <c r="E601" s="2">
        <v>12</v>
      </c>
      <c r="F601" s="2">
        <v>1800</v>
      </c>
      <c r="G601" s="12">
        <v>12</v>
      </c>
      <c r="H601" s="12">
        <v>0</v>
      </c>
      <c r="I601" s="12">
        <v>1800</v>
      </c>
      <c r="J601" s="2">
        <v>15</v>
      </c>
      <c r="K601" s="12">
        <v>1950</v>
      </c>
      <c r="L601" s="40">
        <v>150</v>
      </c>
    </row>
    <row r="602" spans="1:12" x14ac:dyDescent="0.25">
      <c r="A602" s="37" t="s">
        <v>53</v>
      </c>
      <c r="B602" s="4" t="s">
        <v>157</v>
      </c>
      <c r="C602" s="4" t="s">
        <v>2796</v>
      </c>
      <c r="D602" s="4" t="s">
        <v>2797</v>
      </c>
      <c r="E602" s="2">
        <v>67</v>
      </c>
      <c r="F602" s="2">
        <v>10050</v>
      </c>
      <c r="G602" s="12">
        <v>67</v>
      </c>
      <c r="H602" s="12">
        <v>0</v>
      </c>
      <c r="I602" s="12">
        <v>10050</v>
      </c>
      <c r="J602" s="2">
        <v>116</v>
      </c>
      <c r="K602" s="12">
        <v>12500</v>
      </c>
      <c r="L602" s="40">
        <v>2450</v>
      </c>
    </row>
    <row r="603" spans="1:12" x14ac:dyDescent="0.25">
      <c r="A603" s="37" t="s">
        <v>53</v>
      </c>
      <c r="B603" s="4" t="s">
        <v>157</v>
      </c>
      <c r="C603" s="4" t="s">
        <v>2799</v>
      </c>
      <c r="D603" s="4" t="s">
        <v>2800</v>
      </c>
      <c r="E603" s="2">
        <v>1</v>
      </c>
      <c r="F603" s="2">
        <v>150</v>
      </c>
      <c r="G603" s="12">
        <v>1</v>
      </c>
      <c r="H603" s="12">
        <v>0</v>
      </c>
      <c r="I603" s="12">
        <v>150</v>
      </c>
      <c r="J603" s="2">
        <v>2</v>
      </c>
      <c r="K603" s="12">
        <v>200</v>
      </c>
      <c r="L603" s="40">
        <v>50</v>
      </c>
    </row>
    <row r="604" spans="1:12" x14ac:dyDescent="0.25">
      <c r="A604" s="37" t="s">
        <v>53</v>
      </c>
      <c r="B604" s="4" t="s">
        <v>157</v>
      </c>
      <c r="C604" s="4" t="s">
        <v>2803</v>
      </c>
      <c r="D604" s="4" t="s">
        <v>2804</v>
      </c>
      <c r="E604" s="2">
        <v>564</v>
      </c>
      <c r="F604" s="2">
        <v>84600</v>
      </c>
      <c r="G604" s="12">
        <v>564</v>
      </c>
      <c r="H604" s="12">
        <v>0</v>
      </c>
      <c r="I604" s="12">
        <v>84600</v>
      </c>
      <c r="J604" s="2">
        <v>656</v>
      </c>
      <c r="K604" s="12">
        <v>89200</v>
      </c>
      <c r="L604" s="40">
        <v>4600</v>
      </c>
    </row>
    <row r="605" spans="1:12" x14ac:dyDescent="0.25">
      <c r="A605" s="37" t="s">
        <v>53</v>
      </c>
      <c r="B605" s="4" t="s">
        <v>157</v>
      </c>
      <c r="C605" s="4" t="s">
        <v>2806</v>
      </c>
      <c r="D605" s="4" t="s">
        <v>2807</v>
      </c>
      <c r="E605" s="2">
        <v>5</v>
      </c>
      <c r="F605" s="2">
        <v>750</v>
      </c>
      <c r="G605" s="12">
        <v>5</v>
      </c>
      <c r="H605" s="12">
        <v>0</v>
      </c>
      <c r="I605" s="12">
        <v>750</v>
      </c>
      <c r="J605" s="2">
        <v>4</v>
      </c>
      <c r="K605" s="12">
        <v>700</v>
      </c>
      <c r="L605" s="40">
        <v>-50</v>
      </c>
    </row>
    <row r="606" spans="1:12" x14ac:dyDescent="0.25">
      <c r="A606" s="37" t="s">
        <v>53</v>
      </c>
      <c r="B606" s="4" t="s">
        <v>157</v>
      </c>
      <c r="C606" s="4" t="s">
        <v>2809</v>
      </c>
      <c r="D606" s="4" t="s">
        <v>2810</v>
      </c>
      <c r="E606" s="2">
        <v>78</v>
      </c>
      <c r="F606" s="2">
        <v>11700</v>
      </c>
      <c r="G606" s="12">
        <v>78</v>
      </c>
      <c r="H606" s="12">
        <v>0</v>
      </c>
      <c r="I606" s="12">
        <v>11700</v>
      </c>
      <c r="J606" s="2">
        <v>76</v>
      </c>
      <c r="K606" s="12">
        <v>11600</v>
      </c>
      <c r="L606" s="40">
        <v>-100</v>
      </c>
    </row>
    <row r="607" spans="1:12" x14ac:dyDescent="0.25">
      <c r="A607" s="37" t="s">
        <v>53</v>
      </c>
      <c r="B607" s="4" t="s">
        <v>157</v>
      </c>
      <c r="C607" s="4" t="s">
        <v>2813</v>
      </c>
      <c r="D607" s="4" t="s">
        <v>2814</v>
      </c>
      <c r="E607" s="2">
        <v>1</v>
      </c>
      <c r="F607" s="2">
        <v>150</v>
      </c>
      <c r="G607" s="12">
        <v>1</v>
      </c>
      <c r="H607" s="12">
        <v>0</v>
      </c>
      <c r="I607" s="12">
        <v>150</v>
      </c>
      <c r="J607" s="2">
        <v>1</v>
      </c>
      <c r="K607" s="12">
        <v>150</v>
      </c>
      <c r="L607" s="40">
        <v>0</v>
      </c>
    </row>
    <row r="608" spans="1:12" x14ac:dyDescent="0.25">
      <c r="A608" s="37" t="s">
        <v>53</v>
      </c>
      <c r="B608" s="4" t="s">
        <v>157</v>
      </c>
      <c r="C608" s="4" t="s">
        <v>2817</v>
      </c>
      <c r="D608" s="4" t="s">
        <v>2818</v>
      </c>
      <c r="E608" s="2">
        <v>20</v>
      </c>
      <c r="F608" s="2">
        <v>3000</v>
      </c>
      <c r="G608" s="12">
        <v>20</v>
      </c>
      <c r="H608" s="12">
        <v>0</v>
      </c>
      <c r="I608" s="12">
        <v>3000</v>
      </c>
      <c r="J608" s="2">
        <v>20</v>
      </c>
      <c r="K608" s="12">
        <v>3000</v>
      </c>
      <c r="L608" s="40">
        <v>0</v>
      </c>
    </row>
    <row r="609" spans="1:12" x14ac:dyDescent="0.25">
      <c r="A609" s="37" t="s">
        <v>53</v>
      </c>
      <c r="B609" s="4" t="s">
        <v>157</v>
      </c>
      <c r="C609" s="4" t="s">
        <v>2821</v>
      </c>
      <c r="D609" s="4" t="s">
        <v>2822</v>
      </c>
      <c r="E609" s="2">
        <v>65</v>
      </c>
      <c r="F609" s="2">
        <v>9750</v>
      </c>
      <c r="G609" s="12">
        <v>65</v>
      </c>
      <c r="H609" s="12">
        <v>0</v>
      </c>
      <c r="I609" s="12">
        <v>9750</v>
      </c>
      <c r="J609" s="2">
        <v>75</v>
      </c>
      <c r="K609" s="12">
        <v>10250.000000000002</v>
      </c>
      <c r="L609" s="40">
        <v>500.00000000000182</v>
      </c>
    </row>
    <row r="610" spans="1:12" x14ac:dyDescent="0.25">
      <c r="A610" s="37" t="s">
        <v>53</v>
      </c>
      <c r="B610" s="4" t="s">
        <v>157</v>
      </c>
      <c r="C610" s="4" t="s">
        <v>2825</v>
      </c>
      <c r="D610" s="4" t="s">
        <v>2826</v>
      </c>
      <c r="E610" s="2">
        <v>6</v>
      </c>
      <c r="F610" s="2">
        <v>900</v>
      </c>
      <c r="G610" s="12">
        <v>6</v>
      </c>
      <c r="H610" s="12">
        <v>0</v>
      </c>
      <c r="I610" s="12">
        <v>900</v>
      </c>
      <c r="J610" s="2">
        <v>4</v>
      </c>
      <c r="K610" s="12">
        <v>800</v>
      </c>
      <c r="L610" s="40">
        <v>-100</v>
      </c>
    </row>
    <row r="611" spans="1:12" x14ac:dyDescent="0.25">
      <c r="A611" s="37" t="s">
        <v>53</v>
      </c>
      <c r="B611" s="4" t="s">
        <v>157</v>
      </c>
      <c r="C611" s="4" t="s">
        <v>2829</v>
      </c>
      <c r="D611" s="4" t="s">
        <v>2830</v>
      </c>
      <c r="E611" s="2">
        <v>4</v>
      </c>
      <c r="F611" s="2">
        <v>600</v>
      </c>
      <c r="G611" s="12">
        <v>4</v>
      </c>
      <c r="H611" s="12">
        <v>0</v>
      </c>
      <c r="I611" s="12">
        <v>600</v>
      </c>
      <c r="J611" s="2">
        <v>4</v>
      </c>
      <c r="K611" s="12">
        <v>600</v>
      </c>
      <c r="L611" s="40">
        <v>0</v>
      </c>
    </row>
    <row r="612" spans="1:12" x14ac:dyDescent="0.25">
      <c r="A612" s="37" t="s">
        <v>53</v>
      </c>
      <c r="B612" s="4" t="s">
        <v>157</v>
      </c>
      <c r="C612" s="4" t="s">
        <v>2833</v>
      </c>
      <c r="D612" s="4" t="s">
        <v>2834</v>
      </c>
      <c r="E612" s="2">
        <v>69</v>
      </c>
      <c r="F612" s="2">
        <v>10350</v>
      </c>
      <c r="G612" s="12">
        <v>69</v>
      </c>
      <c r="H612" s="12">
        <v>0</v>
      </c>
      <c r="I612" s="12">
        <v>10350</v>
      </c>
      <c r="J612" s="2">
        <v>67</v>
      </c>
      <c r="K612" s="12">
        <v>10250</v>
      </c>
      <c r="L612" s="40">
        <v>-100</v>
      </c>
    </row>
    <row r="613" spans="1:12" x14ac:dyDescent="0.25">
      <c r="A613" s="37" t="s">
        <v>53</v>
      </c>
      <c r="B613" s="4" t="s">
        <v>157</v>
      </c>
      <c r="C613" s="4" t="s">
        <v>2844</v>
      </c>
      <c r="D613" s="4" t="s">
        <v>2845</v>
      </c>
      <c r="E613" s="2">
        <v>22</v>
      </c>
      <c r="F613" s="2">
        <v>3300</v>
      </c>
      <c r="G613" s="12">
        <v>22</v>
      </c>
      <c r="H613" s="12">
        <v>0</v>
      </c>
      <c r="I613" s="12">
        <v>3300</v>
      </c>
      <c r="J613" s="2">
        <v>22</v>
      </c>
      <c r="K613" s="12">
        <v>3300</v>
      </c>
      <c r="L613" s="40">
        <v>0</v>
      </c>
    </row>
    <row r="614" spans="1:12" x14ac:dyDescent="0.25">
      <c r="A614" s="37" t="s">
        <v>53</v>
      </c>
      <c r="B614" s="4" t="s">
        <v>157</v>
      </c>
      <c r="C614" s="4" t="s">
        <v>2848</v>
      </c>
      <c r="D614" s="4" t="s">
        <v>2849</v>
      </c>
      <c r="E614" s="2">
        <v>22</v>
      </c>
      <c r="F614" s="2">
        <v>3300</v>
      </c>
      <c r="G614" s="12">
        <v>22</v>
      </c>
      <c r="H614" s="12">
        <v>0</v>
      </c>
      <c r="I614" s="12">
        <v>3300</v>
      </c>
      <c r="J614" s="2">
        <v>19</v>
      </c>
      <c r="K614" s="12">
        <v>3150</v>
      </c>
      <c r="L614" s="40">
        <v>-150</v>
      </c>
    </row>
    <row r="615" spans="1:12" x14ac:dyDescent="0.25">
      <c r="A615" s="37" t="s">
        <v>53</v>
      </c>
      <c r="B615" s="4" t="s">
        <v>157</v>
      </c>
      <c r="C615" s="4" t="s">
        <v>4193</v>
      </c>
      <c r="D615" s="4" t="s">
        <v>4194</v>
      </c>
      <c r="E615" s="2">
        <v>1</v>
      </c>
      <c r="F615" s="2">
        <v>150</v>
      </c>
      <c r="G615" s="12">
        <v>1</v>
      </c>
      <c r="H615" s="12">
        <v>0</v>
      </c>
      <c r="I615" s="12">
        <v>150</v>
      </c>
      <c r="J615" s="2">
        <v>0</v>
      </c>
      <c r="K615" s="12">
        <v>100</v>
      </c>
      <c r="L615" s="40">
        <v>-50</v>
      </c>
    </row>
    <row r="616" spans="1:12" x14ac:dyDescent="0.25">
      <c r="A616" s="37" t="s">
        <v>53</v>
      </c>
      <c r="B616" s="4" t="s">
        <v>157</v>
      </c>
      <c r="C616" s="4" t="s">
        <v>2852</v>
      </c>
      <c r="D616" s="4" t="s">
        <v>1397</v>
      </c>
      <c r="E616" s="2">
        <v>13</v>
      </c>
      <c r="F616" s="2">
        <v>1950</v>
      </c>
      <c r="G616" s="12">
        <v>13</v>
      </c>
      <c r="H616" s="12">
        <v>0</v>
      </c>
      <c r="I616" s="12">
        <v>1950</v>
      </c>
      <c r="J616" s="2">
        <v>13</v>
      </c>
      <c r="K616" s="12">
        <v>1950</v>
      </c>
      <c r="L616" s="40">
        <v>0</v>
      </c>
    </row>
    <row r="617" spans="1:12" x14ac:dyDescent="0.25">
      <c r="A617" s="37" t="s">
        <v>53</v>
      </c>
      <c r="B617" s="4" t="s">
        <v>157</v>
      </c>
      <c r="C617" s="4" t="s">
        <v>2854</v>
      </c>
      <c r="D617" s="4" t="s">
        <v>2855</v>
      </c>
      <c r="E617" s="2">
        <v>90</v>
      </c>
      <c r="F617" s="2">
        <v>13500</v>
      </c>
      <c r="G617" s="12">
        <v>90</v>
      </c>
      <c r="H617" s="12">
        <v>0</v>
      </c>
      <c r="I617" s="12">
        <v>13500</v>
      </c>
      <c r="J617" s="2">
        <v>88</v>
      </c>
      <c r="K617" s="12">
        <v>13400</v>
      </c>
      <c r="L617" s="40">
        <v>-100</v>
      </c>
    </row>
    <row r="618" spans="1:12" x14ac:dyDescent="0.25">
      <c r="A618" s="37" t="s">
        <v>53</v>
      </c>
      <c r="B618" s="4" t="s">
        <v>157</v>
      </c>
      <c r="C618" s="4" t="s">
        <v>2857</v>
      </c>
      <c r="D618" s="4" t="s">
        <v>2858</v>
      </c>
      <c r="E618" s="2">
        <v>0</v>
      </c>
      <c r="F618" s="2">
        <v>0</v>
      </c>
      <c r="G618" s="12">
        <v>0</v>
      </c>
      <c r="H618" s="12">
        <v>0</v>
      </c>
      <c r="I618" s="12">
        <v>0</v>
      </c>
      <c r="J618" s="2">
        <v>1</v>
      </c>
      <c r="K618" s="12">
        <v>50</v>
      </c>
      <c r="L618" s="40">
        <v>50</v>
      </c>
    </row>
    <row r="619" spans="1:12" x14ac:dyDescent="0.25">
      <c r="A619" s="37" t="s">
        <v>53</v>
      </c>
      <c r="B619" s="4" t="s">
        <v>157</v>
      </c>
      <c r="C619" s="4" t="s">
        <v>2861</v>
      </c>
      <c r="D619" s="4" t="s">
        <v>2862</v>
      </c>
      <c r="E619" s="2">
        <v>23</v>
      </c>
      <c r="F619" s="2">
        <v>3450</v>
      </c>
      <c r="G619" s="12">
        <v>23</v>
      </c>
      <c r="H619" s="12">
        <v>0</v>
      </c>
      <c r="I619" s="12">
        <v>3450</v>
      </c>
      <c r="J619" s="2">
        <v>28</v>
      </c>
      <c r="K619" s="12">
        <v>3700</v>
      </c>
      <c r="L619" s="40">
        <v>250</v>
      </c>
    </row>
    <row r="620" spans="1:12" x14ac:dyDescent="0.25">
      <c r="A620" s="37" t="s">
        <v>53</v>
      </c>
      <c r="B620" s="4" t="s">
        <v>157</v>
      </c>
      <c r="C620" s="4" t="s">
        <v>2865</v>
      </c>
      <c r="D620" s="4" t="s">
        <v>2866</v>
      </c>
      <c r="E620" s="2">
        <v>18</v>
      </c>
      <c r="F620" s="2">
        <v>2700</v>
      </c>
      <c r="G620" s="12">
        <v>18</v>
      </c>
      <c r="H620" s="12">
        <v>0</v>
      </c>
      <c r="I620" s="12">
        <v>2700</v>
      </c>
      <c r="J620" s="2">
        <v>15</v>
      </c>
      <c r="K620" s="12">
        <v>2550</v>
      </c>
      <c r="L620" s="40">
        <v>-150</v>
      </c>
    </row>
    <row r="621" spans="1:12" x14ac:dyDescent="0.25">
      <c r="A621" s="37" t="s">
        <v>53</v>
      </c>
      <c r="B621" s="4" t="s">
        <v>157</v>
      </c>
      <c r="C621" s="4" t="s">
        <v>2869</v>
      </c>
      <c r="D621" s="4" t="s">
        <v>2870</v>
      </c>
      <c r="E621" s="2">
        <v>112</v>
      </c>
      <c r="F621" s="2">
        <v>16800</v>
      </c>
      <c r="G621" s="12">
        <v>112</v>
      </c>
      <c r="H621" s="12">
        <v>0</v>
      </c>
      <c r="I621" s="12">
        <v>16800</v>
      </c>
      <c r="J621" s="2">
        <v>115</v>
      </c>
      <c r="K621" s="12">
        <v>16950</v>
      </c>
      <c r="L621" s="40">
        <v>150</v>
      </c>
    </row>
    <row r="622" spans="1:12" x14ac:dyDescent="0.25">
      <c r="A622" s="37" t="s">
        <v>53</v>
      </c>
      <c r="B622" s="4" t="s">
        <v>157</v>
      </c>
      <c r="C622" s="4" t="s">
        <v>2873</v>
      </c>
      <c r="D622" s="4" t="s">
        <v>2874</v>
      </c>
      <c r="E622" s="2">
        <v>36</v>
      </c>
      <c r="F622" s="2">
        <v>5400</v>
      </c>
      <c r="G622" s="12">
        <v>36</v>
      </c>
      <c r="H622" s="12">
        <v>0</v>
      </c>
      <c r="I622" s="12">
        <v>5400</v>
      </c>
      <c r="J622" s="2">
        <v>25</v>
      </c>
      <c r="K622" s="12">
        <v>4850</v>
      </c>
      <c r="L622" s="40">
        <v>-550</v>
      </c>
    </row>
    <row r="623" spans="1:12" x14ac:dyDescent="0.25">
      <c r="A623" s="37" t="s">
        <v>53</v>
      </c>
      <c r="B623" s="4" t="s">
        <v>157</v>
      </c>
      <c r="C623" s="4" t="s">
        <v>2877</v>
      </c>
      <c r="D623" s="4" t="s">
        <v>2878</v>
      </c>
      <c r="E623" s="2">
        <v>83</v>
      </c>
      <c r="F623" s="2">
        <v>12450</v>
      </c>
      <c r="G623" s="12">
        <v>83</v>
      </c>
      <c r="H623" s="12">
        <v>0</v>
      </c>
      <c r="I623" s="12">
        <v>12450</v>
      </c>
      <c r="J623" s="2">
        <v>88</v>
      </c>
      <c r="K623" s="12">
        <v>12700</v>
      </c>
      <c r="L623" s="40">
        <v>250</v>
      </c>
    </row>
    <row r="624" spans="1:12" x14ac:dyDescent="0.25">
      <c r="A624" s="37" t="s">
        <v>53</v>
      </c>
      <c r="B624" s="4" t="s">
        <v>157</v>
      </c>
      <c r="C624" s="4" t="s">
        <v>2881</v>
      </c>
      <c r="D624" s="4" t="s">
        <v>2882</v>
      </c>
      <c r="E624" s="2">
        <v>426</v>
      </c>
      <c r="F624" s="2">
        <v>63900</v>
      </c>
      <c r="G624" s="12">
        <v>426</v>
      </c>
      <c r="H624" s="12">
        <v>0</v>
      </c>
      <c r="I624" s="12">
        <v>63900</v>
      </c>
      <c r="J624" s="2">
        <v>445</v>
      </c>
      <c r="K624" s="12">
        <v>64850.000000000007</v>
      </c>
      <c r="L624" s="40">
        <v>950.00000000000728</v>
      </c>
    </row>
    <row r="625" spans="1:12" x14ac:dyDescent="0.25">
      <c r="A625" s="37" t="s">
        <v>53</v>
      </c>
      <c r="B625" s="4" t="s">
        <v>157</v>
      </c>
      <c r="C625" s="4" t="s">
        <v>2884</v>
      </c>
      <c r="D625" s="4" t="s">
        <v>2885</v>
      </c>
      <c r="E625" s="2">
        <v>1126</v>
      </c>
      <c r="F625" s="2">
        <v>168900</v>
      </c>
      <c r="G625" s="12">
        <v>1126</v>
      </c>
      <c r="H625" s="12">
        <v>0</v>
      </c>
      <c r="I625" s="12">
        <v>168900</v>
      </c>
      <c r="J625" s="2">
        <v>1151</v>
      </c>
      <c r="K625" s="12">
        <v>170150</v>
      </c>
      <c r="L625" s="40">
        <v>1250</v>
      </c>
    </row>
    <row r="626" spans="1:12" x14ac:dyDescent="0.25">
      <c r="A626" s="37" t="s">
        <v>53</v>
      </c>
      <c r="B626" s="4" t="s">
        <v>157</v>
      </c>
      <c r="C626" s="4" t="s">
        <v>2888</v>
      </c>
      <c r="D626" s="4" t="s">
        <v>2889</v>
      </c>
      <c r="E626" s="2">
        <v>13</v>
      </c>
      <c r="F626" s="2">
        <v>1950</v>
      </c>
      <c r="G626" s="12">
        <v>13</v>
      </c>
      <c r="H626" s="12">
        <v>0</v>
      </c>
      <c r="I626" s="12">
        <v>1950</v>
      </c>
      <c r="J626" s="2">
        <v>15</v>
      </c>
      <c r="K626" s="12">
        <v>2050</v>
      </c>
      <c r="L626" s="40">
        <v>100</v>
      </c>
    </row>
    <row r="627" spans="1:12" x14ac:dyDescent="0.25">
      <c r="A627" s="37" t="s">
        <v>53</v>
      </c>
      <c r="B627" s="4" t="s">
        <v>157</v>
      </c>
      <c r="C627" s="4" t="s">
        <v>2892</v>
      </c>
      <c r="D627" s="4" t="s">
        <v>2893</v>
      </c>
      <c r="E627" s="2">
        <v>26</v>
      </c>
      <c r="F627" s="2">
        <v>3900</v>
      </c>
      <c r="G627" s="12">
        <v>26</v>
      </c>
      <c r="H627" s="12">
        <v>0</v>
      </c>
      <c r="I627" s="12">
        <v>3900</v>
      </c>
      <c r="J627" s="2">
        <v>30</v>
      </c>
      <c r="K627" s="12">
        <v>4100</v>
      </c>
      <c r="L627" s="40">
        <v>200</v>
      </c>
    </row>
    <row r="628" spans="1:12" x14ac:dyDescent="0.25">
      <c r="A628" s="37" t="s">
        <v>53</v>
      </c>
      <c r="B628" s="4" t="s">
        <v>157</v>
      </c>
      <c r="C628" s="4" t="s">
        <v>2896</v>
      </c>
      <c r="D628" s="4" t="s">
        <v>2897</v>
      </c>
      <c r="E628" s="2">
        <v>42</v>
      </c>
      <c r="F628" s="2">
        <v>6300</v>
      </c>
      <c r="G628" s="12">
        <v>42</v>
      </c>
      <c r="H628" s="12">
        <v>0</v>
      </c>
      <c r="I628" s="12">
        <v>6300</v>
      </c>
      <c r="J628" s="2">
        <v>46</v>
      </c>
      <c r="K628" s="12">
        <v>6500</v>
      </c>
      <c r="L628" s="40">
        <v>200</v>
      </c>
    </row>
    <row r="629" spans="1:12" x14ac:dyDescent="0.25">
      <c r="A629" s="37" t="s">
        <v>53</v>
      </c>
      <c r="B629" s="4" t="s">
        <v>157</v>
      </c>
      <c r="C629" s="4" t="s">
        <v>2900</v>
      </c>
      <c r="D629" s="4" t="s">
        <v>2901</v>
      </c>
      <c r="E629" s="2">
        <v>62</v>
      </c>
      <c r="F629" s="2">
        <v>9300</v>
      </c>
      <c r="G629" s="12">
        <v>62</v>
      </c>
      <c r="H629" s="12">
        <v>0</v>
      </c>
      <c r="I629" s="12">
        <v>9300</v>
      </c>
      <c r="J629" s="2">
        <v>69</v>
      </c>
      <c r="K629" s="12">
        <v>9650.0000000000018</v>
      </c>
      <c r="L629" s="40">
        <v>350.00000000000182</v>
      </c>
    </row>
    <row r="630" spans="1:12" x14ac:dyDescent="0.25">
      <c r="A630" s="37" t="s">
        <v>53</v>
      </c>
      <c r="B630" s="4" t="s">
        <v>157</v>
      </c>
      <c r="C630" s="4" t="s">
        <v>2904</v>
      </c>
      <c r="D630" s="4" t="s">
        <v>2905</v>
      </c>
      <c r="E630" s="2">
        <v>49</v>
      </c>
      <c r="F630" s="2">
        <v>7350</v>
      </c>
      <c r="G630" s="12">
        <v>49</v>
      </c>
      <c r="H630" s="12">
        <v>0</v>
      </c>
      <c r="I630" s="12">
        <v>7350</v>
      </c>
      <c r="J630" s="2">
        <v>51</v>
      </c>
      <c r="K630" s="12">
        <v>7450</v>
      </c>
      <c r="L630" s="40">
        <v>100</v>
      </c>
    </row>
    <row r="631" spans="1:12" x14ac:dyDescent="0.25">
      <c r="A631" s="37" t="s">
        <v>53</v>
      </c>
      <c r="B631" s="4" t="s">
        <v>157</v>
      </c>
      <c r="C631" s="4" t="s">
        <v>2908</v>
      </c>
      <c r="D631" s="4" t="s">
        <v>2909</v>
      </c>
      <c r="E631" s="2">
        <v>79</v>
      </c>
      <c r="F631" s="2">
        <v>11850</v>
      </c>
      <c r="G631" s="12">
        <v>79</v>
      </c>
      <c r="H631" s="12">
        <v>0</v>
      </c>
      <c r="I631" s="12">
        <v>11850</v>
      </c>
      <c r="J631" s="2">
        <v>98</v>
      </c>
      <c r="K631" s="12">
        <v>12800</v>
      </c>
      <c r="L631" s="40">
        <v>950</v>
      </c>
    </row>
    <row r="632" spans="1:12" x14ac:dyDescent="0.25">
      <c r="A632" s="37" t="s">
        <v>53</v>
      </c>
      <c r="B632" s="4" t="s">
        <v>157</v>
      </c>
      <c r="C632" s="4" t="s">
        <v>2912</v>
      </c>
      <c r="D632" s="4" t="s">
        <v>2913</v>
      </c>
      <c r="E632" s="2">
        <v>21</v>
      </c>
      <c r="F632" s="2">
        <v>3150</v>
      </c>
      <c r="G632" s="12">
        <v>21</v>
      </c>
      <c r="H632" s="12">
        <v>0</v>
      </c>
      <c r="I632" s="12">
        <v>3150</v>
      </c>
      <c r="J632" s="2">
        <v>23</v>
      </c>
      <c r="K632" s="12">
        <v>3250</v>
      </c>
      <c r="L632" s="40">
        <v>100</v>
      </c>
    </row>
    <row r="633" spans="1:12" x14ac:dyDescent="0.25">
      <c r="A633" s="37" t="s">
        <v>53</v>
      </c>
      <c r="B633" s="4" t="s">
        <v>157</v>
      </c>
      <c r="C633" s="4" t="s">
        <v>2916</v>
      </c>
      <c r="D633" s="4" t="s">
        <v>2917</v>
      </c>
      <c r="E633" s="2">
        <v>62</v>
      </c>
      <c r="F633" s="2">
        <v>9300</v>
      </c>
      <c r="G633" s="12">
        <v>62</v>
      </c>
      <c r="H633" s="12">
        <v>0</v>
      </c>
      <c r="I633" s="12">
        <v>9300</v>
      </c>
      <c r="J633" s="2">
        <v>67</v>
      </c>
      <c r="K633" s="12">
        <v>9550</v>
      </c>
      <c r="L633" s="40">
        <v>250</v>
      </c>
    </row>
    <row r="634" spans="1:12" x14ac:dyDescent="0.25">
      <c r="A634" s="37" t="s">
        <v>53</v>
      </c>
      <c r="B634" s="4" t="s">
        <v>157</v>
      </c>
      <c r="C634" s="4" t="s">
        <v>2921</v>
      </c>
      <c r="D634" s="4" t="s">
        <v>2922</v>
      </c>
      <c r="E634" s="2">
        <v>4</v>
      </c>
      <c r="F634" s="2">
        <v>600</v>
      </c>
      <c r="G634" s="12">
        <v>4</v>
      </c>
      <c r="H634" s="12">
        <v>0</v>
      </c>
      <c r="I634" s="12">
        <v>600</v>
      </c>
      <c r="J634" s="2">
        <v>8</v>
      </c>
      <c r="K634" s="12">
        <v>800</v>
      </c>
      <c r="L634" s="40">
        <v>200</v>
      </c>
    </row>
    <row r="635" spans="1:12" x14ac:dyDescent="0.25">
      <c r="A635" s="37" t="s">
        <v>53</v>
      </c>
      <c r="B635" s="4" t="s">
        <v>157</v>
      </c>
      <c r="C635" s="4" t="s">
        <v>2925</v>
      </c>
      <c r="D635" s="4" t="s">
        <v>2926</v>
      </c>
      <c r="E635" s="2">
        <v>72</v>
      </c>
      <c r="F635" s="2">
        <v>10800</v>
      </c>
      <c r="G635" s="12">
        <v>72</v>
      </c>
      <c r="H635" s="12">
        <v>0</v>
      </c>
      <c r="I635" s="12">
        <v>10800</v>
      </c>
      <c r="J635" s="2">
        <v>76</v>
      </c>
      <c r="K635" s="12">
        <v>11000</v>
      </c>
      <c r="L635" s="40">
        <v>200</v>
      </c>
    </row>
    <row r="636" spans="1:12" x14ac:dyDescent="0.25">
      <c r="A636" s="37" t="s">
        <v>53</v>
      </c>
      <c r="B636" s="4" t="s">
        <v>157</v>
      </c>
      <c r="C636" s="4" t="s">
        <v>2929</v>
      </c>
      <c r="D636" s="4" t="s">
        <v>2930</v>
      </c>
      <c r="E636" s="2">
        <v>30</v>
      </c>
      <c r="F636" s="2">
        <v>4500</v>
      </c>
      <c r="G636" s="12">
        <v>30</v>
      </c>
      <c r="H636" s="12">
        <v>0</v>
      </c>
      <c r="I636" s="12">
        <v>4500</v>
      </c>
      <c r="J636" s="2">
        <v>32</v>
      </c>
      <c r="K636" s="12">
        <v>4600</v>
      </c>
      <c r="L636" s="40">
        <v>100</v>
      </c>
    </row>
    <row r="637" spans="1:12" x14ac:dyDescent="0.25">
      <c r="A637" s="37" t="s">
        <v>53</v>
      </c>
      <c r="B637" s="4" t="s">
        <v>157</v>
      </c>
      <c r="C637" s="4" t="s">
        <v>2933</v>
      </c>
      <c r="D637" s="4" t="s">
        <v>2934</v>
      </c>
      <c r="E637" s="2">
        <v>209</v>
      </c>
      <c r="F637" s="2">
        <v>31350</v>
      </c>
      <c r="G637" s="12">
        <v>209</v>
      </c>
      <c r="H637" s="12">
        <v>0</v>
      </c>
      <c r="I637" s="12">
        <v>31350</v>
      </c>
      <c r="J637" s="2">
        <v>269</v>
      </c>
      <c r="K637" s="12">
        <v>34350</v>
      </c>
      <c r="L637" s="40">
        <v>3000</v>
      </c>
    </row>
    <row r="638" spans="1:12" x14ac:dyDescent="0.25">
      <c r="A638" s="37" t="s">
        <v>53</v>
      </c>
      <c r="B638" s="4" t="s">
        <v>157</v>
      </c>
      <c r="C638" s="4" t="s">
        <v>2936</v>
      </c>
      <c r="D638" s="4" t="s">
        <v>2937</v>
      </c>
      <c r="E638" s="2">
        <v>0</v>
      </c>
      <c r="F638" s="2">
        <v>0</v>
      </c>
      <c r="G638" s="12">
        <v>0</v>
      </c>
      <c r="H638" s="12">
        <v>0</v>
      </c>
      <c r="I638" s="12">
        <v>0</v>
      </c>
      <c r="J638" s="2">
        <v>1</v>
      </c>
      <c r="K638" s="12">
        <v>50</v>
      </c>
      <c r="L638" s="40">
        <v>50</v>
      </c>
    </row>
    <row r="639" spans="1:12" x14ac:dyDescent="0.25">
      <c r="A639" s="37" t="s">
        <v>53</v>
      </c>
      <c r="B639" s="4" t="s">
        <v>157</v>
      </c>
      <c r="C639" s="4" t="s">
        <v>2940</v>
      </c>
      <c r="D639" s="4" t="s">
        <v>2941</v>
      </c>
      <c r="E639" s="2">
        <v>116</v>
      </c>
      <c r="F639" s="2">
        <v>17400</v>
      </c>
      <c r="G639" s="12">
        <v>116</v>
      </c>
      <c r="H639" s="12">
        <v>0</v>
      </c>
      <c r="I639" s="12">
        <v>17400</v>
      </c>
      <c r="J639" s="2">
        <v>132</v>
      </c>
      <c r="K639" s="12">
        <v>18200</v>
      </c>
      <c r="L639" s="40">
        <v>800</v>
      </c>
    </row>
    <row r="640" spans="1:12" x14ac:dyDescent="0.25">
      <c r="A640" s="37" t="s">
        <v>53</v>
      </c>
      <c r="B640" s="4" t="s">
        <v>157</v>
      </c>
      <c r="C640" s="4" t="s">
        <v>2944</v>
      </c>
      <c r="D640" s="4" t="s">
        <v>2945</v>
      </c>
      <c r="E640" s="2">
        <v>3</v>
      </c>
      <c r="F640" s="2">
        <v>450</v>
      </c>
      <c r="G640" s="12">
        <v>3</v>
      </c>
      <c r="H640" s="12">
        <v>0</v>
      </c>
      <c r="I640" s="12">
        <v>450</v>
      </c>
      <c r="J640" s="2">
        <v>9</v>
      </c>
      <c r="K640" s="12">
        <v>750</v>
      </c>
      <c r="L640" s="40">
        <v>300</v>
      </c>
    </row>
    <row r="641" spans="1:12" x14ac:dyDescent="0.25">
      <c r="A641" s="37" t="s">
        <v>53</v>
      </c>
      <c r="B641" s="4" t="s">
        <v>157</v>
      </c>
      <c r="C641" s="4" t="s">
        <v>2948</v>
      </c>
      <c r="D641" s="4" t="s">
        <v>496</v>
      </c>
      <c r="E641" s="2">
        <v>0</v>
      </c>
      <c r="F641" s="2">
        <v>0</v>
      </c>
      <c r="G641" s="12">
        <v>0</v>
      </c>
      <c r="H641" s="12">
        <v>0</v>
      </c>
      <c r="I641" s="12">
        <v>0</v>
      </c>
      <c r="J641" s="2">
        <v>2</v>
      </c>
      <c r="K641" s="12">
        <v>100</v>
      </c>
      <c r="L641" s="40">
        <v>100</v>
      </c>
    </row>
    <row r="642" spans="1:12" x14ac:dyDescent="0.25">
      <c r="A642" s="37" t="s">
        <v>53</v>
      </c>
      <c r="B642" s="4" t="s">
        <v>157</v>
      </c>
      <c r="C642" s="4" t="s">
        <v>2950</v>
      </c>
      <c r="D642" s="4" t="s">
        <v>2951</v>
      </c>
      <c r="E642" s="2">
        <v>0</v>
      </c>
      <c r="F642" s="2">
        <v>0</v>
      </c>
      <c r="G642" s="12">
        <v>0</v>
      </c>
      <c r="H642" s="12">
        <v>0</v>
      </c>
      <c r="I642" s="12">
        <v>0</v>
      </c>
      <c r="J642" s="2">
        <v>2</v>
      </c>
      <c r="K642" s="12">
        <v>100</v>
      </c>
      <c r="L642" s="40">
        <v>100</v>
      </c>
    </row>
    <row r="643" spans="1:12" x14ac:dyDescent="0.25">
      <c r="A643" s="37" t="s">
        <v>53</v>
      </c>
      <c r="B643" s="4" t="s">
        <v>157</v>
      </c>
      <c r="C643" s="4" t="s">
        <v>2954</v>
      </c>
      <c r="D643" s="4" t="s">
        <v>2955</v>
      </c>
      <c r="E643" s="2">
        <v>40</v>
      </c>
      <c r="F643" s="2">
        <v>6000</v>
      </c>
      <c r="G643" s="12">
        <v>40</v>
      </c>
      <c r="H643" s="12">
        <v>0</v>
      </c>
      <c r="I643" s="12">
        <v>6000</v>
      </c>
      <c r="J643" s="2">
        <v>56</v>
      </c>
      <c r="K643" s="12">
        <v>6800</v>
      </c>
      <c r="L643" s="40">
        <v>800</v>
      </c>
    </row>
    <row r="644" spans="1:12" x14ac:dyDescent="0.25">
      <c r="A644" s="37" t="s">
        <v>53</v>
      </c>
      <c r="B644" s="4" t="s">
        <v>157</v>
      </c>
      <c r="C644" s="4" t="s">
        <v>2958</v>
      </c>
      <c r="D644" s="4" t="s">
        <v>2959</v>
      </c>
      <c r="E644" s="2">
        <v>18</v>
      </c>
      <c r="F644" s="2">
        <v>2700</v>
      </c>
      <c r="G644" s="12">
        <v>18</v>
      </c>
      <c r="H644" s="12">
        <v>0</v>
      </c>
      <c r="I644" s="12">
        <v>2700</v>
      </c>
      <c r="J644" s="2">
        <v>9</v>
      </c>
      <c r="K644" s="12">
        <v>2250</v>
      </c>
      <c r="L644" s="40">
        <v>-450</v>
      </c>
    </row>
    <row r="645" spans="1:12" x14ac:dyDescent="0.25">
      <c r="A645" s="37" t="s">
        <v>53</v>
      </c>
      <c r="B645" s="4" t="s">
        <v>157</v>
      </c>
      <c r="C645" s="4" t="s">
        <v>2962</v>
      </c>
      <c r="D645" s="4" t="s">
        <v>2963</v>
      </c>
      <c r="E645" s="2">
        <v>14</v>
      </c>
      <c r="F645" s="2">
        <v>2100</v>
      </c>
      <c r="G645" s="12">
        <v>14</v>
      </c>
      <c r="H645" s="12">
        <v>0</v>
      </c>
      <c r="I645" s="12">
        <v>2100</v>
      </c>
      <c r="J645" s="2">
        <v>11</v>
      </c>
      <c r="K645" s="12">
        <v>1950</v>
      </c>
      <c r="L645" s="40">
        <v>-150</v>
      </c>
    </row>
    <row r="646" spans="1:12" x14ac:dyDescent="0.25">
      <c r="A646" s="37" t="s">
        <v>53</v>
      </c>
      <c r="B646" s="4" t="s">
        <v>157</v>
      </c>
      <c r="C646" s="4" t="s">
        <v>2966</v>
      </c>
      <c r="D646" s="4" t="s">
        <v>2967</v>
      </c>
      <c r="E646" s="2">
        <v>145</v>
      </c>
      <c r="F646" s="2">
        <v>21750</v>
      </c>
      <c r="G646" s="12">
        <v>145</v>
      </c>
      <c r="H646" s="12">
        <v>0</v>
      </c>
      <c r="I646" s="12">
        <v>21750</v>
      </c>
      <c r="J646" s="2">
        <v>153</v>
      </c>
      <c r="K646" s="12">
        <v>22150.000000000004</v>
      </c>
      <c r="L646" s="40">
        <v>400.00000000000364</v>
      </c>
    </row>
    <row r="647" spans="1:12" x14ac:dyDescent="0.25">
      <c r="A647" s="37" t="s">
        <v>53</v>
      </c>
      <c r="B647" s="4" t="s">
        <v>157</v>
      </c>
      <c r="C647" s="4" t="s">
        <v>4197</v>
      </c>
      <c r="D647" s="4" t="s">
        <v>4198</v>
      </c>
      <c r="E647" s="2">
        <v>3</v>
      </c>
      <c r="F647" s="2">
        <v>450</v>
      </c>
      <c r="G647" s="12">
        <v>3</v>
      </c>
      <c r="H647" s="12">
        <v>0</v>
      </c>
      <c r="I647" s="12">
        <v>450</v>
      </c>
      <c r="J647" s="2">
        <v>0</v>
      </c>
      <c r="K647" s="12">
        <v>300</v>
      </c>
      <c r="L647" s="40">
        <v>-150</v>
      </c>
    </row>
    <row r="648" spans="1:12" x14ac:dyDescent="0.25">
      <c r="A648" s="37" t="s">
        <v>53</v>
      </c>
      <c r="B648" s="4" t="s">
        <v>157</v>
      </c>
      <c r="C648" s="4" t="s">
        <v>2969</v>
      </c>
      <c r="D648" s="4" t="s">
        <v>2970</v>
      </c>
      <c r="E648" s="2">
        <v>194</v>
      </c>
      <c r="F648" s="2">
        <v>29100</v>
      </c>
      <c r="G648" s="12">
        <v>194</v>
      </c>
      <c r="H648" s="12">
        <v>0</v>
      </c>
      <c r="I648" s="12">
        <v>29100</v>
      </c>
      <c r="J648" s="2">
        <v>69</v>
      </c>
      <c r="K648" s="12">
        <v>22850</v>
      </c>
      <c r="L648" s="40">
        <v>-6250</v>
      </c>
    </row>
    <row r="649" spans="1:12" x14ac:dyDescent="0.25">
      <c r="A649" s="37" t="s">
        <v>53</v>
      </c>
      <c r="B649" s="4" t="s">
        <v>157</v>
      </c>
      <c r="C649" s="4" t="s">
        <v>2972</v>
      </c>
      <c r="D649" s="4" t="s">
        <v>2973</v>
      </c>
      <c r="E649" s="2">
        <v>11</v>
      </c>
      <c r="F649" s="2">
        <v>1650</v>
      </c>
      <c r="G649" s="12">
        <v>11</v>
      </c>
      <c r="H649" s="12">
        <v>0</v>
      </c>
      <c r="I649" s="12">
        <v>1650</v>
      </c>
      <c r="J649" s="2">
        <v>25</v>
      </c>
      <c r="K649" s="12">
        <v>2350</v>
      </c>
      <c r="L649" s="40">
        <v>700</v>
      </c>
    </row>
    <row r="650" spans="1:12" x14ac:dyDescent="0.25">
      <c r="A650" s="37" t="s">
        <v>53</v>
      </c>
      <c r="B650" s="4" t="s">
        <v>157</v>
      </c>
      <c r="C650" s="4" t="s">
        <v>2976</v>
      </c>
      <c r="D650" s="4" t="s">
        <v>2977</v>
      </c>
      <c r="E650" s="2">
        <v>64</v>
      </c>
      <c r="F650" s="2">
        <v>9600</v>
      </c>
      <c r="G650" s="12">
        <v>64</v>
      </c>
      <c r="H650" s="12">
        <v>0</v>
      </c>
      <c r="I650" s="12">
        <v>9600</v>
      </c>
      <c r="J650" s="2">
        <v>89</v>
      </c>
      <c r="K650" s="12">
        <v>10850</v>
      </c>
      <c r="L650" s="40">
        <v>1250</v>
      </c>
    </row>
    <row r="651" spans="1:12" x14ac:dyDescent="0.25">
      <c r="A651" s="37" t="s">
        <v>53</v>
      </c>
      <c r="B651" s="4" t="s">
        <v>157</v>
      </c>
      <c r="C651" s="4" t="s">
        <v>2980</v>
      </c>
      <c r="D651" s="4" t="s">
        <v>2981</v>
      </c>
      <c r="E651" s="2">
        <v>0</v>
      </c>
      <c r="F651" s="2">
        <v>0</v>
      </c>
      <c r="G651" s="12">
        <v>0</v>
      </c>
      <c r="H651" s="12">
        <v>0</v>
      </c>
      <c r="I651" s="12">
        <v>0</v>
      </c>
      <c r="J651" s="2">
        <v>1</v>
      </c>
      <c r="K651" s="12">
        <v>50</v>
      </c>
      <c r="L651" s="40">
        <v>50</v>
      </c>
    </row>
    <row r="652" spans="1:12" x14ac:dyDescent="0.25">
      <c r="A652" s="37" t="s">
        <v>53</v>
      </c>
      <c r="B652" s="4" t="s">
        <v>157</v>
      </c>
      <c r="C652" s="4" t="s">
        <v>2984</v>
      </c>
      <c r="D652" s="4" t="s">
        <v>2985</v>
      </c>
      <c r="E652" s="2">
        <v>143</v>
      </c>
      <c r="F652" s="2">
        <v>21450</v>
      </c>
      <c r="G652" s="12">
        <v>143</v>
      </c>
      <c r="H652" s="12">
        <v>0</v>
      </c>
      <c r="I652" s="12">
        <v>21450</v>
      </c>
      <c r="J652" s="2">
        <v>111</v>
      </c>
      <c r="K652" s="12">
        <v>19849.999999999996</v>
      </c>
      <c r="L652" s="40">
        <v>-1600.0000000000036</v>
      </c>
    </row>
    <row r="653" spans="1:12" x14ac:dyDescent="0.25">
      <c r="A653" s="37" t="s">
        <v>53</v>
      </c>
      <c r="B653" s="4" t="s">
        <v>157</v>
      </c>
      <c r="C653" s="4" t="s">
        <v>2988</v>
      </c>
      <c r="D653" s="4" t="s">
        <v>2989</v>
      </c>
      <c r="E653" s="2">
        <v>18</v>
      </c>
      <c r="F653" s="2">
        <v>2700</v>
      </c>
      <c r="G653" s="12">
        <v>18</v>
      </c>
      <c r="H653" s="12">
        <v>0</v>
      </c>
      <c r="I653" s="12">
        <v>2700</v>
      </c>
      <c r="J653" s="2">
        <v>15</v>
      </c>
      <c r="K653" s="12">
        <v>2550</v>
      </c>
      <c r="L653" s="40">
        <v>-150</v>
      </c>
    </row>
    <row r="654" spans="1:12" x14ac:dyDescent="0.25">
      <c r="A654" s="37" t="s">
        <v>53</v>
      </c>
      <c r="B654" s="4" t="s">
        <v>157</v>
      </c>
      <c r="C654" s="4" t="s">
        <v>2992</v>
      </c>
      <c r="D654" s="4" t="s">
        <v>2993</v>
      </c>
      <c r="E654" s="2">
        <v>160</v>
      </c>
      <c r="F654" s="2">
        <v>24000</v>
      </c>
      <c r="G654" s="12">
        <v>160</v>
      </c>
      <c r="H654" s="12">
        <v>0</v>
      </c>
      <c r="I654" s="12">
        <v>24000</v>
      </c>
      <c r="J654" s="2">
        <v>176</v>
      </c>
      <c r="K654" s="12">
        <v>24800</v>
      </c>
      <c r="L654" s="40">
        <v>800</v>
      </c>
    </row>
    <row r="655" spans="1:12" x14ac:dyDescent="0.25">
      <c r="A655" s="37" t="s">
        <v>53</v>
      </c>
      <c r="B655" s="4" t="s">
        <v>157</v>
      </c>
      <c r="C655" s="4" t="s">
        <v>2996</v>
      </c>
      <c r="D655" s="4" t="s">
        <v>2997</v>
      </c>
      <c r="E655" s="2">
        <v>22</v>
      </c>
      <c r="F655" s="2">
        <v>3300</v>
      </c>
      <c r="G655" s="12">
        <v>22</v>
      </c>
      <c r="H655" s="12">
        <v>0</v>
      </c>
      <c r="I655" s="12">
        <v>3300</v>
      </c>
      <c r="J655" s="2">
        <v>23</v>
      </c>
      <c r="K655" s="12">
        <v>3350</v>
      </c>
      <c r="L655" s="40">
        <v>50</v>
      </c>
    </row>
    <row r="656" spans="1:12" x14ac:dyDescent="0.25">
      <c r="A656" s="37" t="s">
        <v>53</v>
      </c>
      <c r="B656" s="4" t="s">
        <v>157</v>
      </c>
      <c r="C656" s="4" t="s">
        <v>3000</v>
      </c>
      <c r="D656" s="4" t="s">
        <v>3001</v>
      </c>
      <c r="E656" s="2">
        <v>105</v>
      </c>
      <c r="F656" s="2">
        <v>15750</v>
      </c>
      <c r="G656" s="12">
        <v>105</v>
      </c>
      <c r="H656" s="12">
        <v>0</v>
      </c>
      <c r="I656" s="12">
        <v>15750</v>
      </c>
      <c r="J656" s="2">
        <v>110</v>
      </c>
      <c r="K656" s="12">
        <v>15999.999999999998</v>
      </c>
      <c r="L656" s="40">
        <v>249.99999999999818</v>
      </c>
    </row>
    <row r="657" spans="1:12" x14ac:dyDescent="0.25">
      <c r="A657" s="37" t="s">
        <v>53</v>
      </c>
      <c r="B657" s="4" t="s">
        <v>157</v>
      </c>
      <c r="C657" s="4" t="s">
        <v>3004</v>
      </c>
      <c r="D657" s="4" t="s">
        <v>3005</v>
      </c>
      <c r="E657" s="2">
        <v>29</v>
      </c>
      <c r="F657" s="2">
        <v>4350</v>
      </c>
      <c r="G657" s="12">
        <v>29</v>
      </c>
      <c r="H657" s="12">
        <v>0</v>
      </c>
      <c r="I657" s="12">
        <v>4350</v>
      </c>
      <c r="J657" s="2">
        <v>25</v>
      </c>
      <c r="K657" s="12">
        <v>4150</v>
      </c>
      <c r="L657" s="40">
        <v>-200</v>
      </c>
    </row>
    <row r="658" spans="1:12" x14ac:dyDescent="0.25">
      <c r="A658" s="37" t="s">
        <v>53</v>
      </c>
      <c r="B658" s="4" t="s">
        <v>157</v>
      </c>
      <c r="C658" s="4" t="s">
        <v>3008</v>
      </c>
      <c r="D658" s="4" t="s">
        <v>3009</v>
      </c>
      <c r="E658" s="2">
        <v>99</v>
      </c>
      <c r="F658" s="2">
        <v>14850</v>
      </c>
      <c r="G658" s="12">
        <v>99</v>
      </c>
      <c r="H658" s="12">
        <v>0</v>
      </c>
      <c r="I658" s="12">
        <v>14850</v>
      </c>
      <c r="J658" s="2">
        <v>87</v>
      </c>
      <c r="K658" s="12">
        <v>14250</v>
      </c>
      <c r="L658" s="40">
        <v>-600</v>
      </c>
    </row>
    <row r="659" spans="1:12" x14ac:dyDescent="0.25">
      <c r="A659" s="37" t="s">
        <v>53</v>
      </c>
      <c r="B659" s="4" t="s">
        <v>157</v>
      </c>
      <c r="C659" s="4" t="s">
        <v>3013</v>
      </c>
      <c r="D659" s="4" t="s">
        <v>3014</v>
      </c>
      <c r="E659" s="2">
        <v>67</v>
      </c>
      <c r="F659" s="2">
        <v>10050</v>
      </c>
      <c r="G659" s="12">
        <v>67</v>
      </c>
      <c r="H659" s="12">
        <v>0</v>
      </c>
      <c r="I659" s="12">
        <v>10050</v>
      </c>
      <c r="J659" s="2">
        <v>55</v>
      </c>
      <c r="K659" s="12">
        <v>9450</v>
      </c>
      <c r="L659" s="40">
        <v>-600</v>
      </c>
    </row>
    <row r="660" spans="1:12" x14ac:dyDescent="0.25">
      <c r="A660" s="37" t="s">
        <v>53</v>
      </c>
      <c r="B660" s="4" t="s">
        <v>157</v>
      </c>
      <c r="C660" s="4" t="s">
        <v>3017</v>
      </c>
      <c r="D660" s="4" t="s">
        <v>3018</v>
      </c>
      <c r="E660" s="2">
        <v>21</v>
      </c>
      <c r="F660" s="2">
        <v>3150</v>
      </c>
      <c r="G660" s="12">
        <v>21</v>
      </c>
      <c r="H660" s="12">
        <v>0</v>
      </c>
      <c r="I660" s="12">
        <v>3150</v>
      </c>
      <c r="J660" s="2">
        <v>30</v>
      </c>
      <c r="K660" s="12">
        <v>3600</v>
      </c>
      <c r="L660" s="40">
        <v>450</v>
      </c>
    </row>
    <row r="661" spans="1:12" x14ac:dyDescent="0.25">
      <c r="A661" s="37" t="s">
        <v>53</v>
      </c>
      <c r="B661" s="4" t="s">
        <v>157</v>
      </c>
      <c r="C661" s="4" t="s">
        <v>4202</v>
      </c>
      <c r="D661" s="4" t="s">
        <v>4203</v>
      </c>
      <c r="E661" s="2">
        <v>1</v>
      </c>
      <c r="F661" s="2">
        <v>150</v>
      </c>
      <c r="G661" s="12">
        <v>1</v>
      </c>
      <c r="H661" s="12">
        <v>0</v>
      </c>
      <c r="I661" s="12">
        <v>150</v>
      </c>
      <c r="J661" s="2">
        <v>0</v>
      </c>
      <c r="K661" s="12">
        <v>100</v>
      </c>
      <c r="L661" s="40">
        <v>-50</v>
      </c>
    </row>
    <row r="662" spans="1:12" x14ac:dyDescent="0.25">
      <c r="A662" s="37" t="s">
        <v>53</v>
      </c>
      <c r="B662" s="4" t="s">
        <v>157</v>
      </c>
      <c r="C662" s="4" t="s">
        <v>3021</v>
      </c>
      <c r="D662" s="4" t="s">
        <v>3022</v>
      </c>
      <c r="E662" s="2">
        <v>79</v>
      </c>
      <c r="F662" s="2">
        <v>11850</v>
      </c>
      <c r="G662" s="12">
        <v>79</v>
      </c>
      <c r="H662" s="12">
        <v>0</v>
      </c>
      <c r="I662" s="12">
        <v>11850</v>
      </c>
      <c r="J662" s="2">
        <v>92</v>
      </c>
      <c r="K662" s="12">
        <v>12500</v>
      </c>
      <c r="L662" s="40">
        <v>650</v>
      </c>
    </row>
    <row r="663" spans="1:12" x14ac:dyDescent="0.25">
      <c r="A663" s="37" t="s">
        <v>53</v>
      </c>
      <c r="B663" s="4" t="s">
        <v>157</v>
      </c>
      <c r="C663" s="4" t="s">
        <v>3144</v>
      </c>
      <c r="D663" s="4" t="s">
        <v>3145</v>
      </c>
      <c r="E663" s="2">
        <v>43</v>
      </c>
      <c r="F663" s="2">
        <v>6450</v>
      </c>
      <c r="G663" s="12">
        <v>43</v>
      </c>
      <c r="H663" s="12">
        <v>0</v>
      </c>
      <c r="I663" s="12">
        <v>6450</v>
      </c>
      <c r="J663" s="2">
        <v>48</v>
      </c>
      <c r="K663" s="12">
        <v>6700.0000000000009</v>
      </c>
      <c r="L663" s="40">
        <v>250.00000000000091</v>
      </c>
    </row>
    <row r="664" spans="1:12" x14ac:dyDescent="0.25">
      <c r="A664" s="37" t="s">
        <v>53</v>
      </c>
      <c r="B664" s="4" t="s">
        <v>157</v>
      </c>
      <c r="C664" s="4" t="s">
        <v>3152</v>
      </c>
      <c r="D664" s="4" t="s">
        <v>3153</v>
      </c>
      <c r="E664" s="2">
        <v>10</v>
      </c>
      <c r="F664" s="2">
        <v>1500</v>
      </c>
      <c r="G664" s="12">
        <v>10</v>
      </c>
      <c r="H664" s="12">
        <v>0</v>
      </c>
      <c r="I664" s="12">
        <v>1500</v>
      </c>
      <c r="J664" s="2">
        <v>9</v>
      </c>
      <c r="K664" s="12">
        <v>1450.0000000000002</v>
      </c>
      <c r="L664" s="40">
        <v>-49.999999999999773</v>
      </c>
    </row>
    <row r="665" spans="1:12" x14ac:dyDescent="0.25">
      <c r="A665" s="37" t="s">
        <v>53</v>
      </c>
      <c r="B665" s="4" t="s">
        <v>157</v>
      </c>
      <c r="C665" s="4" t="s">
        <v>3156</v>
      </c>
      <c r="D665" s="4" t="s">
        <v>3157</v>
      </c>
      <c r="E665" s="2">
        <v>23</v>
      </c>
      <c r="F665" s="2">
        <v>3450</v>
      </c>
      <c r="G665" s="12">
        <v>23</v>
      </c>
      <c r="H665" s="12">
        <v>0</v>
      </c>
      <c r="I665" s="12">
        <v>3450</v>
      </c>
      <c r="J665" s="2">
        <v>7</v>
      </c>
      <c r="K665" s="12">
        <v>2650</v>
      </c>
      <c r="L665" s="40">
        <v>-800</v>
      </c>
    </row>
    <row r="666" spans="1:12" x14ac:dyDescent="0.25">
      <c r="A666" s="37" t="s">
        <v>53</v>
      </c>
      <c r="B666" s="4" t="s">
        <v>157</v>
      </c>
      <c r="C666" s="4" t="s">
        <v>3178</v>
      </c>
      <c r="D666" s="4" t="s">
        <v>3179</v>
      </c>
      <c r="E666" s="2">
        <v>187</v>
      </c>
      <c r="F666" s="2">
        <v>28050</v>
      </c>
      <c r="G666" s="12">
        <v>187</v>
      </c>
      <c r="H666" s="12">
        <v>0</v>
      </c>
      <c r="I666" s="12">
        <v>28050</v>
      </c>
      <c r="J666" s="2">
        <v>210</v>
      </c>
      <c r="K666" s="12">
        <v>29200.000000000004</v>
      </c>
      <c r="L666" s="40">
        <v>1150.0000000000036</v>
      </c>
    </row>
    <row r="667" spans="1:12" x14ac:dyDescent="0.25">
      <c r="A667" s="37" t="s">
        <v>53</v>
      </c>
      <c r="B667" s="4" t="s">
        <v>157</v>
      </c>
      <c r="C667" s="4" t="s">
        <v>3183</v>
      </c>
      <c r="D667" s="4" t="s">
        <v>3184</v>
      </c>
      <c r="E667" s="2">
        <v>26</v>
      </c>
      <c r="F667" s="2">
        <v>3900</v>
      </c>
      <c r="G667" s="12">
        <v>26</v>
      </c>
      <c r="H667" s="12">
        <v>0</v>
      </c>
      <c r="I667" s="12">
        <v>3900</v>
      </c>
      <c r="J667" s="2">
        <v>22</v>
      </c>
      <c r="K667" s="12">
        <v>3699.9999999999995</v>
      </c>
      <c r="L667" s="40">
        <v>-200.00000000000045</v>
      </c>
    </row>
    <row r="668" spans="1:12" x14ac:dyDescent="0.25">
      <c r="A668" s="37" t="s">
        <v>53</v>
      </c>
      <c r="B668" s="4" t="s">
        <v>157</v>
      </c>
      <c r="C668" s="4" t="s">
        <v>3187</v>
      </c>
      <c r="D668" s="4" t="s">
        <v>3188</v>
      </c>
      <c r="E668" s="2">
        <v>3</v>
      </c>
      <c r="F668" s="2">
        <v>450</v>
      </c>
      <c r="G668" s="12">
        <v>3</v>
      </c>
      <c r="H668" s="12">
        <v>0</v>
      </c>
      <c r="I668" s="12">
        <v>450</v>
      </c>
      <c r="J668" s="2">
        <v>3</v>
      </c>
      <c r="K668" s="12">
        <v>450</v>
      </c>
      <c r="L668" s="40">
        <v>0</v>
      </c>
    </row>
    <row r="669" spans="1:12" x14ac:dyDescent="0.25">
      <c r="A669" s="37" t="s">
        <v>53</v>
      </c>
      <c r="B669" s="4" t="s">
        <v>157</v>
      </c>
      <c r="C669" s="4" t="s">
        <v>3191</v>
      </c>
      <c r="D669" s="4" t="s">
        <v>3192</v>
      </c>
      <c r="E669" s="2">
        <v>84</v>
      </c>
      <c r="F669" s="2">
        <v>12600</v>
      </c>
      <c r="G669" s="12">
        <v>84</v>
      </c>
      <c r="H669" s="12">
        <v>0</v>
      </c>
      <c r="I669" s="12">
        <v>12600</v>
      </c>
      <c r="J669" s="2">
        <v>75</v>
      </c>
      <c r="K669" s="12">
        <v>12150</v>
      </c>
      <c r="L669" s="40">
        <v>-450</v>
      </c>
    </row>
    <row r="670" spans="1:12" x14ac:dyDescent="0.25">
      <c r="A670" s="37" t="s">
        <v>53</v>
      </c>
      <c r="B670" s="4" t="s">
        <v>157</v>
      </c>
      <c r="C670" s="4" t="s">
        <v>3195</v>
      </c>
      <c r="D670" s="4" t="s">
        <v>3196</v>
      </c>
      <c r="E670" s="2">
        <v>4</v>
      </c>
      <c r="F670" s="2">
        <v>600</v>
      </c>
      <c r="G670" s="12">
        <v>4</v>
      </c>
      <c r="H670" s="12">
        <v>0</v>
      </c>
      <c r="I670" s="12">
        <v>600</v>
      </c>
      <c r="J670" s="2">
        <v>3</v>
      </c>
      <c r="K670" s="12">
        <v>550</v>
      </c>
      <c r="L670" s="40">
        <v>-50</v>
      </c>
    </row>
    <row r="671" spans="1:12" x14ac:dyDescent="0.25">
      <c r="A671" s="37" t="s">
        <v>53</v>
      </c>
      <c r="B671" s="4" t="s">
        <v>157</v>
      </c>
      <c r="C671" s="4" t="s">
        <v>3199</v>
      </c>
      <c r="D671" s="4" t="s">
        <v>3200</v>
      </c>
      <c r="E671" s="2">
        <v>5</v>
      </c>
      <c r="F671" s="2">
        <v>750</v>
      </c>
      <c r="G671" s="12">
        <v>5</v>
      </c>
      <c r="H671" s="12">
        <v>0</v>
      </c>
      <c r="I671" s="12">
        <v>750</v>
      </c>
      <c r="J671" s="2">
        <v>3</v>
      </c>
      <c r="K671" s="12">
        <v>650.00000000000011</v>
      </c>
      <c r="L671" s="40">
        <v>-99.999999999999886</v>
      </c>
    </row>
    <row r="672" spans="1:12" x14ac:dyDescent="0.25">
      <c r="A672" s="37" t="s">
        <v>53</v>
      </c>
      <c r="B672" s="4" t="s">
        <v>157</v>
      </c>
      <c r="C672" s="4" t="s">
        <v>3203</v>
      </c>
      <c r="D672" s="4" t="s">
        <v>3204</v>
      </c>
      <c r="E672" s="2">
        <v>48</v>
      </c>
      <c r="F672" s="2">
        <v>7200</v>
      </c>
      <c r="G672" s="12">
        <v>48</v>
      </c>
      <c r="H672" s="12">
        <v>0</v>
      </c>
      <c r="I672" s="12">
        <v>7200</v>
      </c>
      <c r="J672" s="2">
        <v>50</v>
      </c>
      <c r="K672" s="12">
        <v>7300.0000000000009</v>
      </c>
      <c r="L672" s="40">
        <v>100.00000000000091</v>
      </c>
    </row>
    <row r="673" spans="1:12" x14ac:dyDescent="0.25">
      <c r="A673" s="37" t="s">
        <v>53</v>
      </c>
      <c r="B673" s="4" t="s">
        <v>157</v>
      </c>
      <c r="C673" s="4" t="s">
        <v>3207</v>
      </c>
      <c r="D673" s="4" t="s">
        <v>3208</v>
      </c>
      <c r="E673" s="2">
        <v>36</v>
      </c>
      <c r="F673" s="2">
        <v>5400</v>
      </c>
      <c r="G673" s="12">
        <v>36</v>
      </c>
      <c r="H673" s="12">
        <v>0</v>
      </c>
      <c r="I673" s="12">
        <v>5400</v>
      </c>
      <c r="J673" s="2">
        <v>34</v>
      </c>
      <c r="K673" s="12">
        <v>5300</v>
      </c>
      <c r="L673" s="40">
        <v>-100</v>
      </c>
    </row>
    <row r="674" spans="1:12" x14ac:dyDescent="0.25">
      <c r="A674" s="37" t="s">
        <v>53</v>
      </c>
      <c r="B674" s="4" t="s">
        <v>157</v>
      </c>
      <c r="C674" s="4" t="s">
        <v>3211</v>
      </c>
      <c r="D674" s="4" t="s">
        <v>3212</v>
      </c>
      <c r="E674" s="2">
        <v>500</v>
      </c>
      <c r="F674" s="2">
        <v>75000</v>
      </c>
      <c r="G674" s="12">
        <v>500</v>
      </c>
      <c r="H674" s="12">
        <v>0</v>
      </c>
      <c r="I674" s="12">
        <v>75000</v>
      </c>
      <c r="J674" s="2">
        <v>534</v>
      </c>
      <c r="K674" s="12">
        <v>76700</v>
      </c>
      <c r="L674" s="40">
        <v>1700</v>
      </c>
    </row>
    <row r="675" spans="1:12" x14ac:dyDescent="0.25">
      <c r="A675" s="37" t="s">
        <v>53</v>
      </c>
      <c r="B675" s="4" t="s">
        <v>157</v>
      </c>
      <c r="C675" s="4" t="s">
        <v>3215</v>
      </c>
      <c r="D675" s="4" t="s">
        <v>3216</v>
      </c>
      <c r="E675" s="2">
        <v>32</v>
      </c>
      <c r="F675" s="2">
        <v>4800</v>
      </c>
      <c r="G675" s="12">
        <v>32</v>
      </c>
      <c r="H675" s="12">
        <v>0</v>
      </c>
      <c r="I675" s="12">
        <v>4800</v>
      </c>
      <c r="J675" s="2">
        <v>36</v>
      </c>
      <c r="K675" s="12">
        <v>4999.9999999999991</v>
      </c>
      <c r="L675" s="40">
        <v>199.99999999999909</v>
      </c>
    </row>
    <row r="676" spans="1:12" x14ac:dyDescent="0.25">
      <c r="A676" s="37" t="s">
        <v>53</v>
      </c>
      <c r="B676" s="4" t="s">
        <v>157</v>
      </c>
      <c r="C676" s="4" t="s">
        <v>4206</v>
      </c>
      <c r="D676" s="4" t="s">
        <v>4207</v>
      </c>
      <c r="E676" s="2">
        <v>2</v>
      </c>
      <c r="F676" s="2">
        <v>300</v>
      </c>
      <c r="G676" s="12">
        <v>2</v>
      </c>
      <c r="H676" s="12">
        <v>0</v>
      </c>
      <c r="I676" s="12">
        <v>300</v>
      </c>
      <c r="J676" s="2">
        <v>0</v>
      </c>
      <c r="K676" s="12">
        <v>200</v>
      </c>
      <c r="L676" s="40">
        <v>-100</v>
      </c>
    </row>
    <row r="677" spans="1:12" x14ac:dyDescent="0.25">
      <c r="A677" s="37" t="s">
        <v>53</v>
      </c>
      <c r="B677" s="4" t="s">
        <v>157</v>
      </c>
      <c r="C677" s="4" t="s">
        <v>3218</v>
      </c>
      <c r="D677" s="4" t="s">
        <v>3219</v>
      </c>
      <c r="E677" s="2">
        <v>3</v>
      </c>
      <c r="F677" s="2">
        <v>450</v>
      </c>
      <c r="G677" s="12">
        <v>3</v>
      </c>
      <c r="H677" s="12">
        <v>0</v>
      </c>
      <c r="I677" s="12">
        <v>450</v>
      </c>
      <c r="J677" s="2">
        <v>10</v>
      </c>
      <c r="K677" s="12">
        <v>800.00000000000011</v>
      </c>
      <c r="L677" s="40">
        <v>350.00000000000011</v>
      </c>
    </row>
    <row r="678" spans="1:12" x14ac:dyDescent="0.25">
      <c r="A678" s="37" t="s">
        <v>53</v>
      </c>
      <c r="B678" s="4" t="s">
        <v>157</v>
      </c>
      <c r="C678" s="4" t="s">
        <v>3222</v>
      </c>
      <c r="D678" s="4" t="s">
        <v>3223</v>
      </c>
      <c r="E678" s="2">
        <v>25</v>
      </c>
      <c r="F678" s="2">
        <v>3750</v>
      </c>
      <c r="G678" s="12">
        <v>25</v>
      </c>
      <c r="H678" s="12">
        <v>0</v>
      </c>
      <c r="I678" s="12">
        <v>3750</v>
      </c>
      <c r="J678" s="2">
        <v>29</v>
      </c>
      <c r="K678" s="12">
        <v>3950.0000000000005</v>
      </c>
      <c r="L678" s="40">
        <v>200.00000000000045</v>
      </c>
    </row>
    <row r="679" spans="1:12" x14ac:dyDescent="0.25">
      <c r="A679" s="37" t="s">
        <v>53</v>
      </c>
      <c r="B679" s="4" t="s">
        <v>157</v>
      </c>
      <c r="C679" s="4" t="s">
        <v>3224</v>
      </c>
      <c r="D679" s="4" t="s">
        <v>3225</v>
      </c>
      <c r="E679" s="2">
        <v>95</v>
      </c>
      <c r="F679" s="2">
        <v>14250</v>
      </c>
      <c r="G679" s="12">
        <v>95</v>
      </c>
      <c r="H679" s="12">
        <v>0</v>
      </c>
      <c r="I679" s="12">
        <v>14250</v>
      </c>
      <c r="J679" s="2">
        <v>121</v>
      </c>
      <c r="K679" s="12">
        <v>15550</v>
      </c>
      <c r="L679" s="40">
        <v>1300</v>
      </c>
    </row>
    <row r="680" spans="1:12" x14ac:dyDescent="0.25">
      <c r="A680" s="37" t="s">
        <v>53</v>
      </c>
      <c r="B680" s="4" t="s">
        <v>157</v>
      </c>
      <c r="C680" s="4" t="s">
        <v>3228</v>
      </c>
      <c r="D680" s="4" t="s">
        <v>3229</v>
      </c>
      <c r="E680" s="2">
        <v>92</v>
      </c>
      <c r="F680" s="2">
        <v>13800</v>
      </c>
      <c r="G680" s="12">
        <v>92</v>
      </c>
      <c r="H680" s="12">
        <v>0</v>
      </c>
      <c r="I680" s="12">
        <v>13800</v>
      </c>
      <c r="J680" s="2">
        <v>87</v>
      </c>
      <c r="K680" s="12">
        <v>13550.000000000002</v>
      </c>
      <c r="L680" s="40">
        <v>-249.99999999999818</v>
      </c>
    </row>
    <row r="681" spans="1:12" x14ac:dyDescent="0.25">
      <c r="A681" s="37" t="s">
        <v>53</v>
      </c>
      <c r="B681" s="4" t="s">
        <v>157</v>
      </c>
      <c r="C681" s="4" t="s">
        <v>3233</v>
      </c>
      <c r="D681" s="4" t="s">
        <v>3234</v>
      </c>
      <c r="E681" s="2">
        <v>5</v>
      </c>
      <c r="F681" s="2">
        <v>750</v>
      </c>
      <c r="G681" s="12">
        <v>5</v>
      </c>
      <c r="H681" s="12">
        <v>0</v>
      </c>
      <c r="I681" s="12">
        <v>750</v>
      </c>
      <c r="J681" s="2">
        <v>5</v>
      </c>
      <c r="K681" s="12">
        <v>750</v>
      </c>
      <c r="L681" s="40">
        <v>0</v>
      </c>
    </row>
    <row r="682" spans="1:12" x14ac:dyDescent="0.25">
      <c r="A682" s="37" t="s">
        <v>53</v>
      </c>
      <c r="B682" s="4" t="s">
        <v>157</v>
      </c>
      <c r="C682" s="4" t="s">
        <v>3237</v>
      </c>
      <c r="D682" s="4" t="s">
        <v>3238</v>
      </c>
      <c r="E682" s="2">
        <v>23</v>
      </c>
      <c r="F682" s="2">
        <v>3450</v>
      </c>
      <c r="G682" s="12">
        <v>23</v>
      </c>
      <c r="H682" s="12">
        <v>0</v>
      </c>
      <c r="I682" s="12">
        <v>3450</v>
      </c>
      <c r="J682" s="2">
        <v>15</v>
      </c>
      <c r="K682" s="12">
        <v>3050.0000000000005</v>
      </c>
      <c r="L682" s="40">
        <v>-399.99999999999955</v>
      </c>
    </row>
    <row r="683" spans="1:12" x14ac:dyDescent="0.25">
      <c r="A683" s="37" t="s">
        <v>53</v>
      </c>
      <c r="B683" s="4" t="s">
        <v>157</v>
      </c>
      <c r="C683" s="4" t="s">
        <v>3241</v>
      </c>
      <c r="D683" s="4" t="s">
        <v>3242</v>
      </c>
      <c r="E683" s="2">
        <v>28</v>
      </c>
      <c r="F683" s="2">
        <v>4200</v>
      </c>
      <c r="G683" s="12">
        <v>28</v>
      </c>
      <c r="H683" s="12">
        <v>0</v>
      </c>
      <c r="I683" s="12">
        <v>4200</v>
      </c>
      <c r="J683" s="2">
        <v>24</v>
      </c>
      <c r="K683" s="12">
        <v>4000</v>
      </c>
      <c r="L683" s="40">
        <v>-200</v>
      </c>
    </row>
    <row r="684" spans="1:12" x14ac:dyDescent="0.25">
      <c r="A684" s="37" t="s">
        <v>53</v>
      </c>
      <c r="B684" s="4" t="s">
        <v>157</v>
      </c>
      <c r="C684" s="4" t="s">
        <v>3245</v>
      </c>
      <c r="D684" s="4" t="s">
        <v>3246</v>
      </c>
      <c r="E684" s="2">
        <v>5</v>
      </c>
      <c r="F684" s="2">
        <v>750</v>
      </c>
      <c r="G684" s="12">
        <v>5</v>
      </c>
      <c r="H684" s="12">
        <v>0</v>
      </c>
      <c r="I684" s="12">
        <v>750</v>
      </c>
      <c r="J684" s="2">
        <v>5</v>
      </c>
      <c r="K684" s="12">
        <v>750</v>
      </c>
      <c r="L684" s="40">
        <v>0</v>
      </c>
    </row>
    <row r="685" spans="1:12" x14ac:dyDescent="0.25">
      <c r="A685" s="37" t="s">
        <v>53</v>
      </c>
      <c r="B685" s="4" t="s">
        <v>157</v>
      </c>
      <c r="C685" s="4" t="s">
        <v>3249</v>
      </c>
      <c r="D685" s="4" t="s">
        <v>3250</v>
      </c>
      <c r="E685" s="2">
        <v>6</v>
      </c>
      <c r="F685" s="2">
        <v>900</v>
      </c>
      <c r="G685" s="12">
        <v>6</v>
      </c>
      <c r="H685" s="12">
        <v>0</v>
      </c>
      <c r="I685" s="12">
        <v>900</v>
      </c>
      <c r="J685" s="2">
        <v>5</v>
      </c>
      <c r="K685" s="12">
        <v>850</v>
      </c>
      <c r="L685" s="40">
        <v>-50</v>
      </c>
    </row>
    <row r="686" spans="1:12" x14ac:dyDescent="0.25">
      <c r="A686" s="37" t="s">
        <v>53</v>
      </c>
      <c r="B686" s="4" t="s">
        <v>157</v>
      </c>
      <c r="C686" s="4" t="s">
        <v>3253</v>
      </c>
      <c r="D686" s="4" t="s">
        <v>3254</v>
      </c>
      <c r="E686" s="2">
        <v>26</v>
      </c>
      <c r="F686" s="2">
        <v>3900</v>
      </c>
      <c r="G686" s="12">
        <v>26</v>
      </c>
      <c r="H686" s="12">
        <v>0</v>
      </c>
      <c r="I686" s="12">
        <v>3900</v>
      </c>
      <c r="J686" s="2">
        <v>32</v>
      </c>
      <c r="K686" s="12">
        <v>4200</v>
      </c>
      <c r="L686" s="40">
        <v>300</v>
      </c>
    </row>
    <row r="687" spans="1:12" x14ac:dyDescent="0.25">
      <c r="A687" s="37" t="s">
        <v>53</v>
      </c>
      <c r="B687" s="4" t="s">
        <v>157</v>
      </c>
      <c r="C687" s="4" t="s">
        <v>3257</v>
      </c>
      <c r="D687" s="4" t="s">
        <v>3258</v>
      </c>
      <c r="E687" s="2">
        <v>115</v>
      </c>
      <c r="F687" s="2">
        <v>17250</v>
      </c>
      <c r="G687" s="12">
        <v>115</v>
      </c>
      <c r="H687" s="12">
        <v>0</v>
      </c>
      <c r="I687" s="12">
        <v>17250</v>
      </c>
      <c r="J687" s="2">
        <v>117</v>
      </c>
      <c r="K687" s="12">
        <v>17350</v>
      </c>
      <c r="L687" s="40">
        <v>100</v>
      </c>
    </row>
    <row r="688" spans="1:12" x14ac:dyDescent="0.25">
      <c r="A688" s="37" t="s">
        <v>53</v>
      </c>
      <c r="B688" s="4" t="s">
        <v>157</v>
      </c>
      <c r="C688" s="4" t="s">
        <v>3261</v>
      </c>
      <c r="D688" s="4" t="s">
        <v>3262</v>
      </c>
      <c r="E688" s="2">
        <v>83</v>
      </c>
      <c r="F688" s="2">
        <v>12450</v>
      </c>
      <c r="G688" s="12">
        <v>83</v>
      </c>
      <c r="H688" s="12">
        <v>0</v>
      </c>
      <c r="I688" s="12">
        <v>12450</v>
      </c>
      <c r="J688" s="2">
        <v>85</v>
      </c>
      <c r="K688" s="12">
        <v>12550</v>
      </c>
      <c r="L688" s="40">
        <v>100</v>
      </c>
    </row>
    <row r="689" spans="1:12" x14ac:dyDescent="0.25">
      <c r="A689" s="37" t="s">
        <v>53</v>
      </c>
      <c r="B689" s="4" t="s">
        <v>157</v>
      </c>
      <c r="C689" s="4" t="s">
        <v>3265</v>
      </c>
      <c r="D689" s="4" t="s">
        <v>3266</v>
      </c>
      <c r="E689" s="2">
        <v>25</v>
      </c>
      <c r="F689" s="2">
        <v>3750</v>
      </c>
      <c r="G689" s="12">
        <v>25</v>
      </c>
      <c r="H689" s="12">
        <v>0</v>
      </c>
      <c r="I689" s="12">
        <v>3750</v>
      </c>
      <c r="J689" s="2">
        <v>32</v>
      </c>
      <c r="K689" s="12">
        <v>4100</v>
      </c>
      <c r="L689" s="40">
        <v>350</v>
      </c>
    </row>
    <row r="690" spans="1:12" x14ac:dyDescent="0.25">
      <c r="A690" s="37" t="s">
        <v>53</v>
      </c>
      <c r="B690" s="4" t="s">
        <v>157</v>
      </c>
      <c r="C690" s="4" t="s">
        <v>3269</v>
      </c>
      <c r="D690" s="4" t="s">
        <v>3270</v>
      </c>
      <c r="E690" s="2">
        <v>3</v>
      </c>
      <c r="F690" s="2">
        <v>450</v>
      </c>
      <c r="G690" s="12">
        <v>3</v>
      </c>
      <c r="H690" s="12">
        <v>0</v>
      </c>
      <c r="I690" s="12">
        <v>450</v>
      </c>
      <c r="J690" s="2">
        <v>6</v>
      </c>
      <c r="K690" s="12">
        <v>600</v>
      </c>
      <c r="L690" s="40">
        <v>150</v>
      </c>
    </row>
    <row r="691" spans="1:12" x14ac:dyDescent="0.25">
      <c r="A691" s="37" t="s">
        <v>53</v>
      </c>
      <c r="B691" s="4" t="s">
        <v>157</v>
      </c>
      <c r="C691" s="4" t="s">
        <v>3273</v>
      </c>
      <c r="D691" s="4" t="s">
        <v>3274</v>
      </c>
      <c r="E691" s="2">
        <v>50</v>
      </c>
      <c r="F691" s="2">
        <v>7500</v>
      </c>
      <c r="G691" s="12">
        <v>50</v>
      </c>
      <c r="H691" s="12">
        <v>0</v>
      </c>
      <c r="I691" s="12">
        <v>7500</v>
      </c>
      <c r="J691" s="2">
        <v>51</v>
      </c>
      <c r="K691" s="12">
        <v>7550</v>
      </c>
      <c r="L691" s="40">
        <v>50</v>
      </c>
    </row>
    <row r="692" spans="1:12" x14ac:dyDescent="0.25">
      <c r="A692" s="37" t="s">
        <v>53</v>
      </c>
      <c r="B692" s="4" t="s">
        <v>157</v>
      </c>
      <c r="C692" s="4" t="s">
        <v>3277</v>
      </c>
      <c r="D692" s="4" t="s">
        <v>3278</v>
      </c>
      <c r="E692" s="2">
        <v>8</v>
      </c>
      <c r="F692" s="2">
        <v>1200</v>
      </c>
      <c r="G692" s="12">
        <v>8</v>
      </c>
      <c r="H692" s="12">
        <v>0</v>
      </c>
      <c r="I692" s="12">
        <v>1200</v>
      </c>
      <c r="J692" s="2">
        <v>6</v>
      </c>
      <c r="K692" s="12">
        <v>1100</v>
      </c>
      <c r="L692" s="40">
        <v>-100</v>
      </c>
    </row>
    <row r="693" spans="1:12" x14ac:dyDescent="0.25">
      <c r="A693" s="37" t="s">
        <v>53</v>
      </c>
      <c r="B693" s="4" t="s">
        <v>157</v>
      </c>
      <c r="C693" s="4" t="s">
        <v>3281</v>
      </c>
      <c r="D693" s="4" t="s">
        <v>3282</v>
      </c>
      <c r="E693" s="2">
        <v>0</v>
      </c>
      <c r="F693" s="2">
        <v>0</v>
      </c>
      <c r="G693" s="12">
        <v>0</v>
      </c>
      <c r="H693" s="12">
        <v>0</v>
      </c>
      <c r="I693" s="12">
        <v>0</v>
      </c>
      <c r="J693" s="2">
        <v>1</v>
      </c>
      <c r="K693" s="12">
        <v>50</v>
      </c>
      <c r="L693" s="40">
        <v>50</v>
      </c>
    </row>
    <row r="694" spans="1:12" x14ac:dyDescent="0.25">
      <c r="A694" s="37" t="s">
        <v>53</v>
      </c>
      <c r="B694" s="4" t="s">
        <v>157</v>
      </c>
      <c r="C694" s="4" t="s">
        <v>3285</v>
      </c>
      <c r="D694" s="4" t="s">
        <v>3286</v>
      </c>
      <c r="E694" s="2">
        <v>179</v>
      </c>
      <c r="F694" s="2">
        <v>26850</v>
      </c>
      <c r="G694" s="12">
        <v>179</v>
      </c>
      <c r="H694" s="12">
        <v>0</v>
      </c>
      <c r="I694" s="12">
        <v>26850</v>
      </c>
      <c r="J694" s="2">
        <v>233</v>
      </c>
      <c r="K694" s="12">
        <v>29550</v>
      </c>
      <c r="L694" s="40">
        <v>2700</v>
      </c>
    </row>
    <row r="695" spans="1:12" x14ac:dyDescent="0.25">
      <c r="A695" s="37" t="s">
        <v>53</v>
      </c>
      <c r="B695" s="4" t="s">
        <v>157</v>
      </c>
      <c r="C695" s="4" t="s">
        <v>3288</v>
      </c>
      <c r="D695" s="4" t="s">
        <v>3289</v>
      </c>
      <c r="E695" s="2">
        <v>7</v>
      </c>
      <c r="F695" s="2">
        <v>1050</v>
      </c>
      <c r="G695" s="12">
        <v>7</v>
      </c>
      <c r="H695" s="12">
        <v>0</v>
      </c>
      <c r="I695" s="12">
        <v>1050</v>
      </c>
      <c r="J695" s="2">
        <v>8</v>
      </c>
      <c r="K695" s="12">
        <v>1100</v>
      </c>
      <c r="L695" s="40">
        <v>50</v>
      </c>
    </row>
    <row r="696" spans="1:12" x14ac:dyDescent="0.25">
      <c r="A696" s="37" t="s">
        <v>53</v>
      </c>
      <c r="B696" s="4" t="s">
        <v>157</v>
      </c>
      <c r="C696" s="4" t="s">
        <v>3292</v>
      </c>
      <c r="D696" s="4" t="s">
        <v>3293</v>
      </c>
      <c r="E696" s="2">
        <v>7</v>
      </c>
      <c r="F696" s="2">
        <v>1050</v>
      </c>
      <c r="G696" s="12">
        <v>7</v>
      </c>
      <c r="H696" s="12">
        <v>0</v>
      </c>
      <c r="I696" s="12">
        <v>1050</v>
      </c>
      <c r="J696" s="2">
        <v>7</v>
      </c>
      <c r="K696" s="12">
        <v>1050</v>
      </c>
      <c r="L696" s="40">
        <v>0</v>
      </c>
    </row>
    <row r="697" spans="1:12" x14ac:dyDescent="0.25">
      <c r="A697" s="37" t="s">
        <v>53</v>
      </c>
      <c r="B697" s="4" t="s">
        <v>157</v>
      </c>
      <c r="C697" s="4" t="s">
        <v>3296</v>
      </c>
      <c r="D697" s="4" t="s">
        <v>3297</v>
      </c>
      <c r="E697" s="2">
        <v>3</v>
      </c>
      <c r="F697" s="2">
        <v>450</v>
      </c>
      <c r="G697" s="12">
        <v>3</v>
      </c>
      <c r="H697" s="12">
        <v>0</v>
      </c>
      <c r="I697" s="12">
        <v>450</v>
      </c>
      <c r="J697" s="2">
        <v>1</v>
      </c>
      <c r="K697" s="12">
        <v>350</v>
      </c>
      <c r="L697" s="40">
        <v>-100</v>
      </c>
    </row>
    <row r="698" spans="1:12" x14ac:dyDescent="0.25">
      <c r="A698" s="37" t="s">
        <v>53</v>
      </c>
      <c r="B698" s="4" t="s">
        <v>157</v>
      </c>
      <c r="C698" s="4" t="s">
        <v>3418</v>
      </c>
      <c r="D698" s="4" t="s">
        <v>3419</v>
      </c>
      <c r="E698" s="2">
        <v>21</v>
      </c>
      <c r="F698" s="2">
        <v>3150</v>
      </c>
      <c r="G698" s="12">
        <v>21</v>
      </c>
      <c r="H698" s="12">
        <v>0</v>
      </c>
      <c r="I698" s="12">
        <v>3150</v>
      </c>
      <c r="J698" s="2">
        <v>26</v>
      </c>
      <c r="K698" s="12">
        <v>3399.9999999999995</v>
      </c>
      <c r="L698" s="40">
        <v>249.99999999999955</v>
      </c>
    </row>
    <row r="699" spans="1:12" x14ac:dyDescent="0.25">
      <c r="A699" s="37" t="s">
        <v>53</v>
      </c>
      <c r="B699" s="4" t="s">
        <v>157</v>
      </c>
      <c r="C699" s="4" t="s">
        <v>3422</v>
      </c>
      <c r="D699" s="4" t="s">
        <v>3423</v>
      </c>
      <c r="E699" s="2">
        <v>2</v>
      </c>
      <c r="F699" s="2">
        <v>300</v>
      </c>
      <c r="G699" s="12">
        <v>2</v>
      </c>
      <c r="H699" s="12">
        <v>0</v>
      </c>
      <c r="I699" s="12">
        <v>300</v>
      </c>
      <c r="J699" s="2">
        <v>5</v>
      </c>
      <c r="K699" s="12">
        <v>450</v>
      </c>
      <c r="L699" s="40">
        <v>150</v>
      </c>
    </row>
    <row r="700" spans="1:12" x14ac:dyDescent="0.25">
      <c r="A700" s="37" t="s">
        <v>53</v>
      </c>
      <c r="B700" s="4" t="s">
        <v>157</v>
      </c>
      <c r="C700" s="4" t="s">
        <v>3426</v>
      </c>
      <c r="D700" s="4" t="s">
        <v>2084</v>
      </c>
      <c r="E700" s="2">
        <v>90</v>
      </c>
      <c r="F700" s="2">
        <v>13500</v>
      </c>
      <c r="G700" s="12">
        <v>90</v>
      </c>
      <c r="H700" s="12">
        <v>0</v>
      </c>
      <c r="I700" s="12">
        <v>13500</v>
      </c>
      <c r="J700" s="2">
        <v>66</v>
      </c>
      <c r="K700" s="12">
        <v>12300</v>
      </c>
      <c r="L700" s="40">
        <v>-1200</v>
      </c>
    </row>
    <row r="701" spans="1:12" x14ac:dyDescent="0.25">
      <c r="A701" s="37" t="s">
        <v>53</v>
      </c>
      <c r="B701" s="4" t="s">
        <v>157</v>
      </c>
      <c r="C701" s="4" t="s">
        <v>4210</v>
      </c>
      <c r="D701" s="4" t="s">
        <v>4211</v>
      </c>
      <c r="E701" s="2">
        <v>1</v>
      </c>
      <c r="F701" s="2">
        <v>150</v>
      </c>
      <c r="G701" s="12">
        <v>1</v>
      </c>
      <c r="H701" s="12">
        <v>0</v>
      </c>
      <c r="I701" s="12">
        <v>150</v>
      </c>
      <c r="J701" s="2">
        <v>0</v>
      </c>
      <c r="K701" s="12">
        <v>100</v>
      </c>
      <c r="L701" s="40">
        <v>-50</v>
      </c>
    </row>
    <row r="702" spans="1:12" x14ac:dyDescent="0.25">
      <c r="A702" s="37" t="s">
        <v>53</v>
      </c>
      <c r="B702" s="4" t="s">
        <v>157</v>
      </c>
      <c r="C702" s="4" t="s">
        <v>3428</v>
      </c>
      <c r="D702" s="4" t="s">
        <v>3429</v>
      </c>
      <c r="E702" s="2">
        <v>4</v>
      </c>
      <c r="F702" s="2">
        <v>600</v>
      </c>
      <c r="G702" s="12">
        <v>4</v>
      </c>
      <c r="H702" s="12">
        <v>0</v>
      </c>
      <c r="I702" s="12">
        <v>600</v>
      </c>
      <c r="J702" s="2">
        <v>3</v>
      </c>
      <c r="K702" s="12">
        <v>550</v>
      </c>
      <c r="L702" s="40">
        <v>-50</v>
      </c>
    </row>
    <row r="703" spans="1:12" x14ac:dyDescent="0.25">
      <c r="A703" s="37" t="s">
        <v>53</v>
      </c>
      <c r="B703" s="4" t="s">
        <v>157</v>
      </c>
      <c r="C703" s="4" t="s">
        <v>3432</v>
      </c>
      <c r="D703" s="4" t="s">
        <v>3433</v>
      </c>
      <c r="E703" s="2">
        <v>11</v>
      </c>
      <c r="F703" s="2">
        <v>1650</v>
      </c>
      <c r="G703" s="12">
        <v>11</v>
      </c>
      <c r="H703" s="12">
        <v>0</v>
      </c>
      <c r="I703" s="12">
        <v>1650</v>
      </c>
      <c r="J703" s="2">
        <v>10</v>
      </c>
      <c r="K703" s="12">
        <v>1600</v>
      </c>
      <c r="L703" s="40">
        <v>-50</v>
      </c>
    </row>
    <row r="704" spans="1:12" x14ac:dyDescent="0.25">
      <c r="A704" s="37" t="s">
        <v>53</v>
      </c>
      <c r="B704" s="4" t="s">
        <v>157</v>
      </c>
      <c r="C704" s="4" t="s">
        <v>3436</v>
      </c>
      <c r="D704" s="4" t="s">
        <v>3437</v>
      </c>
      <c r="E704" s="2">
        <v>111</v>
      </c>
      <c r="F704" s="2">
        <v>16650</v>
      </c>
      <c r="G704" s="12">
        <v>111</v>
      </c>
      <c r="H704" s="12">
        <v>0</v>
      </c>
      <c r="I704" s="12">
        <v>16650</v>
      </c>
      <c r="J704" s="2">
        <v>82</v>
      </c>
      <c r="K704" s="12">
        <v>15200</v>
      </c>
      <c r="L704" s="40">
        <v>-1450</v>
      </c>
    </row>
    <row r="705" spans="1:12" x14ac:dyDescent="0.25">
      <c r="A705" s="37" t="s">
        <v>53</v>
      </c>
      <c r="B705" s="4" t="s">
        <v>157</v>
      </c>
      <c r="C705" s="4" t="s">
        <v>3440</v>
      </c>
      <c r="D705" s="4" t="s">
        <v>3441</v>
      </c>
      <c r="E705" s="2">
        <v>12</v>
      </c>
      <c r="F705" s="2">
        <v>1800</v>
      </c>
      <c r="G705" s="12">
        <v>12</v>
      </c>
      <c r="H705" s="12">
        <v>0</v>
      </c>
      <c r="I705" s="12">
        <v>1800</v>
      </c>
      <c r="J705" s="2">
        <v>9</v>
      </c>
      <c r="K705" s="12">
        <v>1650</v>
      </c>
      <c r="L705" s="40">
        <v>-150</v>
      </c>
    </row>
    <row r="706" spans="1:12" x14ac:dyDescent="0.25">
      <c r="A706" s="37" t="s">
        <v>53</v>
      </c>
      <c r="B706" s="4" t="s">
        <v>157</v>
      </c>
      <c r="C706" s="4" t="s">
        <v>4214</v>
      </c>
      <c r="D706" s="4" t="s">
        <v>4215</v>
      </c>
      <c r="E706" s="2">
        <v>1</v>
      </c>
      <c r="F706" s="2">
        <v>150</v>
      </c>
      <c r="G706" s="12">
        <v>1</v>
      </c>
      <c r="H706" s="12">
        <v>0</v>
      </c>
      <c r="I706" s="12">
        <v>150</v>
      </c>
      <c r="J706" s="2">
        <v>0</v>
      </c>
      <c r="K706" s="12">
        <v>100</v>
      </c>
      <c r="L706" s="40">
        <v>-50</v>
      </c>
    </row>
    <row r="707" spans="1:12" x14ac:dyDescent="0.25">
      <c r="A707" s="37" t="s">
        <v>53</v>
      </c>
      <c r="B707" s="4" t="s">
        <v>157</v>
      </c>
      <c r="C707" s="4" t="s">
        <v>3444</v>
      </c>
      <c r="D707" s="4" t="s">
        <v>3445</v>
      </c>
      <c r="E707" s="2">
        <v>40</v>
      </c>
      <c r="F707" s="2">
        <v>6000</v>
      </c>
      <c r="G707" s="12">
        <v>40</v>
      </c>
      <c r="H707" s="12">
        <v>0</v>
      </c>
      <c r="I707" s="12">
        <v>6000</v>
      </c>
      <c r="J707" s="2">
        <v>17</v>
      </c>
      <c r="K707" s="12">
        <v>4850</v>
      </c>
      <c r="L707" s="40">
        <v>-1150</v>
      </c>
    </row>
    <row r="708" spans="1:12" x14ac:dyDescent="0.25">
      <c r="A708" s="37" t="s">
        <v>53</v>
      </c>
      <c r="B708" s="4" t="s">
        <v>157</v>
      </c>
      <c r="C708" s="4" t="s">
        <v>3448</v>
      </c>
      <c r="D708" s="4" t="s">
        <v>3449</v>
      </c>
      <c r="E708" s="2">
        <v>21</v>
      </c>
      <c r="F708" s="2">
        <v>3150</v>
      </c>
      <c r="G708" s="12">
        <v>21</v>
      </c>
      <c r="H708" s="12">
        <v>0</v>
      </c>
      <c r="I708" s="12">
        <v>3150</v>
      </c>
      <c r="J708" s="2">
        <v>11</v>
      </c>
      <c r="K708" s="12">
        <v>2650</v>
      </c>
      <c r="L708" s="40">
        <v>-500</v>
      </c>
    </row>
    <row r="709" spans="1:12" x14ac:dyDescent="0.25">
      <c r="A709" s="37" t="s">
        <v>53</v>
      </c>
      <c r="B709" s="4" t="s">
        <v>157</v>
      </c>
      <c r="C709" s="4" t="s">
        <v>3452</v>
      </c>
      <c r="D709" s="4" t="s">
        <v>3453</v>
      </c>
      <c r="E709" s="2">
        <v>8</v>
      </c>
      <c r="F709" s="2">
        <v>1200</v>
      </c>
      <c r="G709" s="12">
        <v>8</v>
      </c>
      <c r="H709" s="12">
        <v>0</v>
      </c>
      <c r="I709" s="12">
        <v>1200</v>
      </c>
      <c r="J709" s="2">
        <v>12</v>
      </c>
      <c r="K709" s="12">
        <v>1399.9999999999998</v>
      </c>
      <c r="L709" s="40">
        <v>199.99999999999977</v>
      </c>
    </row>
    <row r="710" spans="1:12" x14ac:dyDescent="0.25">
      <c r="A710" s="37" t="s">
        <v>53</v>
      </c>
      <c r="B710" s="4" t="s">
        <v>157</v>
      </c>
      <c r="C710" s="4" t="s">
        <v>3456</v>
      </c>
      <c r="D710" s="4" t="s">
        <v>3457</v>
      </c>
      <c r="E710" s="2">
        <v>88</v>
      </c>
      <c r="F710" s="2">
        <v>13200</v>
      </c>
      <c r="G710" s="12">
        <v>88</v>
      </c>
      <c r="H710" s="12">
        <v>0</v>
      </c>
      <c r="I710" s="12">
        <v>13200</v>
      </c>
      <c r="J710" s="2">
        <v>92</v>
      </c>
      <c r="K710" s="12">
        <v>13400</v>
      </c>
      <c r="L710" s="40">
        <v>200</v>
      </c>
    </row>
    <row r="711" spans="1:12" x14ac:dyDescent="0.25">
      <c r="A711" s="37" t="s">
        <v>53</v>
      </c>
      <c r="B711" s="4" t="s">
        <v>157</v>
      </c>
      <c r="C711" s="4" t="s">
        <v>3460</v>
      </c>
      <c r="D711" s="4" t="s">
        <v>3461</v>
      </c>
      <c r="E711" s="2">
        <v>4</v>
      </c>
      <c r="F711" s="2">
        <v>600</v>
      </c>
      <c r="G711" s="12">
        <v>4</v>
      </c>
      <c r="H711" s="12">
        <v>0</v>
      </c>
      <c r="I711" s="12">
        <v>600</v>
      </c>
      <c r="J711" s="2">
        <v>4</v>
      </c>
      <c r="K711" s="12">
        <v>600</v>
      </c>
      <c r="L711" s="40">
        <v>0</v>
      </c>
    </row>
    <row r="712" spans="1:12" x14ac:dyDescent="0.25">
      <c r="A712" s="37" t="s">
        <v>53</v>
      </c>
      <c r="B712" s="4" t="s">
        <v>157</v>
      </c>
      <c r="C712" s="4" t="s">
        <v>3464</v>
      </c>
      <c r="D712" s="4" t="s">
        <v>3465</v>
      </c>
      <c r="E712" s="2">
        <v>32</v>
      </c>
      <c r="F712" s="2">
        <v>4800</v>
      </c>
      <c r="G712" s="12">
        <v>32</v>
      </c>
      <c r="H712" s="12">
        <v>0</v>
      </c>
      <c r="I712" s="12">
        <v>4800</v>
      </c>
      <c r="J712" s="2">
        <v>39</v>
      </c>
      <c r="K712" s="12">
        <v>5149.9999999999991</v>
      </c>
      <c r="L712" s="40">
        <v>349.99999999999909</v>
      </c>
    </row>
    <row r="713" spans="1:12" x14ac:dyDescent="0.25">
      <c r="A713" s="37" t="s">
        <v>53</v>
      </c>
      <c r="B713" s="4" t="s">
        <v>157</v>
      </c>
      <c r="C713" s="4" t="s">
        <v>3468</v>
      </c>
      <c r="D713" s="4" t="s">
        <v>3469</v>
      </c>
      <c r="E713" s="2">
        <v>22</v>
      </c>
      <c r="F713" s="2">
        <v>3300</v>
      </c>
      <c r="G713" s="12">
        <v>22</v>
      </c>
      <c r="H713" s="12">
        <v>0</v>
      </c>
      <c r="I713" s="12">
        <v>3300</v>
      </c>
      <c r="J713" s="2">
        <v>15</v>
      </c>
      <c r="K713" s="12">
        <v>2949.9999999999995</v>
      </c>
      <c r="L713" s="40">
        <v>-350.00000000000045</v>
      </c>
    </row>
    <row r="714" spans="1:12" x14ac:dyDescent="0.25">
      <c r="A714" s="37" t="s">
        <v>53</v>
      </c>
      <c r="B714" s="4" t="s">
        <v>157</v>
      </c>
      <c r="C714" s="4" t="s">
        <v>3472</v>
      </c>
      <c r="D714" s="4" t="s">
        <v>3473</v>
      </c>
      <c r="E714" s="2">
        <v>29</v>
      </c>
      <c r="F714" s="2">
        <v>4350</v>
      </c>
      <c r="G714" s="12">
        <v>29</v>
      </c>
      <c r="H714" s="12">
        <v>0</v>
      </c>
      <c r="I714" s="12">
        <v>4350</v>
      </c>
      <c r="J714" s="2">
        <v>25</v>
      </c>
      <c r="K714" s="12">
        <v>4150</v>
      </c>
      <c r="L714" s="40">
        <v>-200</v>
      </c>
    </row>
    <row r="715" spans="1:12" x14ac:dyDescent="0.25">
      <c r="A715" s="37" t="s">
        <v>53</v>
      </c>
      <c r="B715" s="4" t="s">
        <v>157</v>
      </c>
      <c r="C715" s="4" t="s">
        <v>3476</v>
      </c>
      <c r="D715" s="4" t="s">
        <v>3477</v>
      </c>
      <c r="E715" s="2">
        <v>112</v>
      </c>
      <c r="F715" s="2">
        <v>16800</v>
      </c>
      <c r="G715" s="12">
        <v>112</v>
      </c>
      <c r="H715" s="12">
        <v>0</v>
      </c>
      <c r="I715" s="12">
        <v>16800</v>
      </c>
      <c r="J715" s="2">
        <v>100</v>
      </c>
      <c r="K715" s="12">
        <v>16200</v>
      </c>
      <c r="L715" s="40">
        <v>-600</v>
      </c>
    </row>
    <row r="716" spans="1:12" x14ac:dyDescent="0.25">
      <c r="A716" s="37" t="s">
        <v>53</v>
      </c>
      <c r="B716" s="4" t="s">
        <v>157</v>
      </c>
      <c r="C716" s="4" t="s">
        <v>3480</v>
      </c>
      <c r="D716" s="4" t="s">
        <v>3481</v>
      </c>
      <c r="E716" s="2">
        <v>24</v>
      </c>
      <c r="F716" s="2">
        <v>3600</v>
      </c>
      <c r="G716" s="12">
        <v>24</v>
      </c>
      <c r="H716" s="12">
        <v>0</v>
      </c>
      <c r="I716" s="12">
        <v>3600</v>
      </c>
      <c r="J716" s="2">
        <v>15</v>
      </c>
      <c r="K716" s="12">
        <v>3150</v>
      </c>
      <c r="L716" s="40">
        <v>-450</v>
      </c>
    </row>
    <row r="717" spans="1:12" x14ac:dyDescent="0.25">
      <c r="A717" s="37" t="s">
        <v>53</v>
      </c>
      <c r="B717" s="4" t="s">
        <v>157</v>
      </c>
      <c r="C717" s="4" t="s">
        <v>3484</v>
      </c>
      <c r="D717" s="4" t="s">
        <v>3485</v>
      </c>
      <c r="E717" s="2">
        <v>165</v>
      </c>
      <c r="F717" s="2">
        <v>24750</v>
      </c>
      <c r="G717" s="12">
        <v>165</v>
      </c>
      <c r="H717" s="12">
        <v>0</v>
      </c>
      <c r="I717" s="12">
        <v>24750</v>
      </c>
      <c r="J717" s="2">
        <v>191</v>
      </c>
      <c r="K717" s="12">
        <v>26050</v>
      </c>
      <c r="L717" s="40">
        <v>1300</v>
      </c>
    </row>
    <row r="718" spans="1:12" x14ac:dyDescent="0.25">
      <c r="A718" s="37" t="s">
        <v>53</v>
      </c>
      <c r="B718" s="4" t="s">
        <v>157</v>
      </c>
      <c r="C718" s="4" t="s">
        <v>3488</v>
      </c>
      <c r="D718" s="4" t="s">
        <v>3489</v>
      </c>
      <c r="E718" s="2">
        <v>1</v>
      </c>
      <c r="F718" s="2">
        <v>150</v>
      </c>
      <c r="G718" s="12">
        <v>1</v>
      </c>
      <c r="H718" s="12">
        <v>0</v>
      </c>
      <c r="I718" s="12">
        <v>150</v>
      </c>
      <c r="J718" s="2">
        <v>1</v>
      </c>
      <c r="K718" s="12">
        <v>150</v>
      </c>
      <c r="L718" s="40">
        <v>0</v>
      </c>
    </row>
    <row r="719" spans="1:12" x14ac:dyDescent="0.25">
      <c r="A719" s="37" t="s">
        <v>53</v>
      </c>
      <c r="B719" s="4" t="s">
        <v>157</v>
      </c>
      <c r="C719" s="4" t="s">
        <v>3492</v>
      </c>
      <c r="D719" s="4" t="s">
        <v>3493</v>
      </c>
      <c r="E719" s="2">
        <v>23</v>
      </c>
      <c r="F719" s="2">
        <v>3450</v>
      </c>
      <c r="G719" s="12">
        <v>23</v>
      </c>
      <c r="H719" s="12">
        <v>0</v>
      </c>
      <c r="I719" s="12">
        <v>3450</v>
      </c>
      <c r="J719" s="2">
        <v>21</v>
      </c>
      <c r="K719" s="12">
        <v>3350.0000000000005</v>
      </c>
      <c r="L719" s="40">
        <v>-99.999999999999545</v>
      </c>
    </row>
    <row r="720" spans="1:12" x14ac:dyDescent="0.25">
      <c r="A720" s="37" t="s">
        <v>53</v>
      </c>
      <c r="B720" s="4" t="s">
        <v>157</v>
      </c>
      <c r="C720" s="4" t="s">
        <v>3496</v>
      </c>
      <c r="D720" s="4" t="s">
        <v>3497</v>
      </c>
      <c r="E720" s="2">
        <v>137</v>
      </c>
      <c r="F720" s="2">
        <v>20550</v>
      </c>
      <c r="G720" s="12">
        <v>137</v>
      </c>
      <c r="H720" s="12">
        <v>0</v>
      </c>
      <c r="I720" s="12">
        <v>20550</v>
      </c>
      <c r="J720" s="2">
        <v>125</v>
      </c>
      <c r="K720" s="12">
        <v>19950</v>
      </c>
      <c r="L720" s="40">
        <v>-600</v>
      </c>
    </row>
    <row r="721" spans="1:12" x14ac:dyDescent="0.25">
      <c r="A721" s="37" t="s">
        <v>53</v>
      </c>
      <c r="B721" s="4" t="s">
        <v>157</v>
      </c>
      <c r="C721" s="4" t="s">
        <v>3500</v>
      </c>
      <c r="D721" s="4" t="s">
        <v>3501</v>
      </c>
      <c r="E721" s="2">
        <v>23</v>
      </c>
      <c r="F721" s="2">
        <v>3450</v>
      </c>
      <c r="G721" s="12">
        <v>23</v>
      </c>
      <c r="H721" s="12">
        <v>0</v>
      </c>
      <c r="I721" s="12">
        <v>3450</v>
      </c>
      <c r="J721" s="2">
        <v>20</v>
      </c>
      <c r="K721" s="12">
        <v>3300</v>
      </c>
      <c r="L721" s="40">
        <v>-150</v>
      </c>
    </row>
    <row r="722" spans="1:12" x14ac:dyDescent="0.25">
      <c r="A722" s="37" t="s">
        <v>53</v>
      </c>
      <c r="B722" s="4" t="s">
        <v>157</v>
      </c>
      <c r="C722" s="4" t="s">
        <v>3536</v>
      </c>
      <c r="D722" s="4" t="s">
        <v>3537</v>
      </c>
      <c r="E722" s="2">
        <v>19</v>
      </c>
      <c r="F722" s="2">
        <v>2850</v>
      </c>
      <c r="G722" s="12">
        <v>19</v>
      </c>
      <c r="H722" s="12">
        <v>0</v>
      </c>
      <c r="I722" s="12">
        <v>2850</v>
      </c>
      <c r="J722" s="2">
        <v>12</v>
      </c>
      <c r="K722" s="12">
        <v>2499.9999999999995</v>
      </c>
      <c r="L722" s="40">
        <v>-350.00000000000045</v>
      </c>
    </row>
    <row r="723" spans="1:12" x14ac:dyDescent="0.25">
      <c r="A723" s="37" t="s">
        <v>53</v>
      </c>
      <c r="B723" s="4" t="s">
        <v>157</v>
      </c>
      <c r="C723" s="4" t="s">
        <v>3553</v>
      </c>
      <c r="D723" s="4" t="s">
        <v>3554</v>
      </c>
      <c r="E723" s="2">
        <v>111</v>
      </c>
      <c r="F723" s="2">
        <v>16650</v>
      </c>
      <c r="G723" s="12">
        <v>111</v>
      </c>
      <c r="H723" s="12">
        <v>0</v>
      </c>
      <c r="I723" s="12">
        <v>16650</v>
      </c>
      <c r="J723" s="2">
        <v>103</v>
      </c>
      <c r="K723" s="12">
        <v>16250.000000000002</v>
      </c>
      <c r="L723" s="40">
        <v>-399.99999999999818</v>
      </c>
    </row>
    <row r="724" spans="1:12" x14ac:dyDescent="0.25">
      <c r="A724" s="37" t="s">
        <v>53</v>
      </c>
      <c r="B724" s="4" t="s">
        <v>157</v>
      </c>
      <c r="C724" s="4" t="s">
        <v>3599</v>
      </c>
      <c r="D724" s="4" t="s">
        <v>3600</v>
      </c>
      <c r="E724" s="2">
        <v>34</v>
      </c>
      <c r="F724" s="2">
        <v>5100</v>
      </c>
      <c r="G724" s="12">
        <v>34</v>
      </c>
      <c r="H724" s="12">
        <v>0</v>
      </c>
      <c r="I724" s="12">
        <v>5100</v>
      </c>
      <c r="J724" s="2">
        <v>33</v>
      </c>
      <c r="K724" s="12">
        <v>5050.0000000000009</v>
      </c>
      <c r="L724" s="40">
        <v>-49.999999999999091</v>
      </c>
    </row>
    <row r="725" spans="1:12" x14ac:dyDescent="0.25">
      <c r="A725" s="37" t="s">
        <v>53</v>
      </c>
      <c r="B725" s="4" t="s">
        <v>157</v>
      </c>
      <c r="C725" s="4" t="s">
        <v>3606</v>
      </c>
      <c r="D725" s="4" t="s">
        <v>3607</v>
      </c>
      <c r="E725" s="2">
        <v>74</v>
      </c>
      <c r="F725" s="2">
        <v>11100</v>
      </c>
      <c r="G725" s="12">
        <v>74</v>
      </c>
      <c r="H725" s="12">
        <v>0</v>
      </c>
      <c r="I725" s="12">
        <v>11100</v>
      </c>
      <c r="J725" s="2">
        <v>82</v>
      </c>
      <c r="K725" s="12">
        <v>11500</v>
      </c>
      <c r="L725" s="40">
        <v>400</v>
      </c>
    </row>
    <row r="726" spans="1:12" x14ac:dyDescent="0.25">
      <c r="A726" s="37" t="s">
        <v>53</v>
      </c>
      <c r="B726" s="4" t="s">
        <v>157</v>
      </c>
      <c r="C726" s="4" t="s">
        <v>3613</v>
      </c>
      <c r="D726" s="4" t="s">
        <v>3614</v>
      </c>
      <c r="E726" s="2">
        <v>54</v>
      </c>
      <c r="F726" s="2">
        <v>8100</v>
      </c>
      <c r="G726" s="12">
        <v>54</v>
      </c>
      <c r="H726" s="12">
        <v>0</v>
      </c>
      <c r="I726" s="12">
        <v>8100</v>
      </c>
      <c r="J726" s="2">
        <v>56</v>
      </c>
      <c r="K726" s="12">
        <v>8200</v>
      </c>
      <c r="L726" s="40">
        <v>100</v>
      </c>
    </row>
    <row r="727" spans="1:12" x14ac:dyDescent="0.25">
      <c r="A727" s="37" t="s">
        <v>53</v>
      </c>
      <c r="B727" s="4" t="s">
        <v>157</v>
      </c>
      <c r="C727" s="4" t="s">
        <v>3680</v>
      </c>
      <c r="D727" s="4" t="s">
        <v>3681</v>
      </c>
      <c r="E727" s="2">
        <v>380</v>
      </c>
      <c r="F727" s="2">
        <v>57000</v>
      </c>
      <c r="G727" s="12">
        <v>380</v>
      </c>
      <c r="H727" s="12">
        <v>0</v>
      </c>
      <c r="I727" s="12">
        <v>57000</v>
      </c>
      <c r="J727" s="2">
        <v>409</v>
      </c>
      <c r="K727" s="12">
        <v>58450</v>
      </c>
      <c r="L727" s="40">
        <v>1450</v>
      </c>
    </row>
    <row r="728" spans="1:12" x14ac:dyDescent="0.25">
      <c r="A728" s="37" t="s">
        <v>53</v>
      </c>
      <c r="B728" s="4" t="s">
        <v>157</v>
      </c>
      <c r="C728" s="4" t="s">
        <v>3687</v>
      </c>
      <c r="D728" s="4" t="s">
        <v>3688</v>
      </c>
      <c r="E728" s="2">
        <v>63</v>
      </c>
      <c r="F728" s="2">
        <v>9450</v>
      </c>
      <c r="G728" s="12">
        <v>63</v>
      </c>
      <c r="H728" s="12">
        <v>0</v>
      </c>
      <c r="I728" s="12">
        <v>9450</v>
      </c>
      <c r="J728" s="2">
        <v>73</v>
      </c>
      <c r="K728" s="12">
        <v>9950</v>
      </c>
      <c r="L728" s="40">
        <v>500</v>
      </c>
    </row>
    <row r="729" spans="1:12" x14ac:dyDescent="0.25">
      <c r="A729" s="37" t="s">
        <v>53</v>
      </c>
      <c r="B729" s="4" t="s">
        <v>157</v>
      </c>
      <c r="C729" s="4" t="s">
        <v>3691</v>
      </c>
      <c r="D729" s="4" t="s">
        <v>3692</v>
      </c>
      <c r="E729" s="2">
        <v>14</v>
      </c>
      <c r="F729" s="2">
        <v>2100</v>
      </c>
      <c r="G729" s="12">
        <v>14</v>
      </c>
      <c r="H729" s="12">
        <v>0</v>
      </c>
      <c r="I729" s="12">
        <v>2100</v>
      </c>
      <c r="J729" s="2">
        <v>12</v>
      </c>
      <c r="K729" s="12">
        <v>2000</v>
      </c>
      <c r="L729" s="40">
        <v>-100</v>
      </c>
    </row>
    <row r="730" spans="1:12" x14ac:dyDescent="0.25">
      <c r="A730" s="37" t="s">
        <v>53</v>
      </c>
      <c r="B730" s="4" t="s">
        <v>157</v>
      </c>
      <c r="C730" s="4" t="s">
        <v>3695</v>
      </c>
      <c r="D730" s="4" t="s">
        <v>3696</v>
      </c>
      <c r="E730" s="2">
        <v>184</v>
      </c>
      <c r="F730" s="2">
        <v>27600</v>
      </c>
      <c r="G730" s="12">
        <v>184</v>
      </c>
      <c r="H730" s="12">
        <v>0</v>
      </c>
      <c r="I730" s="12">
        <v>27600</v>
      </c>
      <c r="J730" s="2">
        <v>182</v>
      </c>
      <c r="K730" s="12">
        <v>27500</v>
      </c>
      <c r="L730" s="40">
        <v>-100</v>
      </c>
    </row>
    <row r="731" spans="1:12" x14ac:dyDescent="0.25">
      <c r="A731" s="37" t="s">
        <v>53</v>
      </c>
      <c r="B731" s="4" t="s">
        <v>157</v>
      </c>
      <c r="C731" s="4" t="s">
        <v>3698</v>
      </c>
      <c r="D731" s="4" t="s">
        <v>3699</v>
      </c>
      <c r="E731" s="2">
        <v>58</v>
      </c>
      <c r="F731" s="2">
        <v>8700</v>
      </c>
      <c r="G731" s="12">
        <v>58</v>
      </c>
      <c r="H731" s="12">
        <v>0</v>
      </c>
      <c r="I731" s="12">
        <v>8700</v>
      </c>
      <c r="J731" s="2">
        <v>73</v>
      </c>
      <c r="K731" s="12">
        <v>9450</v>
      </c>
      <c r="L731" s="40">
        <v>750</v>
      </c>
    </row>
    <row r="732" spans="1:12" x14ac:dyDescent="0.25">
      <c r="A732" s="37" t="s">
        <v>53</v>
      </c>
      <c r="B732" s="4" t="s">
        <v>157</v>
      </c>
      <c r="C732" s="4" t="s">
        <v>3702</v>
      </c>
      <c r="D732" s="4" t="s">
        <v>3703</v>
      </c>
      <c r="E732" s="2">
        <v>108</v>
      </c>
      <c r="F732" s="2">
        <v>16200</v>
      </c>
      <c r="G732" s="12">
        <v>108</v>
      </c>
      <c r="H732" s="12">
        <v>0</v>
      </c>
      <c r="I732" s="12">
        <v>16200</v>
      </c>
      <c r="J732" s="2">
        <v>123</v>
      </c>
      <c r="K732" s="12">
        <v>16950</v>
      </c>
      <c r="L732" s="40">
        <v>750</v>
      </c>
    </row>
    <row r="733" spans="1:12" x14ac:dyDescent="0.25">
      <c r="A733" s="37" t="s">
        <v>53</v>
      </c>
      <c r="B733" s="4" t="s">
        <v>157</v>
      </c>
      <c r="C733" s="4" t="s">
        <v>3706</v>
      </c>
      <c r="D733" s="4" t="s">
        <v>3707</v>
      </c>
      <c r="E733" s="2">
        <v>34</v>
      </c>
      <c r="F733" s="2">
        <v>5100</v>
      </c>
      <c r="G733" s="12">
        <v>34</v>
      </c>
      <c r="H733" s="12">
        <v>0</v>
      </c>
      <c r="I733" s="12">
        <v>5100</v>
      </c>
      <c r="J733" s="2">
        <v>40</v>
      </c>
      <c r="K733" s="12">
        <v>5400</v>
      </c>
      <c r="L733" s="40">
        <v>300</v>
      </c>
    </row>
    <row r="734" spans="1:12" x14ac:dyDescent="0.25">
      <c r="A734" s="37" t="s">
        <v>53</v>
      </c>
      <c r="B734" s="4" t="s">
        <v>157</v>
      </c>
      <c r="C734" s="4" t="s">
        <v>3754</v>
      </c>
      <c r="D734" s="4" t="s">
        <v>3755</v>
      </c>
      <c r="E734" s="2">
        <v>2</v>
      </c>
      <c r="F734" s="2">
        <v>300</v>
      </c>
      <c r="G734" s="12">
        <v>2</v>
      </c>
      <c r="H734" s="12">
        <v>0</v>
      </c>
      <c r="I734" s="12">
        <v>300</v>
      </c>
      <c r="J734" s="2">
        <v>2</v>
      </c>
      <c r="K734" s="12">
        <v>300</v>
      </c>
      <c r="L734" s="40">
        <v>0</v>
      </c>
    </row>
    <row r="735" spans="1:12" x14ac:dyDescent="0.25">
      <c r="A735" s="37" t="s">
        <v>53</v>
      </c>
      <c r="B735" s="4" t="s">
        <v>157</v>
      </c>
      <c r="C735" s="4" t="s">
        <v>3806</v>
      </c>
      <c r="D735" s="4" t="s">
        <v>3807</v>
      </c>
      <c r="E735" s="2">
        <v>9</v>
      </c>
      <c r="F735" s="2">
        <v>1350</v>
      </c>
      <c r="G735" s="12">
        <v>9</v>
      </c>
      <c r="H735" s="12">
        <v>0</v>
      </c>
      <c r="I735" s="12">
        <v>1350</v>
      </c>
      <c r="J735" s="2">
        <v>4</v>
      </c>
      <c r="K735" s="12">
        <v>1100</v>
      </c>
      <c r="L735" s="40">
        <v>-250</v>
      </c>
    </row>
    <row r="736" spans="1:12" x14ac:dyDescent="0.25">
      <c r="A736" s="37" t="s">
        <v>53</v>
      </c>
      <c r="B736" s="4" t="s">
        <v>101</v>
      </c>
      <c r="C736" s="4" t="s">
        <v>123</v>
      </c>
      <c r="D736" s="4" t="s">
        <v>124</v>
      </c>
      <c r="E736" s="2">
        <v>311</v>
      </c>
      <c r="F736" s="2">
        <v>46650</v>
      </c>
      <c r="G736" s="12">
        <v>311</v>
      </c>
      <c r="H736" s="12">
        <v>0</v>
      </c>
      <c r="I736" s="12">
        <v>46650</v>
      </c>
      <c r="J736" s="2">
        <v>354</v>
      </c>
      <c r="K736" s="12">
        <v>48800.000000000007</v>
      </c>
      <c r="L736" s="40">
        <v>2150.0000000000073</v>
      </c>
    </row>
    <row r="737" spans="1:12" x14ac:dyDescent="0.25">
      <c r="A737" s="37" t="s">
        <v>53</v>
      </c>
      <c r="B737" s="4" t="s">
        <v>101</v>
      </c>
      <c r="C737" s="4" t="s">
        <v>126</v>
      </c>
      <c r="D737" s="4" t="s">
        <v>127</v>
      </c>
      <c r="E737" s="2">
        <v>1</v>
      </c>
      <c r="F737" s="2">
        <v>150</v>
      </c>
      <c r="G737" s="12">
        <v>1</v>
      </c>
      <c r="H737" s="12">
        <v>0</v>
      </c>
      <c r="I737" s="12">
        <v>150</v>
      </c>
      <c r="J737" s="2">
        <v>1</v>
      </c>
      <c r="K737" s="12">
        <v>150</v>
      </c>
      <c r="L737" s="40">
        <v>0</v>
      </c>
    </row>
    <row r="738" spans="1:12" x14ac:dyDescent="0.25">
      <c r="A738" s="37" t="s">
        <v>53</v>
      </c>
      <c r="B738" s="4" t="s">
        <v>101</v>
      </c>
      <c r="C738" s="4" t="s">
        <v>142</v>
      </c>
      <c r="D738" s="4" t="s">
        <v>143</v>
      </c>
      <c r="E738" s="2">
        <v>4</v>
      </c>
      <c r="F738" s="2">
        <v>600</v>
      </c>
      <c r="G738" s="12">
        <v>4</v>
      </c>
      <c r="H738" s="12">
        <v>0</v>
      </c>
      <c r="I738" s="12">
        <v>600</v>
      </c>
      <c r="J738" s="2">
        <v>5</v>
      </c>
      <c r="K738" s="12">
        <v>650</v>
      </c>
      <c r="L738" s="40">
        <v>50</v>
      </c>
    </row>
    <row r="739" spans="1:12" x14ac:dyDescent="0.25">
      <c r="A739" s="37" t="s">
        <v>31</v>
      </c>
      <c r="B739" s="4" t="s">
        <v>5</v>
      </c>
      <c r="C739" s="4" t="s">
        <v>29</v>
      </c>
      <c r="D739" s="4" t="s">
        <v>30</v>
      </c>
      <c r="E739" s="2">
        <v>176</v>
      </c>
      <c r="F739" s="2">
        <v>26400</v>
      </c>
      <c r="G739" s="12">
        <v>176</v>
      </c>
      <c r="H739" s="12">
        <v>0</v>
      </c>
      <c r="I739" s="12">
        <v>26400</v>
      </c>
      <c r="J739" s="2">
        <v>299</v>
      </c>
      <c r="K739" s="12">
        <v>32550</v>
      </c>
      <c r="L739" s="40">
        <v>6150</v>
      </c>
    </row>
    <row r="740" spans="1:12" x14ac:dyDescent="0.25">
      <c r="A740" s="37" t="s">
        <v>31</v>
      </c>
      <c r="B740" s="4" t="s">
        <v>157</v>
      </c>
      <c r="C740" s="4" t="s">
        <v>1757</v>
      </c>
      <c r="D740" s="4" t="s">
        <v>1758</v>
      </c>
      <c r="E740" s="2">
        <v>13</v>
      </c>
      <c r="F740" s="2">
        <v>1950</v>
      </c>
      <c r="G740" s="12">
        <v>13</v>
      </c>
      <c r="H740" s="12">
        <v>0</v>
      </c>
      <c r="I740" s="12">
        <v>1950</v>
      </c>
      <c r="J740" s="2">
        <v>13</v>
      </c>
      <c r="K740" s="12">
        <v>1950</v>
      </c>
      <c r="L740" s="40">
        <v>0</v>
      </c>
    </row>
    <row r="741" spans="1:12" x14ac:dyDescent="0.25">
      <c r="A741" s="37" t="s">
        <v>31</v>
      </c>
      <c r="B741" s="4" t="s">
        <v>157</v>
      </c>
      <c r="C741" s="4" t="s">
        <v>1785</v>
      </c>
      <c r="D741" s="4" t="s">
        <v>1786</v>
      </c>
      <c r="E741" s="2">
        <v>2</v>
      </c>
      <c r="F741" s="2">
        <v>300</v>
      </c>
      <c r="G741" s="12">
        <v>2</v>
      </c>
      <c r="H741" s="12">
        <v>0</v>
      </c>
      <c r="I741" s="12">
        <v>300</v>
      </c>
      <c r="J741" s="2">
        <v>1</v>
      </c>
      <c r="K741" s="12">
        <v>249.99999999999997</v>
      </c>
      <c r="L741" s="40">
        <v>-50.000000000000028</v>
      </c>
    </row>
    <row r="742" spans="1:12" x14ac:dyDescent="0.25">
      <c r="A742" s="37" t="s">
        <v>31</v>
      </c>
      <c r="B742" s="4" t="s">
        <v>157</v>
      </c>
      <c r="C742" s="4" t="s">
        <v>2399</v>
      </c>
      <c r="D742" s="4" t="s">
        <v>2400</v>
      </c>
      <c r="E742" s="2">
        <v>48</v>
      </c>
      <c r="F742" s="2">
        <v>7200</v>
      </c>
      <c r="G742" s="12">
        <v>48</v>
      </c>
      <c r="H742" s="12">
        <v>0</v>
      </c>
      <c r="I742" s="12">
        <v>7200</v>
      </c>
      <c r="J742" s="2">
        <v>36</v>
      </c>
      <c r="K742" s="12">
        <v>6600</v>
      </c>
      <c r="L742" s="40">
        <v>-600</v>
      </c>
    </row>
    <row r="743" spans="1:12" x14ac:dyDescent="0.25">
      <c r="A743" s="37" t="s">
        <v>31</v>
      </c>
      <c r="B743" s="4" t="s">
        <v>157</v>
      </c>
      <c r="C743" s="4" t="s">
        <v>2403</v>
      </c>
      <c r="D743" s="4" t="s">
        <v>2404</v>
      </c>
      <c r="E743" s="2">
        <v>48</v>
      </c>
      <c r="F743" s="2">
        <v>7200</v>
      </c>
      <c r="G743" s="12">
        <v>48</v>
      </c>
      <c r="H743" s="12">
        <v>0</v>
      </c>
      <c r="I743" s="12">
        <v>7200</v>
      </c>
      <c r="J743" s="2">
        <v>39</v>
      </c>
      <c r="K743" s="12">
        <v>6750</v>
      </c>
      <c r="L743" s="40">
        <v>-450</v>
      </c>
    </row>
    <row r="744" spans="1:12" x14ac:dyDescent="0.25">
      <c r="A744" s="37" t="s">
        <v>31</v>
      </c>
      <c r="B744" s="4" t="s">
        <v>157</v>
      </c>
      <c r="C744" s="4" t="s">
        <v>2407</v>
      </c>
      <c r="D744" s="4" t="s">
        <v>2408</v>
      </c>
      <c r="E744" s="2">
        <v>3</v>
      </c>
      <c r="F744" s="2">
        <v>450</v>
      </c>
      <c r="G744" s="12">
        <v>3</v>
      </c>
      <c r="H744" s="12">
        <v>0</v>
      </c>
      <c r="I744" s="12">
        <v>450</v>
      </c>
      <c r="J744" s="2">
        <v>7</v>
      </c>
      <c r="K744" s="12">
        <v>650.00000000000011</v>
      </c>
      <c r="L744" s="40">
        <v>200.00000000000011</v>
      </c>
    </row>
    <row r="745" spans="1:12" x14ac:dyDescent="0.25">
      <c r="A745" s="37" t="s">
        <v>31</v>
      </c>
      <c r="B745" s="4" t="s">
        <v>157</v>
      </c>
      <c r="C745" s="4" t="s">
        <v>2411</v>
      </c>
      <c r="D745" s="4" t="s">
        <v>2412</v>
      </c>
      <c r="E745" s="2">
        <v>58</v>
      </c>
      <c r="F745" s="2">
        <v>8700</v>
      </c>
      <c r="G745" s="12">
        <v>58</v>
      </c>
      <c r="H745" s="12">
        <v>0</v>
      </c>
      <c r="I745" s="12">
        <v>8700</v>
      </c>
      <c r="J745" s="2">
        <v>54</v>
      </c>
      <c r="K745" s="12">
        <v>8500</v>
      </c>
      <c r="L745" s="40">
        <v>-200</v>
      </c>
    </row>
    <row r="746" spans="1:12" x14ac:dyDescent="0.25">
      <c r="A746" s="37" t="s">
        <v>31</v>
      </c>
      <c r="B746" s="4" t="s">
        <v>157</v>
      </c>
      <c r="C746" s="4" t="s">
        <v>2415</v>
      </c>
      <c r="D746" s="4" t="s">
        <v>2416</v>
      </c>
      <c r="E746" s="2">
        <v>13</v>
      </c>
      <c r="F746" s="2">
        <v>1950</v>
      </c>
      <c r="G746" s="12">
        <v>13</v>
      </c>
      <c r="H746" s="12">
        <v>0</v>
      </c>
      <c r="I746" s="12">
        <v>1950</v>
      </c>
      <c r="J746" s="2">
        <v>7</v>
      </c>
      <c r="K746" s="12">
        <v>1650</v>
      </c>
      <c r="L746" s="40">
        <v>-300</v>
      </c>
    </row>
    <row r="747" spans="1:12" x14ac:dyDescent="0.25">
      <c r="A747" s="37" t="s">
        <v>31</v>
      </c>
      <c r="B747" s="4" t="s">
        <v>157</v>
      </c>
      <c r="C747" s="4" t="s">
        <v>2420</v>
      </c>
      <c r="D747" s="4" t="s">
        <v>2421</v>
      </c>
      <c r="E747" s="2">
        <v>3</v>
      </c>
      <c r="F747" s="2">
        <v>450</v>
      </c>
      <c r="G747" s="12">
        <v>3</v>
      </c>
      <c r="H747" s="12">
        <v>0</v>
      </c>
      <c r="I747" s="12">
        <v>450</v>
      </c>
      <c r="J747" s="2">
        <v>2</v>
      </c>
      <c r="K747" s="12">
        <v>400</v>
      </c>
      <c r="L747" s="40">
        <v>-50</v>
      </c>
    </row>
    <row r="748" spans="1:12" x14ac:dyDescent="0.25">
      <c r="A748" s="37" t="s">
        <v>31</v>
      </c>
      <c r="B748" s="4" t="s">
        <v>157</v>
      </c>
      <c r="C748" s="4" t="s">
        <v>2424</v>
      </c>
      <c r="D748" s="4" t="s">
        <v>1530</v>
      </c>
      <c r="E748" s="2">
        <v>46</v>
      </c>
      <c r="F748" s="2">
        <v>6900</v>
      </c>
      <c r="G748" s="12">
        <v>46</v>
      </c>
      <c r="H748" s="12">
        <v>0</v>
      </c>
      <c r="I748" s="12">
        <v>6900</v>
      </c>
      <c r="J748" s="2">
        <v>51</v>
      </c>
      <c r="K748" s="12">
        <v>7150.0000000000009</v>
      </c>
      <c r="L748" s="40">
        <v>250.00000000000091</v>
      </c>
    </row>
    <row r="749" spans="1:12" x14ac:dyDescent="0.25">
      <c r="A749" s="37" t="s">
        <v>31</v>
      </c>
      <c r="B749" s="4" t="s">
        <v>157</v>
      </c>
      <c r="C749" s="4" t="s">
        <v>2426</v>
      </c>
      <c r="D749" s="4" t="s">
        <v>2427</v>
      </c>
      <c r="E749" s="2">
        <v>33</v>
      </c>
      <c r="F749" s="2">
        <v>4950</v>
      </c>
      <c r="G749" s="12">
        <v>33</v>
      </c>
      <c r="H749" s="12">
        <v>0</v>
      </c>
      <c r="I749" s="12">
        <v>4950</v>
      </c>
      <c r="J749" s="2">
        <v>38</v>
      </c>
      <c r="K749" s="12">
        <v>5200</v>
      </c>
      <c r="L749" s="40">
        <v>250</v>
      </c>
    </row>
    <row r="750" spans="1:12" x14ac:dyDescent="0.25">
      <c r="A750" s="37" t="s">
        <v>31</v>
      </c>
      <c r="B750" s="4" t="s">
        <v>157</v>
      </c>
      <c r="C750" s="4" t="s">
        <v>4220</v>
      </c>
      <c r="D750" s="4" t="s">
        <v>4221</v>
      </c>
      <c r="E750" s="2">
        <v>1</v>
      </c>
      <c r="F750" s="2">
        <v>150</v>
      </c>
      <c r="G750" s="12">
        <v>1</v>
      </c>
      <c r="H750" s="12">
        <v>0</v>
      </c>
      <c r="I750" s="12">
        <v>150</v>
      </c>
      <c r="J750" s="2">
        <v>0</v>
      </c>
      <c r="K750" s="12">
        <v>100</v>
      </c>
      <c r="L750" s="40">
        <v>-50</v>
      </c>
    </row>
    <row r="751" spans="1:12" x14ac:dyDescent="0.25">
      <c r="A751" s="37" t="s">
        <v>31</v>
      </c>
      <c r="B751" s="4" t="s">
        <v>157</v>
      </c>
      <c r="C751" s="4" t="s">
        <v>2430</v>
      </c>
      <c r="D751" s="4" t="s">
        <v>2431</v>
      </c>
      <c r="E751" s="2">
        <v>155</v>
      </c>
      <c r="F751" s="2">
        <v>23250</v>
      </c>
      <c r="G751" s="12">
        <v>155</v>
      </c>
      <c r="H751" s="12">
        <v>0</v>
      </c>
      <c r="I751" s="12">
        <v>23250</v>
      </c>
      <c r="J751" s="2">
        <v>158</v>
      </c>
      <c r="K751" s="12">
        <v>23400</v>
      </c>
      <c r="L751" s="40">
        <v>150</v>
      </c>
    </row>
    <row r="752" spans="1:12" x14ac:dyDescent="0.25">
      <c r="A752" s="37" t="s">
        <v>31</v>
      </c>
      <c r="B752" s="4" t="s">
        <v>157</v>
      </c>
      <c r="C752" s="4" t="s">
        <v>2434</v>
      </c>
      <c r="D752" s="4" t="s">
        <v>2435</v>
      </c>
      <c r="E752" s="2">
        <v>61</v>
      </c>
      <c r="F752" s="2">
        <v>9150</v>
      </c>
      <c r="G752" s="12">
        <v>61</v>
      </c>
      <c r="H752" s="12">
        <v>0</v>
      </c>
      <c r="I752" s="12">
        <v>9150</v>
      </c>
      <c r="J752" s="2">
        <v>44</v>
      </c>
      <c r="K752" s="12">
        <v>8300</v>
      </c>
      <c r="L752" s="40">
        <v>-850</v>
      </c>
    </row>
    <row r="753" spans="1:12" x14ac:dyDescent="0.25">
      <c r="A753" s="37" t="s">
        <v>31</v>
      </c>
      <c r="B753" s="4" t="s">
        <v>157</v>
      </c>
      <c r="C753" s="4" t="s">
        <v>2438</v>
      </c>
      <c r="D753" s="4" t="s">
        <v>2439</v>
      </c>
      <c r="E753" s="2">
        <v>39</v>
      </c>
      <c r="F753" s="2">
        <v>5850</v>
      </c>
      <c r="G753" s="12">
        <v>39</v>
      </c>
      <c r="H753" s="12">
        <v>0</v>
      </c>
      <c r="I753" s="12">
        <v>5850</v>
      </c>
      <c r="J753" s="2">
        <v>32</v>
      </c>
      <c r="K753" s="12">
        <v>5500</v>
      </c>
      <c r="L753" s="40">
        <v>-350</v>
      </c>
    </row>
    <row r="754" spans="1:12" x14ac:dyDescent="0.25">
      <c r="A754" s="37" t="s">
        <v>31</v>
      </c>
      <c r="B754" s="4" t="s">
        <v>157</v>
      </c>
      <c r="C754" s="4" t="s">
        <v>2442</v>
      </c>
      <c r="D754" s="4" t="s">
        <v>2443</v>
      </c>
      <c r="E754" s="2">
        <v>12</v>
      </c>
      <c r="F754" s="2">
        <v>1800</v>
      </c>
      <c r="G754" s="12">
        <v>12</v>
      </c>
      <c r="H754" s="12">
        <v>0</v>
      </c>
      <c r="I754" s="12">
        <v>1800</v>
      </c>
      <c r="J754" s="2">
        <v>10</v>
      </c>
      <c r="K754" s="12">
        <v>1700</v>
      </c>
      <c r="L754" s="40">
        <v>-100</v>
      </c>
    </row>
    <row r="755" spans="1:12" x14ac:dyDescent="0.25">
      <c r="A755" s="37" t="s">
        <v>31</v>
      </c>
      <c r="B755" s="4" t="s">
        <v>157</v>
      </c>
      <c r="C755" s="4" t="s">
        <v>2446</v>
      </c>
      <c r="D755" s="4" t="s">
        <v>2447</v>
      </c>
      <c r="E755" s="2">
        <v>49</v>
      </c>
      <c r="F755" s="2">
        <v>7350</v>
      </c>
      <c r="G755" s="12">
        <v>49</v>
      </c>
      <c r="H755" s="12">
        <v>0</v>
      </c>
      <c r="I755" s="12">
        <v>7350</v>
      </c>
      <c r="J755" s="2">
        <v>70</v>
      </c>
      <c r="K755" s="12">
        <v>8400</v>
      </c>
      <c r="L755" s="40">
        <v>1050</v>
      </c>
    </row>
    <row r="756" spans="1:12" x14ac:dyDescent="0.25">
      <c r="A756" s="37" t="s">
        <v>31</v>
      </c>
      <c r="B756" s="4" t="s">
        <v>157</v>
      </c>
      <c r="C756" s="4" t="s">
        <v>2450</v>
      </c>
      <c r="D756" s="4" t="s">
        <v>2451</v>
      </c>
      <c r="E756" s="2">
        <v>15</v>
      </c>
      <c r="F756" s="2">
        <v>2250</v>
      </c>
      <c r="G756" s="12">
        <v>15</v>
      </c>
      <c r="H756" s="12">
        <v>0</v>
      </c>
      <c r="I756" s="12">
        <v>2250</v>
      </c>
      <c r="J756" s="2">
        <v>7</v>
      </c>
      <c r="K756" s="12">
        <v>1850</v>
      </c>
      <c r="L756" s="40">
        <v>-400</v>
      </c>
    </row>
    <row r="757" spans="1:12" x14ac:dyDescent="0.25">
      <c r="A757" s="37" t="s">
        <v>31</v>
      </c>
      <c r="B757" s="4" t="s">
        <v>157</v>
      </c>
      <c r="C757" s="4" t="s">
        <v>2454</v>
      </c>
      <c r="D757" s="4" t="s">
        <v>2455</v>
      </c>
      <c r="E757" s="2">
        <v>311</v>
      </c>
      <c r="F757" s="2">
        <v>46650</v>
      </c>
      <c r="G757" s="12">
        <v>311</v>
      </c>
      <c r="H757" s="12">
        <v>0</v>
      </c>
      <c r="I757" s="12">
        <v>46650</v>
      </c>
      <c r="J757" s="2">
        <v>299</v>
      </c>
      <c r="K757" s="12">
        <v>46050</v>
      </c>
      <c r="L757" s="40">
        <v>-600</v>
      </c>
    </row>
    <row r="758" spans="1:12" x14ac:dyDescent="0.25">
      <c r="A758" s="37" t="s">
        <v>31</v>
      </c>
      <c r="B758" s="4" t="s">
        <v>157</v>
      </c>
      <c r="C758" s="4" t="s">
        <v>2457</v>
      </c>
      <c r="D758" s="4" t="s">
        <v>2458</v>
      </c>
      <c r="E758" s="2">
        <v>1</v>
      </c>
      <c r="F758" s="2">
        <v>150</v>
      </c>
      <c r="G758" s="12">
        <v>1</v>
      </c>
      <c r="H758" s="12">
        <v>0</v>
      </c>
      <c r="I758" s="12">
        <v>150</v>
      </c>
      <c r="J758" s="2">
        <v>2</v>
      </c>
      <c r="K758" s="12">
        <v>200</v>
      </c>
      <c r="L758" s="40">
        <v>50</v>
      </c>
    </row>
    <row r="759" spans="1:12" x14ac:dyDescent="0.25">
      <c r="A759" s="37" t="s">
        <v>31</v>
      </c>
      <c r="B759" s="4" t="s">
        <v>157</v>
      </c>
      <c r="C759" s="4" t="s">
        <v>2461</v>
      </c>
      <c r="D759" s="4" t="s">
        <v>2462</v>
      </c>
      <c r="E759" s="2">
        <v>504</v>
      </c>
      <c r="F759" s="2">
        <v>75600</v>
      </c>
      <c r="G759" s="12">
        <v>504</v>
      </c>
      <c r="H759" s="12">
        <v>0</v>
      </c>
      <c r="I759" s="12">
        <v>75600</v>
      </c>
      <c r="J759" s="2">
        <v>479</v>
      </c>
      <c r="K759" s="12">
        <v>74350</v>
      </c>
      <c r="L759" s="40">
        <v>-1250</v>
      </c>
    </row>
    <row r="760" spans="1:12" x14ac:dyDescent="0.25">
      <c r="A760" s="37" t="s">
        <v>31</v>
      </c>
      <c r="B760" s="4" t="s">
        <v>157</v>
      </c>
      <c r="C760" s="4" t="s">
        <v>4223</v>
      </c>
      <c r="D760" s="4" t="s">
        <v>4224</v>
      </c>
      <c r="E760" s="2">
        <v>1</v>
      </c>
      <c r="F760" s="2">
        <v>150</v>
      </c>
      <c r="G760" s="12">
        <v>1</v>
      </c>
      <c r="H760" s="12">
        <v>0</v>
      </c>
      <c r="I760" s="12">
        <v>150</v>
      </c>
      <c r="J760" s="2">
        <v>0</v>
      </c>
      <c r="K760" s="12">
        <v>100</v>
      </c>
      <c r="L760" s="40">
        <v>-50</v>
      </c>
    </row>
    <row r="761" spans="1:12" x14ac:dyDescent="0.25">
      <c r="A761" s="37" t="s">
        <v>31</v>
      </c>
      <c r="B761" s="4" t="s">
        <v>157</v>
      </c>
      <c r="C761" s="4" t="s">
        <v>2465</v>
      </c>
      <c r="D761" s="4" t="s">
        <v>2466</v>
      </c>
      <c r="E761" s="2">
        <v>29</v>
      </c>
      <c r="F761" s="2">
        <v>4350</v>
      </c>
      <c r="G761" s="12">
        <v>29</v>
      </c>
      <c r="H761" s="12">
        <v>0</v>
      </c>
      <c r="I761" s="12">
        <v>4350</v>
      </c>
      <c r="J761" s="2">
        <v>26</v>
      </c>
      <c r="K761" s="12">
        <v>4200</v>
      </c>
      <c r="L761" s="40">
        <v>-150</v>
      </c>
    </row>
    <row r="762" spans="1:12" x14ac:dyDescent="0.25">
      <c r="A762" s="37" t="s">
        <v>31</v>
      </c>
      <c r="B762" s="4" t="s">
        <v>157</v>
      </c>
      <c r="C762" s="4" t="s">
        <v>2469</v>
      </c>
      <c r="D762" s="4" t="s">
        <v>2470</v>
      </c>
      <c r="E762" s="2">
        <v>19</v>
      </c>
      <c r="F762" s="2">
        <v>2850</v>
      </c>
      <c r="G762" s="12">
        <v>19</v>
      </c>
      <c r="H762" s="12">
        <v>0</v>
      </c>
      <c r="I762" s="12">
        <v>2850</v>
      </c>
      <c r="J762" s="2">
        <v>23</v>
      </c>
      <c r="K762" s="12">
        <v>3050</v>
      </c>
      <c r="L762" s="40">
        <v>200</v>
      </c>
    </row>
    <row r="763" spans="1:12" x14ac:dyDescent="0.25">
      <c r="A763" s="37" t="s">
        <v>31</v>
      </c>
      <c r="B763" s="4" t="s">
        <v>157</v>
      </c>
      <c r="C763" s="4" t="s">
        <v>2473</v>
      </c>
      <c r="D763" s="4" t="s">
        <v>2474</v>
      </c>
      <c r="E763" s="2">
        <v>3</v>
      </c>
      <c r="F763" s="2">
        <v>450</v>
      </c>
      <c r="G763" s="12">
        <v>3</v>
      </c>
      <c r="H763" s="12">
        <v>0</v>
      </c>
      <c r="I763" s="12">
        <v>450</v>
      </c>
      <c r="J763" s="2">
        <v>6</v>
      </c>
      <c r="K763" s="12">
        <v>600</v>
      </c>
      <c r="L763" s="40">
        <v>150</v>
      </c>
    </row>
    <row r="764" spans="1:12" x14ac:dyDescent="0.25">
      <c r="A764" s="37" t="s">
        <v>31</v>
      </c>
      <c r="B764" s="4" t="s">
        <v>157</v>
      </c>
      <c r="C764" s="4" t="s">
        <v>2476</v>
      </c>
      <c r="D764" s="4" t="s">
        <v>2477</v>
      </c>
      <c r="E764" s="2">
        <v>185</v>
      </c>
      <c r="F764" s="2">
        <v>27750</v>
      </c>
      <c r="G764" s="12">
        <v>185</v>
      </c>
      <c r="H764" s="12">
        <v>0</v>
      </c>
      <c r="I764" s="12">
        <v>27750</v>
      </c>
      <c r="J764" s="2">
        <v>189</v>
      </c>
      <c r="K764" s="12">
        <v>27949.999999999996</v>
      </c>
      <c r="L764" s="40">
        <v>199.99999999999636</v>
      </c>
    </row>
    <row r="765" spans="1:12" x14ac:dyDescent="0.25">
      <c r="A765" s="37" t="s">
        <v>31</v>
      </c>
      <c r="B765" s="4" t="s">
        <v>157</v>
      </c>
      <c r="C765" s="4" t="s">
        <v>2481</v>
      </c>
      <c r="D765" s="4" t="s">
        <v>2482</v>
      </c>
      <c r="E765" s="2">
        <v>333</v>
      </c>
      <c r="F765" s="2">
        <v>49950</v>
      </c>
      <c r="G765" s="12">
        <v>333</v>
      </c>
      <c r="H765" s="12">
        <v>0</v>
      </c>
      <c r="I765" s="12">
        <v>49950</v>
      </c>
      <c r="J765" s="2">
        <v>328</v>
      </c>
      <c r="K765" s="12">
        <v>49700</v>
      </c>
      <c r="L765" s="40">
        <v>-250</v>
      </c>
    </row>
    <row r="766" spans="1:12" x14ac:dyDescent="0.25">
      <c r="A766" s="37" t="s">
        <v>31</v>
      </c>
      <c r="B766" s="4" t="s">
        <v>157</v>
      </c>
      <c r="C766" s="4" t="s">
        <v>4227</v>
      </c>
      <c r="D766" s="4" t="s">
        <v>4228</v>
      </c>
      <c r="E766" s="2">
        <v>4</v>
      </c>
      <c r="F766" s="2">
        <v>600</v>
      </c>
      <c r="G766" s="12">
        <v>4</v>
      </c>
      <c r="H766" s="12">
        <v>0</v>
      </c>
      <c r="I766" s="12">
        <v>600</v>
      </c>
      <c r="J766" s="2">
        <v>0</v>
      </c>
      <c r="K766" s="12">
        <v>400</v>
      </c>
      <c r="L766" s="40">
        <v>-200</v>
      </c>
    </row>
    <row r="767" spans="1:12" x14ac:dyDescent="0.25">
      <c r="A767" s="37" t="s">
        <v>31</v>
      </c>
      <c r="B767" s="4" t="s">
        <v>157</v>
      </c>
      <c r="C767" s="4" t="s">
        <v>2485</v>
      </c>
      <c r="D767" s="4" t="s">
        <v>2486</v>
      </c>
      <c r="E767" s="2">
        <v>36</v>
      </c>
      <c r="F767" s="2">
        <v>5400</v>
      </c>
      <c r="G767" s="12">
        <v>36</v>
      </c>
      <c r="H767" s="12">
        <v>0</v>
      </c>
      <c r="I767" s="12">
        <v>5400</v>
      </c>
      <c r="J767" s="2">
        <v>25</v>
      </c>
      <c r="K767" s="12">
        <v>4850</v>
      </c>
      <c r="L767" s="40">
        <v>-550</v>
      </c>
    </row>
    <row r="768" spans="1:12" x14ac:dyDescent="0.25">
      <c r="A768" s="37" t="s">
        <v>31</v>
      </c>
      <c r="B768" s="4" t="s">
        <v>157</v>
      </c>
      <c r="C768" s="4" t="s">
        <v>2489</v>
      </c>
      <c r="D768" s="4" t="s">
        <v>2490</v>
      </c>
      <c r="E768" s="2">
        <v>2</v>
      </c>
      <c r="F768" s="2">
        <v>300</v>
      </c>
      <c r="G768" s="12">
        <v>2</v>
      </c>
      <c r="H768" s="12">
        <v>0</v>
      </c>
      <c r="I768" s="12">
        <v>300</v>
      </c>
      <c r="J768" s="2">
        <v>1</v>
      </c>
      <c r="K768" s="12">
        <v>249.99999999999997</v>
      </c>
      <c r="L768" s="40">
        <v>-50.000000000000028</v>
      </c>
    </row>
    <row r="769" spans="1:12" x14ac:dyDescent="0.25">
      <c r="A769" s="37" t="s">
        <v>31</v>
      </c>
      <c r="B769" s="4" t="s">
        <v>157</v>
      </c>
      <c r="C769" s="4" t="s">
        <v>2493</v>
      </c>
      <c r="D769" s="4" t="s">
        <v>2494</v>
      </c>
      <c r="E769" s="2">
        <v>10</v>
      </c>
      <c r="F769" s="2">
        <v>1500</v>
      </c>
      <c r="G769" s="12">
        <v>10</v>
      </c>
      <c r="H769" s="12">
        <v>0</v>
      </c>
      <c r="I769" s="12">
        <v>1500</v>
      </c>
      <c r="J769" s="2">
        <v>8</v>
      </c>
      <c r="K769" s="12">
        <v>1400</v>
      </c>
      <c r="L769" s="40">
        <v>-100</v>
      </c>
    </row>
    <row r="770" spans="1:12" x14ac:dyDescent="0.25">
      <c r="A770" s="37" t="s">
        <v>31</v>
      </c>
      <c r="B770" s="4" t="s">
        <v>157</v>
      </c>
      <c r="C770" s="4" t="s">
        <v>2498</v>
      </c>
      <c r="D770" s="4" t="s">
        <v>2499</v>
      </c>
      <c r="E770" s="2">
        <v>5</v>
      </c>
      <c r="F770" s="2">
        <v>750</v>
      </c>
      <c r="G770" s="12">
        <v>5</v>
      </c>
      <c r="H770" s="12">
        <v>0</v>
      </c>
      <c r="I770" s="12">
        <v>750</v>
      </c>
      <c r="J770" s="2">
        <v>2</v>
      </c>
      <c r="K770" s="12">
        <v>600</v>
      </c>
      <c r="L770" s="40">
        <v>-150</v>
      </c>
    </row>
    <row r="771" spans="1:12" x14ac:dyDescent="0.25">
      <c r="A771" s="37" t="s">
        <v>31</v>
      </c>
      <c r="B771" s="4" t="s">
        <v>157</v>
      </c>
      <c r="C771" s="4" t="s">
        <v>2502</v>
      </c>
      <c r="D771" s="4" t="s">
        <v>2503</v>
      </c>
      <c r="E771" s="2">
        <v>11</v>
      </c>
      <c r="F771" s="2">
        <v>1650</v>
      </c>
      <c r="G771" s="12">
        <v>11</v>
      </c>
      <c r="H771" s="12">
        <v>0</v>
      </c>
      <c r="I771" s="12">
        <v>1650</v>
      </c>
      <c r="J771" s="2">
        <v>11</v>
      </c>
      <c r="K771" s="12">
        <v>1650</v>
      </c>
      <c r="L771" s="40">
        <v>0</v>
      </c>
    </row>
    <row r="772" spans="1:12" x14ac:dyDescent="0.25">
      <c r="A772" s="37" t="s">
        <v>31</v>
      </c>
      <c r="B772" s="4" t="s">
        <v>157</v>
      </c>
      <c r="C772" s="4" t="s">
        <v>2506</v>
      </c>
      <c r="D772" s="4" t="s">
        <v>2507</v>
      </c>
      <c r="E772" s="2">
        <v>8</v>
      </c>
      <c r="F772" s="2">
        <v>1200</v>
      </c>
      <c r="G772" s="12">
        <v>8</v>
      </c>
      <c r="H772" s="12">
        <v>0</v>
      </c>
      <c r="I772" s="12">
        <v>1200</v>
      </c>
      <c r="J772" s="2">
        <v>8</v>
      </c>
      <c r="K772" s="12">
        <v>1200</v>
      </c>
      <c r="L772" s="40">
        <v>0</v>
      </c>
    </row>
    <row r="773" spans="1:12" x14ac:dyDescent="0.25">
      <c r="A773" s="37" t="s">
        <v>31</v>
      </c>
      <c r="B773" s="4" t="s">
        <v>157</v>
      </c>
      <c r="C773" s="4" t="s">
        <v>2510</v>
      </c>
      <c r="D773" s="4" t="s">
        <v>2511</v>
      </c>
      <c r="E773" s="2">
        <v>16</v>
      </c>
      <c r="F773" s="2">
        <v>2400</v>
      </c>
      <c r="G773" s="12">
        <v>16</v>
      </c>
      <c r="H773" s="12">
        <v>0</v>
      </c>
      <c r="I773" s="12">
        <v>2400</v>
      </c>
      <c r="J773" s="2">
        <v>18</v>
      </c>
      <c r="K773" s="12">
        <v>2499.9999999999995</v>
      </c>
      <c r="L773" s="40">
        <v>99.999999999999545</v>
      </c>
    </row>
    <row r="774" spans="1:12" x14ac:dyDescent="0.25">
      <c r="A774" s="37" t="s">
        <v>31</v>
      </c>
      <c r="B774" s="4" t="s">
        <v>157</v>
      </c>
      <c r="C774" s="4" t="s">
        <v>2514</v>
      </c>
      <c r="D774" s="4" t="s">
        <v>2515</v>
      </c>
      <c r="E774" s="2">
        <v>26</v>
      </c>
      <c r="F774" s="2">
        <v>3900</v>
      </c>
      <c r="G774" s="12">
        <v>26</v>
      </c>
      <c r="H774" s="12">
        <v>0</v>
      </c>
      <c r="I774" s="12">
        <v>3900</v>
      </c>
      <c r="J774" s="2">
        <v>24</v>
      </c>
      <c r="K774" s="12">
        <v>3800</v>
      </c>
      <c r="L774" s="40">
        <v>-100</v>
      </c>
    </row>
    <row r="775" spans="1:12" x14ac:dyDescent="0.25">
      <c r="A775" s="37" t="s">
        <v>31</v>
      </c>
      <c r="B775" s="4" t="s">
        <v>157</v>
      </c>
      <c r="C775" s="4" t="s">
        <v>2518</v>
      </c>
      <c r="D775" s="4" t="s">
        <v>2519</v>
      </c>
      <c r="E775" s="2">
        <v>7</v>
      </c>
      <c r="F775" s="2">
        <v>1050</v>
      </c>
      <c r="G775" s="12">
        <v>7</v>
      </c>
      <c r="H775" s="12">
        <v>0</v>
      </c>
      <c r="I775" s="12">
        <v>1050</v>
      </c>
      <c r="J775" s="2">
        <v>5</v>
      </c>
      <c r="K775" s="12">
        <v>950.00000000000011</v>
      </c>
      <c r="L775" s="40">
        <v>-99.999999999999886</v>
      </c>
    </row>
    <row r="776" spans="1:12" x14ac:dyDescent="0.25">
      <c r="A776" s="37" t="s">
        <v>31</v>
      </c>
      <c r="B776" s="4" t="s">
        <v>157</v>
      </c>
      <c r="C776" s="4" t="s">
        <v>2522</v>
      </c>
      <c r="D776" s="4" t="s">
        <v>2523</v>
      </c>
      <c r="E776" s="2">
        <v>6</v>
      </c>
      <c r="F776" s="2">
        <v>900</v>
      </c>
      <c r="G776" s="12">
        <v>6</v>
      </c>
      <c r="H776" s="12">
        <v>0</v>
      </c>
      <c r="I776" s="12">
        <v>900</v>
      </c>
      <c r="J776" s="2">
        <v>7</v>
      </c>
      <c r="K776" s="12">
        <v>950.00000000000011</v>
      </c>
      <c r="L776" s="40">
        <v>50.000000000000114</v>
      </c>
    </row>
    <row r="777" spans="1:12" x14ac:dyDescent="0.25">
      <c r="A777" s="37" t="s">
        <v>31</v>
      </c>
      <c r="B777" s="4" t="s">
        <v>157</v>
      </c>
      <c r="C777" s="4" t="s">
        <v>2526</v>
      </c>
      <c r="D777" s="4" t="s">
        <v>2527</v>
      </c>
      <c r="E777" s="2">
        <v>4</v>
      </c>
      <c r="F777" s="2">
        <v>600</v>
      </c>
      <c r="G777" s="12">
        <v>4</v>
      </c>
      <c r="H777" s="12">
        <v>0</v>
      </c>
      <c r="I777" s="12">
        <v>600</v>
      </c>
      <c r="J777" s="2">
        <v>3</v>
      </c>
      <c r="K777" s="12">
        <v>550</v>
      </c>
      <c r="L777" s="40">
        <v>-50</v>
      </c>
    </row>
    <row r="778" spans="1:12" x14ac:dyDescent="0.25">
      <c r="A778" s="37" t="s">
        <v>31</v>
      </c>
      <c r="B778" s="4" t="s">
        <v>157</v>
      </c>
      <c r="C778" s="4" t="s">
        <v>2530</v>
      </c>
      <c r="D778" s="4" t="s">
        <v>2531</v>
      </c>
      <c r="E778" s="2">
        <v>20</v>
      </c>
      <c r="F778" s="2">
        <v>3000</v>
      </c>
      <c r="G778" s="12">
        <v>20</v>
      </c>
      <c r="H778" s="12">
        <v>0</v>
      </c>
      <c r="I778" s="12">
        <v>3000</v>
      </c>
      <c r="J778" s="2">
        <v>14</v>
      </c>
      <c r="K778" s="12">
        <v>2700</v>
      </c>
      <c r="L778" s="40">
        <v>-300</v>
      </c>
    </row>
    <row r="779" spans="1:12" x14ac:dyDescent="0.25">
      <c r="A779" s="37" t="s">
        <v>31</v>
      </c>
      <c r="B779" s="4" t="s">
        <v>157</v>
      </c>
      <c r="C779" s="4" t="s">
        <v>2534</v>
      </c>
      <c r="D779" s="4" t="s">
        <v>2535</v>
      </c>
      <c r="E779" s="2">
        <v>37</v>
      </c>
      <c r="F779" s="2">
        <v>5550</v>
      </c>
      <c r="G779" s="12">
        <v>37</v>
      </c>
      <c r="H779" s="12">
        <v>0</v>
      </c>
      <c r="I779" s="12">
        <v>5550</v>
      </c>
      <c r="J779" s="2">
        <v>30</v>
      </c>
      <c r="K779" s="12">
        <v>5200.0000000000009</v>
      </c>
      <c r="L779" s="40">
        <v>-349.99999999999909</v>
      </c>
    </row>
    <row r="780" spans="1:12" x14ac:dyDescent="0.25">
      <c r="A780" s="37" t="s">
        <v>31</v>
      </c>
      <c r="B780" s="4" t="s">
        <v>157</v>
      </c>
      <c r="C780" s="4" t="s">
        <v>2538</v>
      </c>
      <c r="D780" s="4" t="s">
        <v>2539</v>
      </c>
      <c r="E780" s="2">
        <v>216</v>
      </c>
      <c r="F780" s="2">
        <v>32400</v>
      </c>
      <c r="G780" s="12">
        <v>216</v>
      </c>
      <c r="H780" s="12">
        <v>0</v>
      </c>
      <c r="I780" s="12">
        <v>32400</v>
      </c>
      <c r="J780" s="2">
        <v>239</v>
      </c>
      <c r="K780" s="12">
        <v>33550</v>
      </c>
      <c r="L780" s="40">
        <v>1150</v>
      </c>
    </row>
    <row r="781" spans="1:12" x14ac:dyDescent="0.25">
      <c r="A781" s="37" t="s">
        <v>31</v>
      </c>
      <c r="B781" s="4" t="s">
        <v>157</v>
      </c>
      <c r="C781" s="4" t="s">
        <v>2542</v>
      </c>
      <c r="D781" s="4" t="s">
        <v>2543</v>
      </c>
      <c r="E781" s="2">
        <v>68</v>
      </c>
      <c r="F781" s="2">
        <v>10200</v>
      </c>
      <c r="G781" s="12">
        <v>68</v>
      </c>
      <c r="H781" s="12">
        <v>0</v>
      </c>
      <c r="I781" s="12">
        <v>10200</v>
      </c>
      <c r="J781" s="2">
        <v>64</v>
      </c>
      <c r="K781" s="12">
        <v>10000</v>
      </c>
      <c r="L781" s="40">
        <v>-200</v>
      </c>
    </row>
    <row r="782" spans="1:12" x14ac:dyDescent="0.25">
      <c r="A782" s="37" t="s">
        <v>31</v>
      </c>
      <c r="B782" s="4" t="s">
        <v>157</v>
      </c>
      <c r="C782" s="4" t="s">
        <v>2545</v>
      </c>
      <c r="D782" s="4" t="s">
        <v>2546</v>
      </c>
      <c r="E782" s="2">
        <v>31</v>
      </c>
      <c r="F782" s="2">
        <v>4650</v>
      </c>
      <c r="G782" s="12">
        <v>31</v>
      </c>
      <c r="H782" s="12">
        <v>0</v>
      </c>
      <c r="I782" s="12">
        <v>4650</v>
      </c>
      <c r="J782" s="2">
        <v>30</v>
      </c>
      <c r="K782" s="12">
        <v>4600</v>
      </c>
      <c r="L782" s="40">
        <v>-50</v>
      </c>
    </row>
    <row r="783" spans="1:12" x14ac:dyDescent="0.25">
      <c r="A783" s="37" t="s">
        <v>31</v>
      </c>
      <c r="B783" s="4" t="s">
        <v>157</v>
      </c>
      <c r="C783" s="4" t="s">
        <v>2548</v>
      </c>
      <c r="D783" s="4" t="s">
        <v>2549</v>
      </c>
      <c r="E783" s="2">
        <v>306</v>
      </c>
      <c r="F783" s="2">
        <v>45900</v>
      </c>
      <c r="G783" s="12">
        <v>306</v>
      </c>
      <c r="H783" s="12">
        <v>0</v>
      </c>
      <c r="I783" s="12">
        <v>45900</v>
      </c>
      <c r="J783" s="2">
        <v>301</v>
      </c>
      <c r="K783" s="12">
        <v>45650</v>
      </c>
      <c r="L783" s="40">
        <v>-250</v>
      </c>
    </row>
    <row r="784" spans="1:12" x14ac:dyDescent="0.25">
      <c r="A784" s="37" t="s">
        <v>31</v>
      </c>
      <c r="B784" s="4" t="s">
        <v>157</v>
      </c>
      <c r="C784" s="4" t="s">
        <v>2559</v>
      </c>
      <c r="D784" s="4" t="s">
        <v>2560</v>
      </c>
      <c r="E784" s="2">
        <v>27</v>
      </c>
      <c r="F784" s="2">
        <v>4050</v>
      </c>
      <c r="G784" s="12">
        <v>27</v>
      </c>
      <c r="H784" s="12">
        <v>0</v>
      </c>
      <c r="I784" s="12">
        <v>4050</v>
      </c>
      <c r="J784" s="2">
        <v>26</v>
      </c>
      <c r="K784" s="12">
        <v>3999.9999999999995</v>
      </c>
      <c r="L784" s="40">
        <v>-50.000000000000455</v>
      </c>
    </row>
    <row r="785" spans="1:12" x14ac:dyDescent="0.25">
      <c r="A785" s="37" t="s">
        <v>31</v>
      </c>
      <c r="B785" s="4" t="s">
        <v>157</v>
      </c>
      <c r="C785" s="4" t="s">
        <v>2563</v>
      </c>
      <c r="D785" s="4" t="s">
        <v>2564</v>
      </c>
      <c r="E785" s="2">
        <v>25</v>
      </c>
      <c r="F785" s="2">
        <v>3750</v>
      </c>
      <c r="G785" s="12">
        <v>25</v>
      </c>
      <c r="H785" s="12">
        <v>0</v>
      </c>
      <c r="I785" s="12">
        <v>3750</v>
      </c>
      <c r="J785" s="2">
        <v>25</v>
      </c>
      <c r="K785" s="12">
        <v>3750</v>
      </c>
      <c r="L785" s="40">
        <v>0</v>
      </c>
    </row>
    <row r="786" spans="1:12" x14ac:dyDescent="0.25">
      <c r="A786" s="37" t="s">
        <v>31</v>
      </c>
      <c r="B786" s="4" t="s">
        <v>157</v>
      </c>
      <c r="C786" s="4" t="s">
        <v>2567</v>
      </c>
      <c r="D786" s="4" t="s">
        <v>2568</v>
      </c>
      <c r="E786" s="2">
        <v>50</v>
      </c>
      <c r="F786" s="2">
        <v>7500</v>
      </c>
      <c r="G786" s="12">
        <v>50</v>
      </c>
      <c r="H786" s="12">
        <v>0</v>
      </c>
      <c r="I786" s="12">
        <v>7500</v>
      </c>
      <c r="J786" s="2">
        <v>39</v>
      </c>
      <c r="K786" s="12">
        <v>6950</v>
      </c>
      <c r="L786" s="40">
        <v>-550</v>
      </c>
    </row>
    <row r="787" spans="1:12" x14ac:dyDescent="0.25">
      <c r="A787" s="37" t="s">
        <v>31</v>
      </c>
      <c r="B787" s="4" t="s">
        <v>157</v>
      </c>
      <c r="C787" s="4" t="s">
        <v>2571</v>
      </c>
      <c r="D787" s="4" t="s">
        <v>2572</v>
      </c>
      <c r="E787" s="2">
        <v>114</v>
      </c>
      <c r="F787" s="2">
        <v>17100</v>
      </c>
      <c r="G787" s="12">
        <v>114</v>
      </c>
      <c r="H787" s="12">
        <v>0</v>
      </c>
      <c r="I787" s="12">
        <v>17100</v>
      </c>
      <c r="J787" s="2">
        <v>111</v>
      </c>
      <c r="K787" s="12">
        <v>16950</v>
      </c>
      <c r="L787" s="40">
        <v>-150</v>
      </c>
    </row>
    <row r="788" spans="1:12" x14ac:dyDescent="0.25">
      <c r="A788" s="37" t="s">
        <v>31</v>
      </c>
      <c r="B788" s="4" t="s">
        <v>157</v>
      </c>
      <c r="C788" s="4" t="s">
        <v>2576</v>
      </c>
      <c r="D788" s="4" t="s">
        <v>2577</v>
      </c>
      <c r="E788" s="2">
        <v>4</v>
      </c>
      <c r="F788" s="2">
        <v>600</v>
      </c>
      <c r="G788" s="12">
        <v>4</v>
      </c>
      <c r="H788" s="12">
        <v>0</v>
      </c>
      <c r="I788" s="12">
        <v>600</v>
      </c>
      <c r="J788" s="2">
        <v>5</v>
      </c>
      <c r="K788" s="12">
        <v>650</v>
      </c>
      <c r="L788" s="40">
        <v>50</v>
      </c>
    </row>
    <row r="789" spans="1:12" x14ac:dyDescent="0.25">
      <c r="A789" s="37" t="s">
        <v>31</v>
      </c>
      <c r="B789" s="4" t="s">
        <v>157</v>
      </c>
      <c r="C789" s="4" t="s">
        <v>2580</v>
      </c>
      <c r="D789" s="4" t="s">
        <v>1671</v>
      </c>
      <c r="E789" s="2">
        <v>7</v>
      </c>
      <c r="F789" s="2">
        <v>1050</v>
      </c>
      <c r="G789" s="12">
        <v>7</v>
      </c>
      <c r="H789" s="12">
        <v>0</v>
      </c>
      <c r="I789" s="12">
        <v>1050</v>
      </c>
      <c r="J789" s="2">
        <v>8</v>
      </c>
      <c r="K789" s="12">
        <v>1100</v>
      </c>
      <c r="L789" s="40">
        <v>50</v>
      </c>
    </row>
    <row r="790" spans="1:12" x14ac:dyDescent="0.25">
      <c r="A790" s="37" t="s">
        <v>31</v>
      </c>
      <c r="B790" s="4" t="s">
        <v>157</v>
      </c>
      <c r="C790" s="4" t="s">
        <v>2582</v>
      </c>
      <c r="D790" s="4" t="s">
        <v>2583</v>
      </c>
      <c r="E790" s="2">
        <v>11</v>
      </c>
      <c r="F790" s="2">
        <v>1650</v>
      </c>
      <c r="G790" s="12">
        <v>11</v>
      </c>
      <c r="H790" s="12">
        <v>0</v>
      </c>
      <c r="I790" s="12">
        <v>1650</v>
      </c>
      <c r="J790" s="2">
        <v>11</v>
      </c>
      <c r="K790" s="12">
        <v>1650</v>
      </c>
      <c r="L790" s="40">
        <v>0</v>
      </c>
    </row>
    <row r="791" spans="1:12" x14ac:dyDescent="0.25">
      <c r="A791" s="37" t="s">
        <v>31</v>
      </c>
      <c r="B791" s="4" t="s">
        <v>157</v>
      </c>
      <c r="C791" s="4" t="s">
        <v>2586</v>
      </c>
      <c r="D791" s="4" t="s">
        <v>2587</v>
      </c>
      <c r="E791" s="2">
        <v>9</v>
      </c>
      <c r="F791" s="2">
        <v>1350</v>
      </c>
      <c r="G791" s="12">
        <v>9</v>
      </c>
      <c r="H791" s="12">
        <v>0</v>
      </c>
      <c r="I791" s="12">
        <v>1350</v>
      </c>
      <c r="J791" s="2">
        <v>3</v>
      </c>
      <c r="K791" s="12">
        <v>1050</v>
      </c>
      <c r="L791" s="40">
        <v>-300</v>
      </c>
    </row>
    <row r="792" spans="1:12" x14ac:dyDescent="0.25">
      <c r="A792" s="37" t="s">
        <v>31</v>
      </c>
      <c r="B792" s="4" t="s">
        <v>157</v>
      </c>
      <c r="C792" s="4" t="s">
        <v>2590</v>
      </c>
      <c r="D792" s="4" t="s">
        <v>2591</v>
      </c>
      <c r="E792" s="2">
        <v>22</v>
      </c>
      <c r="F792" s="2">
        <v>3300</v>
      </c>
      <c r="G792" s="12">
        <v>22</v>
      </c>
      <c r="H792" s="12">
        <v>0</v>
      </c>
      <c r="I792" s="12">
        <v>3300</v>
      </c>
      <c r="J792" s="2">
        <v>22</v>
      </c>
      <c r="K792" s="12">
        <v>3300</v>
      </c>
      <c r="L792" s="40">
        <v>0</v>
      </c>
    </row>
    <row r="793" spans="1:12" x14ac:dyDescent="0.25">
      <c r="A793" s="37" t="s">
        <v>31</v>
      </c>
      <c r="B793" s="4" t="s">
        <v>157</v>
      </c>
      <c r="C793" s="4" t="s">
        <v>2594</v>
      </c>
      <c r="D793" s="4" t="s">
        <v>2595</v>
      </c>
      <c r="E793" s="2">
        <v>8</v>
      </c>
      <c r="F793" s="2">
        <v>1200</v>
      </c>
      <c r="G793" s="12">
        <v>8</v>
      </c>
      <c r="H793" s="12">
        <v>0</v>
      </c>
      <c r="I793" s="12">
        <v>1200</v>
      </c>
      <c r="J793" s="2">
        <v>4</v>
      </c>
      <c r="K793" s="12">
        <v>999.99999999999989</v>
      </c>
      <c r="L793" s="40">
        <v>-200.00000000000011</v>
      </c>
    </row>
    <row r="794" spans="1:12" x14ac:dyDescent="0.25">
      <c r="A794" s="37" t="s">
        <v>31</v>
      </c>
      <c r="B794" s="4" t="s">
        <v>157</v>
      </c>
      <c r="C794" s="4" t="s">
        <v>2598</v>
      </c>
      <c r="D794" s="4" t="s">
        <v>2599</v>
      </c>
      <c r="E794" s="2">
        <v>25</v>
      </c>
      <c r="F794" s="2">
        <v>3750</v>
      </c>
      <c r="G794" s="12">
        <v>25</v>
      </c>
      <c r="H794" s="12">
        <v>0</v>
      </c>
      <c r="I794" s="12">
        <v>3750</v>
      </c>
      <c r="J794" s="2">
        <v>16</v>
      </c>
      <c r="K794" s="12">
        <v>3300</v>
      </c>
      <c r="L794" s="40">
        <v>-450</v>
      </c>
    </row>
    <row r="795" spans="1:12" x14ac:dyDescent="0.25">
      <c r="A795" s="37" t="s">
        <v>31</v>
      </c>
      <c r="B795" s="4" t="s">
        <v>157</v>
      </c>
      <c r="C795" s="4" t="s">
        <v>2602</v>
      </c>
      <c r="D795" s="4" t="s">
        <v>2603</v>
      </c>
      <c r="E795" s="2">
        <v>164</v>
      </c>
      <c r="F795" s="2">
        <v>24600</v>
      </c>
      <c r="G795" s="12">
        <v>164</v>
      </c>
      <c r="H795" s="12">
        <v>0</v>
      </c>
      <c r="I795" s="12">
        <v>24600</v>
      </c>
      <c r="J795" s="2">
        <v>165</v>
      </c>
      <c r="K795" s="12">
        <v>24649.999999999996</v>
      </c>
      <c r="L795" s="40">
        <v>49.999999999996362</v>
      </c>
    </row>
    <row r="796" spans="1:12" x14ac:dyDescent="0.25">
      <c r="A796" s="37" t="s">
        <v>31</v>
      </c>
      <c r="B796" s="4" t="s">
        <v>157</v>
      </c>
      <c r="C796" s="4" t="s">
        <v>2605</v>
      </c>
      <c r="D796" s="4" t="s">
        <v>2606</v>
      </c>
      <c r="E796" s="2">
        <v>36</v>
      </c>
      <c r="F796" s="2">
        <v>5400</v>
      </c>
      <c r="G796" s="12">
        <v>36</v>
      </c>
      <c r="H796" s="12">
        <v>0</v>
      </c>
      <c r="I796" s="12">
        <v>5400</v>
      </c>
      <c r="J796" s="2">
        <v>45</v>
      </c>
      <c r="K796" s="12">
        <v>5850</v>
      </c>
      <c r="L796" s="40">
        <v>450</v>
      </c>
    </row>
    <row r="797" spans="1:12" x14ac:dyDescent="0.25">
      <c r="A797" s="37" t="s">
        <v>31</v>
      </c>
      <c r="B797" s="4" t="s">
        <v>157</v>
      </c>
      <c r="C797" s="4" t="s">
        <v>2609</v>
      </c>
      <c r="D797" s="4" t="s">
        <v>2610</v>
      </c>
      <c r="E797" s="2">
        <v>22</v>
      </c>
      <c r="F797" s="2">
        <v>3300</v>
      </c>
      <c r="G797" s="12">
        <v>22</v>
      </c>
      <c r="H797" s="12">
        <v>0</v>
      </c>
      <c r="I797" s="12">
        <v>3300</v>
      </c>
      <c r="J797" s="2">
        <v>29</v>
      </c>
      <c r="K797" s="12">
        <v>3650</v>
      </c>
      <c r="L797" s="40">
        <v>350</v>
      </c>
    </row>
    <row r="798" spans="1:12" x14ac:dyDescent="0.25">
      <c r="A798" s="37" t="s">
        <v>31</v>
      </c>
      <c r="B798" s="4" t="s">
        <v>157</v>
      </c>
      <c r="C798" s="4" t="s">
        <v>2613</v>
      </c>
      <c r="D798" s="4" t="s">
        <v>2614</v>
      </c>
      <c r="E798" s="2">
        <v>20</v>
      </c>
      <c r="F798" s="2">
        <v>3000</v>
      </c>
      <c r="G798" s="12">
        <v>20</v>
      </c>
      <c r="H798" s="12">
        <v>0</v>
      </c>
      <c r="I798" s="12">
        <v>3000</v>
      </c>
      <c r="J798" s="2">
        <v>16</v>
      </c>
      <c r="K798" s="12">
        <v>2800</v>
      </c>
      <c r="L798" s="40">
        <v>-200</v>
      </c>
    </row>
    <row r="799" spans="1:12" x14ac:dyDescent="0.25">
      <c r="A799" s="37" t="s">
        <v>31</v>
      </c>
      <c r="B799" s="4" t="s">
        <v>157</v>
      </c>
      <c r="C799" s="4" t="s">
        <v>2618</v>
      </c>
      <c r="D799" s="4" t="s">
        <v>2619</v>
      </c>
      <c r="E799" s="2">
        <v>61</v>
      </c>
      <c r="F799" s="2">
        <v>9150</v>
      </c>
      <c r="G799" s="12">
        <v>61</v>
      </c>
      <c r="H799" s="12">
        <v>0</v>
      </c>
      <c r="I799" s="12">
        <v>9150</v>
      </c>
      <c r="J799" s="2">
        <v>43</v>
      </c>
      <c r="K799" s="12">
        <v>8250</v>
      </c>
      <c r="L799" s="40">
        <v>-900</v>
      </c>
    </row>
    <row r="800" spans="1:12" x14ac:dyDescent="0.25">
      <c r="A800" s="37" t="s">
        <v>31</v>
      </c>
      <c r="B800" s="4" t="s">
        <v>157</v>
      </c>
      <c r="C800" s="4" t="s">
        <v>2620</v>
      </c>
      <c r="D800" s="4" t="s">
        <v>2621</v>
      </c>
      <c r="E800" s="2">
        <v>29</v>
      </c>
      <c r="F800" s="2">
        <v>4350</v>
      </c>
      <c r="G800" s="12">
        <v>29</v>
      </c>
      <c r="H800" s="12">
        <v>0</v>
      </c>
      <c r="I800" s="12">
        <v>4350</v>
      </c>
      <c r="J800" s="2">
        <v>21</v>
      </c>
      <c r="K800" s="12">
        <v>3950</v>
      </c>
      <c r="L800" s="40">
        <v>-400</v>
      </c>
    </row>
    <row r="801" spans="1:12" x14ac:dyDescent="0.25">
      <c r="A801" s="37" t="s">
        <v>31</v>
      </c>
      <c r="B801" s="4" t="s">
        <v>157</v>
      </c>
      <c r="C801" s="4" t="s">
        <v>2624</v>
      </c>
      <c r="D801" s="4" t="s">
        <v>2625</v>
      </c>
      <c r="E801" s="2">
        <v>7</v>
      </c>
      <c r="F801" s="2">
        <v>1050</v>
      </c>
      <c r="G801" s="12">
        <v>7</v>
      </c>
      <c r="H801" s="12">
        <v>0</v>
      </c>
      <c r="I801" s="12">
        <v>1050</v>
      </c>
      <c r="J801" s="2">
        <v>6</v>
      </c>
      <c r="K801" s="12">
        <v>1000</v>
      </c>
      <c r="L801" s="40">
        <v>-50</v>
      </c>
    </row>
    <row r="802" spans="1:12" x14ac:dyDescent="0.25">
      <c r="A802" s="37" t="s">
        <v>31</v>
      </c>
      <c r="B802" s="4" t="s">
        <v>157</v>
      </c>
      <c r="C802" s="4" t="s">
        <v>2628</v>
      </c>
      <c r="D802" s="4" t="s">
        <v>2629</v>
      </c>
      <c r="E802" s="2">
        <v>9</v>
      </c>
      <c r="F802" s="2">
        <v>1350</v>
      </c>
      <c r="G802" s="12">
        <v>9</v>
      </c>
      <c r="H802" s="12">
        <v>0</v>
      </c>
      <c r="I802" s="12">
        <v>1350</v>
      </c>
      <c r="J802" s="2">
        <v>7</v>
      </c>
      <c r="K802" s="12">
        <v>1250</v>
      </c>
      <c r="L802" s="40">
        <v>-100</v>
      </c>
    </row>
    <row r="803" spans="1:12" x14ac:dyDescent="0.25">
      <c r="A803" s="37" t="s">
        <v>31</v>
      </c>
      <c r="B803" s="4" t="s">
        <v>157</v>
      </c>
      <c r="C803" s="4" t="s">
        <v>4231</v>
      </c>
      <c r="D803" s="4" t="s">
        <v>4232</v>
      </c>
      <c r="E803" s="2">
        <v>2</v>
      </c>
      <c r="F803" s="2">
        <v>300</v>
      </c>
      <c r="G803" s="12">
        <v>2</v>
      </c>
      <c r="H803" s="12">
        <v>0</v>
      </c>
      <c r="I803" s="12">
        <v>300</v>
      </c>
      <c r="J803" s="2">
        <v>0</v>
      </c>
      <c r="K803" s="12">
        <v>200</v>
      </c>
      <c r="L803" s="40">
        <v>-100</v>
      </c>
    </row>
    <row r="804" spans="1:12" x14ac:dyDescent="0.25">
      <c r="A804" s="37" t="s">
        <v>31</v>
      </c>
      <c r="B804" s="4" t="s">
        <v>157</v>
      </c>
      <c r="C804" s="4" t="s">
        <v>2632</v>
      </c>
      <c r="D804" s="4" t="s">
        <v>2633</v>
      </c>
      <c r="E804" s="2">
        <v>5</v>
      </c>
      <c r="F804" s="2">
        <v>750</v>
      </c>
      <c r="G804" s="12">
        <v>5</v>
      </c>
      <c r="H804" s="12">
        <v>0</v>
      </c>
      <c r="I804" s="12">
        <v>750</v>
      </c>
      <c r="J804" s="2">
        <v>4</v>
      </c>
      <c r="K804" s="12">
        <v>700</v>
      </c>
      <c r="L804" s="40">
        <v>-50</v>
      </c>
    </row>
    <row r="805" spans="1:12" x14ac:dyDescent="0.25">
      <c r="A805" s="37" t="s">
        <v>31</v>
      </c>
      <c r="B805" s="4" t="s">
        <v>157</v>
      </c>
      <c r="C805" s="4" t="s">
        <v>2636</v>
      </c>
      <c r="D805" s="4" t="s">
        <v>2637</v>
      </c>
      <c r="E805" s="2">
        <v>127</v>
      </c>
      <c r="F805" s="2">
        <v>19050</v>
      </c>
      <c r="G805" s="12">
        <v>127</v>
      </c>
      <c r="H805" s="12">
        <v>0</v>
      </c>
      <c r="I805" s="12">
        <v>19050</v>
      </c>
      <c r="J805" s="2">
        <v>115</v>
      </c>
      <c r="K805" s="12">
        <v>18450</v>
      </c>
      <c r="L805" s="40">
        <v>-600</v>
      </c>
    </row>
    <row r="806" spans="1:12" x14ac:dyDescent="0.25">
      <c r="A806" s="37" t="s">
        <v>31</v>
      </c>
      <c r="B806" s="4" t="s">
        <v>157</v>
      </c>
      <c r="C806" s="4" t="s">
        <v>2638</v>
      </c>
      <c r="D806" s="4" t="s">
        <v>2639</v>
      </c>
      <c r="E806" s="2">
        <v>25</v>
      </c>
      <c r="F806" s="2">
        <v>3750</v>
      </c>
      <c r="G806" s="12">
        <v>25</v>
      </c>
      <c r="H806" s="12">
        <v>0</v>
      </c>
      <c r="I806" s="12">
        <v>3750</v>
      </c>
      <c r="J806" s="2">
        <v>22</v>
      </c>
      <c r="K806" s="12">
        <v>3600</v>
      </c>
      <c r="L806" s="40">
        <v>-150</v>
      </c>
    </row>
    <row r="807" spans="1:12" x14ac:dyDescent="0.25">
      <c r="A807" s="37" t="s">
        <v>31</v>
      </c>
      <c r="B807" s="4" t="s">
        <v>157</v>
      </c>
      <c r="C807" s="4" t="s">
        <v>2641</v>
      </c>
      <c r="D807" s="4" t="s">
        <v>2642</v>
      </c>
      <c r="E807" s="2">
        <v>19</v>
      </c>
      <c r="F807" s="2">
        <v>2850</v>
      </c>
      <c r="G807" s="12">
        <v>19</v>
      </c>
      <c r="H807" s="12">
        <v>0</v>
      </c>
      <c r="I807" s="12">
        <v>2850</v>
      </c>
      <c r="J807" s="2">
        <v>18</v>
      </c>
      <c r="K807" s="12">
        <v>2799.9999999999995</v>
      </c>
      <c r="L807" s="40">
        <v>-50.000000000000455</v>
      </c>
    </row>
    <row r="808" spans="1:12" x14ac:dyDescent="0.25">
      <c r="A808" s="37" t="s">
        <v>31</v>
      </c>
      <c r="B808" s="4" t="s">
        <v>157</v>
      </c>
      <c r="C808" s="4" t="s">
        <v>2645</v>
      </c>
      <c r="D808" s="4" t="s">
        <v>2646</v>
      </c>
      <c r="E808" s="2">
        <v>126</v>
      </c>
      <c r="F808" s="2">
        <v>18900</v>
      </c>
      <c r="G808" s="12">
        <v>126</v>
      </c>
      <c r="H808" s="12">
        <v>0</v>
      </c>
      <c r="I808" s="12">
        <v>18900</v>
      </c>
      <c r="J808" s="2">
        <v>121</v>
      </c>
      <c r="K808" s="12">
        <v>18650</v>
      </c>
      <c r="L808" s="40">
        <v>-250</v>
      </c>
    </row>
    <row r="809" spans="1:12" x14ac:dyDescent="0.25">
      <c r="A809" s="37" t="s">
        <v>31</v>
      </c>
      <c r="B809" s="4" t="s">
        <v>157</v>
      </c>
      <c r="C809" s="4" t="s">
        <v>2648</v>
      </c>
      <c r="D809" s="4" t="s">
        <v>2649</v>
      </c>
      <c r="E809" s="2">
        <v>9</v>
      </c>
      <c r="F809" s="2">
        <v>1350</v>
      </c>
      <c r="G809" s="12">
        <v>9</v>
      </c>
      <c r="H809" s="12">
        <v>0</v>
      </c>
      <c r="I809" s="12">
        <v>1350</v>
      </c>
      <c r="J809" s="2">
        <v>6</v>
      </c>
      <c r="K809" s="12">
        <v>1200</v>
      </c>
      <c r="L809" s="40">
        <v>-150</v>
      </c>
    </row>
    <row r="810" spans="1:12" x14ac:dyDescent="0.25">
      <c r="A810" s="37" t="s">
        <v>31</v>
      </c>
      <c r="B810" s="4" t="s">
        <v>157</v>
      </c>
      <c r="C810" s="4" t="s">
        <v>2652</v>
      </c>
      <c r="D810" s="4" t="s">
        <v>2653</v>
      </c>
      <c r="E810" s="2">
        <v>78</v>
      </c>
      <c r="F810" s="2">
        <v>11700</v>
      </c>
      <c r="G810" s="12">
        <v>78</v>
      </c>
      <c r="H810" s="12">
        <v>0</v>
      </c>
      <c r="I810" s="12">
        <v>11700</v>
      </c>
      <c r="J810" s="2">
        <v>84</v>
      </c>
      <c r="K810" s="12">
        <v>12000</v>
      </c>
      <c r="L810" s="40">
        <v>300</v>
      </c>
    </row>
    <row r="811" spans="1:12" x14ac:dyDescent="0.25">
      <c r="A811" s="37" t="s">
        <v>31</v>
      </c>
      <c r="B811" s="4" t="s">
        <v>157</v>
      </c>
      <c r="C811" s="4" t="s">
        <v>2656</v>
      </c>
      <c r="D811" s="4" t="s">
        <v>2657</v>
      </c>
      <c r="E811" s="2">
        <v>3</v>
      </c>
      <c r="F811" s="2">
        <v>450</v>
      </c>
      <c r="G811" s="12">
        <v>3</v>
      </c>
      <c r="H811" s="12">
        <v>0</v>
      </c>
      <c r="I811" s="12">
        <v>450</v>
      </c>
      <c r="J811" s="2">
        <v>2</v>
      </c>
      <c r="K811" s="12">
        <v>400</v>
      </c>
      <c r="L811" s="40">
        <v>-50</v>
      </c>
    </row>
    <row r="812" spans="1:12" x14ac:dyDescent="0.25">
      <c r="A812" s="37" t="s">
        <v>31</v>
      </c>
      <c r="B812" s="4" t="s">
        <v>157</v>
      </c>
      <c r="C812" s="4" t="s">
        <v>2660</v>
      </c>
      <c r="D812" s="4" t="s">
        <v>2661</v>
      </c>
      <c r="E812" s="2">
        <v>7</v>
      </c>
      <c r="F812" s="2">
        <v>1050</v>
      </c>
      <c r="G812" s="12">
        <v>7</v>
      </c>
      <c r="H812" s="12">
        <v>0</v>
      </c>
      <c r="I812" s="12">
        <v>1050</v>
      </c>
      <c r="J812" s="2">
        <v>3</v>
      </c>
      <c r="K812" s="12">
        <v>850</v>
      </c>
      <c r="L812" s="40">
        <v>-200</v>
      </c>
    </row>
    <row r="813" spans="1:12" x14ac:dyDescent="0.25">
      <c r="A813" s="37" t="s">
        <v>31</v>
      </c>
      <c r="B813" s="4" t="s">
        <v>157</v>
      </c>
      <c r="C813" s="4" t="s">
        <v>2665</v>
      </c>
      <c r="D813" s="4" t="s">
        <v>2666</v>
      </c>
      <c r="E813" s="2">
        <v>39</v>
      </c>
      <c r="F813" s="2">
        <v>5850</v>
      </c>
      <c r="G813" s="12">
        <v>39</v>
      </c>
      <c r="H813" s="12">
        <v>0</v>
      </c>
      <c r="I813" s="12">
        <v>5850</v>
      </c>
      <c r="J813" s="2">
        <v>66</v>
      </c>
      <c r="K813" s="12">
        <v>7200</v>
      </c>
      <c r="L813" s="40">
        <v>1350</v>
      </c>
    </row>
    <row r="814" spans="1:12" x14ac:dyDescent="0.25">
      <c r="A814" s="37" t="s">
        <v>31</v>
      </c>
      <c r="B814" s="4" t="s">
        <v>157</v>
      </c>
      <c r="C814" s="4" t="s">
        <v>2669</v>
      </c>
      <c r="D814" s="4" t="s">
        <v>2670</v>
      </c>
      <c r="E814" s="2">
        <v>1</v>
      </c>
      <c r="F814" s="2">
        <v>150</v>
      </c>
      <c r="G814" s="12">
        <v>1</v>
      </c>
      <c r="H814" s="12">
        <v>0</v>
      </c>
      <c r="I814" s="12">
        <v>150</v>
      </c>
      <c r="J814" s="2">
        <v>1</v>
      </c>
      <c r="K814" s="12">
        <v>150</v>
      </c>
      <c r="L814" s="40">
        <v>0</v>
      </c>
    </row>
    <row r="815" spans="1:12" x14ac:dyDescent="0.25">
      <c r="A815" s="37" t="s">
        <v>31</v>
      </c>
      <c r="B815" s="4" t="s">
        <v>157</v>
      </c>
      <c r="C815" s="4" t="s">
        <v>2673</v>
      </c>
      <c r="D815" s="4" t="s">
        <v>2674</v>
      </c>
      <c r="E815" s="2">
        <v>3</v>
      </c>
      <c r="F815" s="2">
        <v>450</v>
      </c>
      <c r="G815" s="12">
        <v>3</v>
      </c>
      <c r="H815" s="12">
        <v>0</v>
      </c>
      <c r="I815" s="12">
        <v>450</v>
      </c>
      <c r="J815" s="2">
        <v>3</v>
      </c>
      <c r="K815" s="12">
        <v>450</v>
      </c>
      <c r="L815" s="40">
        <v>0</v>
      </c>
    </row>
    <row r="816" spans="1:12" x14ac:dyDescent="0.25">
      <c r="A816" s="37" t="s">
        <v>31</v>
      </c>
      <c r="B816" s="4" t="s">
        <v>157</v>
      </c>
      <c r="C816" s="4" t="s">
        <v>2677</v>
      </c>
      <c r="D816" s="4" t="s">
        <v>2678</v>
      </c>
      <c r="E816" s="2">
        <v>3</v>
      </c>
      <c r="F816" s="2">
        <v>450</v>
      </c>
      <c r="G816" s="12">
        <v>3</v>
      </c>
      <c r="H816" s="12">
        <v>0</v>
      </c>
      <c r="I816" s="12">
        <v>450</v>
      </c>
      <c r="J816" s="2">
        <v>1</v>
      </c>
      <c r="K816" s="12">
        <v>350</v>
      </c>
      <c r="L816" s="40">
        <v>-100</v>
      </c>
    </row>
    <row r="817" spans="1:12" x14ac:dyDescent="0.25">
      <c r="A817" s="37" t="s">
        <v>31</v>
      </c>
      <c r="B817" s="4" t="s">
        <v>157</v>
      </c>
      <c r="C817" s="4" t="s">
        <v>2681</v>
      </c>
      <c r="D817" s="4" t="s">
        <v>2682</v>
      </c>
      <c r="E817" s="2">
        <v>6</v>
      </c>
      <c r="F817" s="2">
        <v>900</v>
      </c>
      <c r="G817" s="12">
        <v>6</v>
      </c>
      <c r="H817" s="12">
        <v>0</v>
      </c>
      <c r="I817" s="12">
        <v>900</v>
      </c>
      <c r="J817" s="2">
        <v>5</v>
      </c>
      <c r="K817" s="12">
        <v>850</v>
      </c>
      <c r="L817" s="40">
        <v>-50</v>
      </c>
    </row>
    <row r="818" spans="1:12" x14ac:dyDescent="0.25">
      <c r="A818" s="37" t="s">
        <v>31</v>
      </c>
      <c r="B818" s="4" t="s">
        <v>157</v>
      </c>
      <c r="C818" s="4" t="s">
        <v>2685</v>
      </c>
      <c r="D818" s="4" t="s">
        <v>2686</v>
      </c>
      <c r="E818" s="2">
        <v>112</v>
      </c>
      <c r="F818" s="2">
        <v>16800</v>
      </c>
      <c r="G818" s="12">
        <v>112</v>
      </c>
      <c r="H818" s="12">
        <v>0</v>
      </c>
      <c r="I818" s="12">
        <v>16800</v>
      </c>
      <c r="J818" s="2">
        <v>111</v>
      </c>
      <c r="K818" s="12">
        <v>16750</v>
      </c>
      <c r="L818" s="40">
        <v>-50</v>
      </c>
    </row>
    <row r="819" spans="1:12" x14ac:dyDescent="0.25">
      <c r="A819" s="37" t="s">
        <v>31</v>
      </c>
      <c r="B819" s="4" t="s">
        <v>157</v>
      </c>
      <c r="C819" s="4" t="s">
        <v>273</v>
      </c>
      <c r="D819" s="4" t="s">
        <v>274</v>
      </c>
      <c r="E819" s="2">
        <v>257</v>
      </c>
      <c r="F819" s="2">
        <v>38550</v>
      </c>
      <c r="G819" s="12">
        <v>257</v>
      </c>
      <c r="H819" s="12">
        <v>0</v>
      </c>
      <c r="I819" s="12">
        <v>38550</v>
      </c>
      <c r="J819" s="2">
        <v>287</v>
      </c>
      <c r="K819" s="12">
        <v>40050</v>
      </c>
      <c r="L819" s="40">
        <v>1500</v>
      </c>
    </row>
    <row r="820" spans="1:12" x14ac:dyDescent="0.25">
      <c r="A820" s="37" t="s">
        <v>31</v>
      </c>
      <c r="B820" s="4" t="s">
        <v>157</v>
      </c>
      <c r="C820" s="4" t="s">
        <v>3029</v>
      </c>
      <c r="D820" s="4" t="s">
        <v>3030</v>
      </c>
      <c r="E820" s="2">
        <v>3</v>
      </c>
      <c r="F820" s="2">
        <v>450</v>
      </c>
      <c r="G820" s="12">
        <v>3</v>
      </c>
      <c r="H820" s="12">
        <v>0</v>
      </c>
      <c r="I820" s="12">
        <v>450</v>
      </c>
      <c r="J820" s="2">
        <v>3</v>
      </c>
      <c r="K820" s="12">
        <v>450</v>
      </c>
      <c r="L820" s="40">
        <v>0</v>
      </c>
    </row>
    <row r="821" spans="1:12" x14ac:dyDescent="0.25">
      <c r="A821" s="37" t="s">
        <v>31</v>
      </c>
      <c r="B821" s="4" t="s">
        <v>157</v>
      </c>
      <c r="C821" s="4" t="s">
        <v>3034</v>
      </c>
      <c r="D821" s="4" t="s">
        <v>3035</v>
      </c>
      <c r="E821" s="2">
        <v>279</v>
      </c>
      <c r="F821" s="2">
        <v>41850</v>
      </c>
      <c r="G821" s="12">
        <v>279</v>
      </c>
      <c r="H821" s="12">
        <v>0</v>
      </c>
      <c r="I821" s="12">
        <v>41850</v>
      </c>
      <c r="J821" s="2">
        <v>334</v>
      </c>
      <c r="K821" s="12">
        <v>44600</v>
      </c>
      <c r="L821" s="40">
        <v>2750</v>
      </c>
    </row>
    <row r="822" spans="1:12" x14ac:dyDescent="0.25">
      <c r="A822" s="37" t="s">
        <v>31</v>
      </c>
      <c r="B822" s="4" t="s">
        <v>157</v>
      </c>
      <c r="C822" s="4" t="s">
        <v>3038</v>
      </c>
      <c r="D822" s="4" t="s">
        <v>3039</v>
      </c>
      <c r="E822" s="2">
        <v>134</v>
      </c>
      <c r="F822" s="2">
        <v>20100</v>
      </c>
      <c r="G822" s="12">
        <v>134</v>
      </c>
      <c r="H822" s="12">
        <v>0</v>
      </c>
      <c r="I822" s="12">
        <v>20100</v>
      </c>
      <c r="J822" s="2">
        <v>140</v>
      </c>
      <c r="K822" s="12">
        <v>20400</v>
      </c>
      <c r="L822" s="40">
        <v>300</v>
      </c>
    </row>
    <row r="823" spans="1:12" x14ac:dyDescent="0.25">
      <c r="A823" s="37" t="s">
        <v>31</v>
      </c>
      <c r="B823" s="4" t="s">
        <v>157</v>
      </c>
      <c r="C823" s="4" t="s">
        <v>3042</v>
      </c>
      <c r="D823" s="4" t="s">
        <v>3043</v>
      </c>
      <c r="E823" s="2">
        <v>14</v>
      </c>
      <c r="F823" s="2">
        <v>2100</v>
      </c>
      <c r="G823" s="12">
        <v>14</v>
      </c>
      <c r="H823" s="12">
        <v>0</v>
      </c>
      <c r="I823" s="12">
        <v>2100</v>
      </c>
      <c r="J823" s="2">
        <v>14</v>
      </c>
      <c r="K823" s="12">
        <v>2100</v>
      </c>
      <c r="L823" s="40">
        <v>0</v>
      </c>
    </row>
    <row r="824" spans="1:12" x14ac:dyDescent="0.25">
      <c r="A824" s="37" t="s">
        <v>31</v>
      </c>
      <c r="B824" s="4" t="s">
        <v>157</v>
      </c>
      <c r="C824" s="4" t="s">
        <v>3047</v>
      </c>
      <c r="D824" s="4" t="s">
        <v>3048</v>
      </c>
      <c r="E824" s="2">
        <v>55</v>
      </c>
      <c r="F824" s="2">
        <v>8250</v>
      </c>
      <c r="G824" s="12">
        <v>55</v>
      </c>
      <c r="H824" s="12">
        <v>0</v>
      </c>
      <c r="I824" s="12">
        <v>8250</v>
      </c>
      <c r="J824" s="2">
        <v>53</v>
      </c>
      <c r="K824" s="12">
        <v>8149.9999999999991</v>
      </c>
      <c r="L824" s="40">
        <v>-100.00000000000091</v>
      </c>
    </row>
    <row r="825" spans="1:12" x14ac:dyDescent="0.25">
      <c r="A825" s="37" t="s">
        <v>31</v>
      </c>
      <c r="B825" s="4" t="s">
        <v>157</v>
      </c>
      <c r="C825" s="4" t="s">
        <v>3051</v>
      </c>
      <c r="D825" s="4" t="s">
        <v>3052</v>
      </c>
      <c r="E825" s="2">
        <v>1</v>
      </c>
      <c r="F825" s="2">
        <v>150</v>
      </c>
      <c r="G825" s="12">
        <v>1</v>
      </c>
      <c r="H825" s="12">
        <v>0</v>
      </c>
      <c r="I825" s="12">
        <v>150</v>
      </c>
      <c r="J825" s="2">
        <v>1</v>
      </c>
      <c r="K825" s="12">
        <v>150</v>
      </c>
      <c r="L825" s="40">
        <v>0</v>
      </c>
    </row>
    <row r="826" spans="1:12" x14ac:dyDescent="0.25">
      <c r="A826" s="37" t="s">
        <v>31</v>
      </c>
      <c r="B826" s="4" t="s">
        <v>157</v>
      </c>
      <c r="C826" s="4" t="s">
        <v>3059</v>
      </c>
      <c r="D826" s="4" t="s">
        <v>3060</v>
      </c>
      <c r="E826" s="2">
        <v>27</v>
      </c>
      <c r="F826" s="2">
        <v>4050</v>
      </c>
      <c r="G826" s="12">
        <v>27</v>
      </c>
      <c r="H826" s="12">
        <v>0</v>
      </c>
      <c r="I826" s="12">
        <v>4050</v>
      </c>
      <c r="J826" s="2">
        <v>29</v>
      </c>
      <c r="K826" s="12">
        <v>4150</v>
      </c>
      <c r="L826" s="40">
        <v>100</v>
      </c>
    </row>
    <row r="827" spans="1:12" x14ac:dyDescent="0.25">
      <c r="A827" s="37" t="s">
        <v>31</v>
      </c>
      <c r="B827" s="4" t="s">
        <v>157</v>
      </c>
      <c r="C827" s="4" t="s">
        <v>3070</v>
      </c>
      <c r="D827" s="4" t="s">
        <v>3071</v>
      </c>
      <c r="E827" s="2">
        <v>208</v>
      </c>
      <c r="F827" s="2">
        <v>31200</v>
      </c>
      <c r="G827" s="12">
        <v>208</v>
      </c>
      <c r="H827" s="12">
        <v>0</v>
      </c>
      <c r="I827" s="12">
        <v>31200</v>
      </c>
      <c r="J827" s="2">
        <v>215</v>
      </c>
      <c r="K827" s="12">
        <v>31549.999999999996</v>
      </c>
      <c r="L827" s="40">
        <v>349.99999999999636</v>
      </c>
    </row>
    <row r="828" spans="1:12" x14ac:dyDescent="0.25">
      <c r="A828" s="37" t="s">
        <v>31</v>
      </c>
      <c r="B828" s="4" t="s">
        <v>157</v>
      </c>
      <c r="C828" s="4" t="s">
        <v>3080</v>
      </c>
      <c r="D828" s="4" t="s">
        <v>3081</v>
      </c>
      <c r="E828" s="2">
        <v>11</v>
      </c>
      <c r="F828" s="2">
        <v>1650</v>
      </c>
      <c r="G828" s="12">
        <v>11</v>
      </c>
      <c r="H828" s="12">
        <v>0</v>
      </c>
      <c r="I828" s="12">
        <v>1650</v>
      </c>
      <c r="J828" s="2">
        <v>10</v>
      </c>
      <c r="K828" s="12">
        <v>1600</v>
      </c>
      <c r="L828" s="40">
        <v>-50</v>
      </c>
    </row>
    <row r="829" spans="1:12" x14ac:dyDescent="0.25">
      <c r="A829" s="37" t="s">
        <v>31</v>
      </c>
      <c r="B829" s="4" t="s">
        <v>157</v>
      </c>
      <c r="C829" s="4" t="s">
        <v>3092</v>
      </c>
      <c r="D829" s="4" t="s">
        <v>3093</v>
      </c>
      <c r="E829" s="2">
        <v>83</v>
      </c>
      <c r="F829" s="2">
        <v>12450</v>
      </c>
      <c r="G829" s="12">
        <v>83</v>
      </c>
      <c r="H829" s="12">
        <v>0</v>
      </c>
      <c r="I829" s="12">
        <v>12450</v>
      </c>
      <c r="J829" s="2">
        <v>106</v>
      </c>
      <c r="K829" s="12">
        <v>13600</v>
      </c>
      <c r="L829" s="40">
        <v>1150</v>
      </c>
    </row>
    <row r="830" spans="1:12" x14ac:dyDescent="0.25">
      <c r="A830" s="37" t="s">
        <v>31</v>
      </c>
      <c r="B830" s="4" t="s">
        <v>157</v>
      </c>
      <c r="C830" s="4" t="s">
        <v>3096</v>
      </c>
      <c r="D830" s="4" t="s">
        <v>3097</v>
      </c>
      <c r="E830" s="2">
        <v>5</v>
      </c>
      <c r="F830" s="2">
        <v>750</v>
      </c>
      <c r="G830" s="12">
        <v>5</v>
      </c>
      <c r="H830" s="12">
        <v>0</v>
      </c>
      <c r="I830" s="12">
        <v>750</v>
      </c>
      <c r="J830" s="2">
        <v>4</v>
      </c>
      <c r="K830" s="12">
        <v>700</v>
      </c>
      <c r="L830" s="40">
        <v>-50</v>
      </c>
    </row>
    <row r="831" spans="1:12" x14ac:dyDescent="0.25">
      <c r="A831" s="37" t="s">
        <v>31</v>
      </c>
      <c r="B831" s="4" t="s">
        <v>157</v>
      </c>
      <c r="C831" s="4" t="s">
        <v>3100</v>
      </c>
      <c r="D831" s="4" t="s">
        <v>3101</v>
      </c>
      <c r="E831" s="2">
        <v>110</v>
      </c>
      <c r="F831" s="2">
        <v>16500</v>
      </c>
      <c r="G831" s="12">
        <v>110</v>
      </c>
      <c r="H831" s="12">
        <v>0</v>
      </c>
      <c r="I831" s="12">
        <v>16500</v>
      </c>
      <c r="J831" s="2">
        <v>98</v>
      </c>
      <c r="K831" s="12">
        <v>15900</v>
      </c>
      <c r="L831" s="40">
        <v>-600</v>
      </c>
    </row>
    <row r="832" spans="1:12" x14ac:dyDescent="0.25">
      <c r="A832" s="37" t="s">
        <v>31</v>
      </c>
      <c r="B832" s="4" t="s">
        <v>157</v>
      </c>
      <c r="C832" s="4" t="s">
        <v>3105</v>
      </c>
      <c r="D832" s="4" t="s">
        <v>3106</v>
      </c>
      <c r="E832" s="2">
        <v>37</v>
      </c>
      <c r="F832" s="2">
        <v>5550</v>
      </c>
      <c r="G832" s="12">
        <v>37</v>
      </c>
      <c r="H832" s="12">
        <v>0</v>
      </c>
      <c r="I832" s="12">
        <v>5550</v>
      </c>
      <c r="J832" s="2">
        <v>37</v>
      </c>
      <c r="K832" s="12">
        <v>5550</v>
      </c>
      <c r="L832" s="40">
        <v>0</v>
      </c>
    </row>
    <row r="833" spans="1:12" x14ac:dyDescent="0.25">
      <c r="A833" s="37" t="s">
        <v>31</v>
      </c>
      <c r="B833" s="4" t="s">
        <v>157</v>
      </c>
      <c r="C833" s="4" t="s">
        <v>3115</v>
      </c>
      <c r="D833" s="4" t="s">
        <v>3116</v>
      </c>
      <c r="E833" s="2">
        <v>23</v>
      </c>
      <c r="F833" s="2">
        <v>3450</v>
      </c>
      <c r="G833" s="12">
        <v>23</v>
      </c>
      <c r="H833" s="12">
        <v>0</v>
      </c>
      <c r="I833" s="12">
        <v>3450</v>
      </c>
      <c r="J833" s="2">
        <v>18</v>
      </c>
      <c r="K833" s="12">
        <v>3200.0000000000005</v>
      </c>
      <c r="L833" s="40">
        <v>-249.99999999999955</v>
      </c>
    </row>
    <row r="834" spans="1:12" x14ac:dyDescent="0.25">
      <c r="A834" s="37" t="s">
        <v>31</v>
      </c>
      <c r="B834" s="4" t="s">
        <v>157</v>
      </c>
      <c r="C834" s="4" t="s">
        <v>3119</v>
      </c>
      <c r="D834" s="4" t="s">
        <v>3120</v>
      </c>
      <c r="E834" s="2">
        <v>4</v>
      </c>
      <c r="F834" s="2">
        <v>600</v>
      </c>
      <c r="G834" s="12">
        <v>4</v>
      </c>
      <c r="H834" s="12">
        <v>0</v>
      </c>
      <c r="I834" s="12">
        <v>600</v>
      </c>
      <c r="J834" s="2">
        <v>4</v>
      </c>
      <c r="K834" s="12">
        <v>600</v>
      </c>
      <c r="L834" s="40">
        <v>0</v>
      </c>
    </row>
    <row r="835" spans="1:12" x14ac:dyDescent="0.25">
      <c r="A835" s="37" t="s">
        <v>31</v>
      </c>
      <c r="B835" s="4" t="s">
        <v>157</v>
      </c>
      <c r="C835" s="4" t="s">
        <v>3127</v>
      </c>
      <c r="D835" s="4" t="s">
        <v>3128</v>
      </c>
      <c r="E835" s="2">
        <v>123</v>
      </c>
      <c r="F835" s="2">
        <v>18450</v>
      </c>
      <c r="G835" s="12">
        <v>123</v>
      </c>
      <c r="H835" s="12">
        <v>0</v>
      </c>
      <c r="I835" s="12">
        <v>18450</v>
      </c>
      <c r="J835" s="2">
        <v>135</v>
      </c>
      <c r="K835" s="12">
        <v>19050</v>
      </c>
      <c r="L835" s="40">
        <v>600</v>
      </c>
    </row>
    <row r="836" spans="1:12" x14ac:dyDescent="0.25">
      <c r="A836" s="37" t="s">
        <v>31</v>
      </c>
      <c r="B836" s="4" t="s">
        <v>157</v>
      </c>
      <c r="C836" s="4" t="s">
        <v>3132</v>
      </c>
      <c r="D836" s="4" t="s">
        <v>3133</v>
      </c>
      <c r="E836" s="2">
        <v>126</v>
      </c>
      <c r="F836" s="2">
        <v>18900</v>
      </c>
      <c r="G836" s="12">
        <v>126</v>
      </c>
      <c r="H836" s="12">
        <v>0</v>
      </c>
      <c r="I836" s="12">
        <v>18900</v>
      </c>
      <c r="J836" s="2">
        <v>120</v>
      </c>
      <c r="K836" s="12">
        <v>18600</v>
      </c>
      <c r="L836" s="40">
        <v>-300</v>
      </c>
    </row>
    <row r="837" spans="1:12" x14ac:dyDescent="0.25">
      <c r="A837" s="37" t="s">
        <v>31</v>
      </c>
      <c r="B837" s="4" t="s">
        <v>157</v>
      </c>
      <c r="C837" s="4" t="s">
        <v>3136</v>
      </c>
      <c r="D837" s="4" t="s">
        <v>3137</v>
      </c>
      <c r="E837" s="2">
        <v>297</v>
      </c>
      <c r="F837" s="2">
        <v>44550</v>
      </c>
      <c r="G837" s="12">
        <v>297</v>
      </c>
      <c r="H837" s="12">
        <v>0</v>
      </c>
      <c r="I837" s="12">
        <v>44550</v>
      </c>
      <c r="J837" s="2">
        <v>313</v>
      </c>
      <c r="K837" s="12">
        <v>45350</v>
      </c>
      <c r="L837" s="40">
        <v>800</v>
      </c>
    </row>
    <row r="838" spans="1:12" x14ac:dyDescent="0.25">
      <c r="A838" s="37" t="s">
        <v>31</v>
      </c>
      <c r="B838" s="4" t="s">
        <v>157</v>
      </c>
      <c r="C838" s="4" t="s">
        <v>3148</v>
      </c>
      <c r="D838" s="4" t="s">
        <v>3149</v>
      </c>
      <c r="E838" s="2">
        <v>244</v>
      </c>
      <c r="F838" s="2">
        <v>36600</v>
      </c>
      <c r="G838" s="12">
        <v>244</v>
      </c>
      <c r="H838" s="12">
        <v>0</v>
      </c>
      <c r="I838" s="12">
        <v>36600</v>
      </c>
      <c r="J838" s="2">
        <v>265</v>
      </c>
      <c r="K838" s="12">
        <v>37650</v>
      </c>
      <c r="L838" s="40">
        <v>1050</v>
      </c>
    </row>
    <row r="839" spans="1:12" x14ac:dyDescent="0.25">
      <c r="A839" s="37" t="s">
        <v>31</v>
      </c>
      <c r="B839" s="4" t="s">
        <v>157</v>
      </c>
      <c r="C839" s="4" t="s">
        <v>3160</v>
      </c>
      <c r="D839" s="4" t="s">
        <v>3161</v>
      </c>
      <c r="E839" s="2">
        <v>85</v>
      </c>
      <c r="F839" s="2">
        <v>12750</v>
      </c>
      <c r="G839" s="12">
        <v>85</v>
      </c>
      <c r="H839" s="12">
        <v>0</v>
      </c>
      <c r="I839" s="12">
        <v>12750</v>
      </c>
      <c r="J839" s="2">
        <v>91</v>
      </c>
      <c r="K839" s="12">
        <v>13050</v>
      </c>
      <c r="L839" s="40">
        <v>300</v>
      </c>
    </row>
    <row r="840" spans="1:12" x14ac:dyDescent="0.25">
      <c r="A840" s="37" t="s">
        <v>31</v>
      </c>
      <c r="B840" s="4" t="s">
        <v>157</v>
      </c>
      <c r="C840" s="4" t="s">
        <v>3163</v>
      </c>
      <c r="D840" s="4" t="s">
        <v>3164</v>
      </c>
      <c r="E840" s="2">
        <v>1</v>
      </c>
      <c r="F840" s="2">
        <v>150</v>
      </c>
      <c r="G840" s="12">
        <v>1</v>
      </c>
      <c r="H840" s="12">
        <v>0</v>
      </c>
      <c r="I840" s="12">
        <v>150</v>
      </c>
      <c r="J840" s="2">
        <v>1</v>
      </c>
      <c r="K840" s="12">
        <v>150</v>
      </c>
      <c r="L840" s="40">
        <v>0</v>
      </c>
    </row>
    <row r="841" spans="1:12" x14ac:dyDescent="0.25">
      <c r="A841" s="37" t="s">
        <v>31</v>
      </c>
      <c r="B841" s="4" t="s">
        <v>157</v>
      </c>
      <c r="C841" s="4" t="s">
        <v>3167</v>
      </c>
      <c r="D841" s="4" t="s">
        <v>3168</v>
      </c>
      <c r="E841" s="2">
        <v>15</v>
      </c>
      <c r="F841" s="2">
        <v>2250</v>
      </c>
      <c r="G841" s="12">
        <v>15</v>
      </c>
      <c r="H841" s="12">
        <v>0</v>
      </c>
      <c r="I841" s="12">
        <v>2250</v>
      </c>
      <c r="J841" s="2">
        <v>16</v>
      </c>
      <c r="K841" s="12">
        <v>2300</v>
      </c>
      <c r="L841" s="40">
        <v>50</v>
      </c>
    </row>
    <row r="842" spans="1:12" x14ac:dyDescent="0.25">
      <c r="A842" s="37" t="s">
        <v>31</v>
      </c>
      <c r="B842" s="4" t="s">
        <v>157</v>
      </c>
      <c r="C842" s="4" t="s">
        <v>3171</v>
      </c>
      <c r="D842" s="4" t="s">
        <v>3172</v>
      </c>
      <c r="E842" s="2">
        <v>174</v>
      </c>
      <c r="F842" s="2">
        <v>26100</v>
      </c>
      <c r="G842" s="12">
        <v>174</v>
      </c>
      <c r="H842" s="12">
        <v>0</v>
      </c>
      <c r="I842" s="12">
        <v>26100</v>
      </c>
      <c r="J842" s="2">
        <v>180</v>
      </c>
      <c r="K842" s="12">
        <v>26400</v>
      </c>
      <c r="L842" s="40">
        <v>300</v>
      </c>
    </row>
    <row r="843" spans="1:12" x14ac:dyDescent="0.25">
      <c r="A843" s="37" t="s">
        <v>31</v>
      </c>
      <c r="B843" s="4" t="s">
        <v>157</v>
      </c>
      <c r="C843" s="4" t="s">
        <v>3174</v>
      </c>
      <c r="D843" s="4" t="s">
        <v>3175</v>
      </c>
      <c r="E843" s="2">
        <v>28</v>
      </c>
      <c r="F843" s="2">
        <v>4200</v>
      </c>
      <c r="G843" s="12">
        <v>28</v>
      </c>
      <c r="H843" s="12">
        <v>0</v>
      </c>
      <c r="I843" s="12">
        <v>4200</v>
      </c>
      <c r="J843" s="2">
        <v>30</v>
      </c>
      <c r="K843" s="12">
        <v>4300</v>
      </c>
      <c r="L843" s="40">
        <v>100</v>
      </c>
    </row>
    <row r="844" spans="1:12" x14ac:dyDescent="0.25">
      <c r="A844" s="37" t="s">
        <v>31</v>
      </c>
      <c r="B844" s="4" t="s">
        <v>157</v>
      </c>
      <c r="C844" s="4" t="s">
        <v>3300</v>
      </c>
      <c r="D844" s="4" t="s">
        <v>3301</v>
      </c>
      <c r="E844" s="2">
        <v>756</v>
      </c>
      <c r="F844" s="2">
        <v>113400</v>
      </c>
      <c r="G844" s="12">
        <v>756</v>
      </c>
      <c r="H844" s="12">
        <v>0</v>
      </c>
      <c r="I844" s="12">
        <v>113400</v>
      </c>
      <c r="J844" s="2">
        <v>883</v>
      </c>
      <c r="K844" s="12">
        <v>119749.99999999999</v>
      </c>
      <c r="L844" s="40">
        <v>6349.9999999999854</v>
      </c>
    </row>
    <row r="845" spans="1:12" x14ac:dyDescent="0.25">
      <c r="A845" s="37" t="s">
        <v>31</v>
      </c>
      <c r="B845" s="4" t="s">
        <v>157</v>
      </c>
      <c r="C845" s="4" t="s">
        <v>3306</v>
      </c>
      <c r="D845" s="4" t="s">
        <v>3307</v>
      </c>
      <c r="E845" s="2">
        <v>17</v>
      </c>
      <c r="F845" s="2">
        <v>2550</v>
      </c>
      <c r="G845" s="12">
        <v>17</v>
      </c>
      <c r="H845" s="12">
        <v>0</v>
      </c>
      <c r="I845" s="12">
        <v>2550</v>
      </c>
      <c r="J845" s="2">
        <v>16</v>
      </c>
      <c r="K845" s="12">
        <v>2500</v>
      </c>
      <c r="L845" s="40">
        <v>-50</v>
      </c>
    </row>
    <row r="846" spans="1:12" x14ac:dyDescent="0.25">
      <c r="A846" s="37" t="s">
        <v>31</v>
      </c>
      <c r="B846" s="4" t="s">
        <v>157</v>
      </c>
      <c r="C846" s="4" t="s">
        <v>3310</v>
      </c>
      <c r="D846" s="4" t="s">
        <v>3311</v>
      </c>
      <c r="E846" s="2">
        <v>34</v>
      </c>
      <c r="F846" s="2">
        <v>5100</v>
      </c>
      <c r="G846" s="12">
        <v>34</v>
      </c>
      <c r="H846" s="12">
        <v>0</v>
      </c>
      <c r="I846" s="12">
        <v>5100</v>
      </c>
      <c r="J846" s="2">
        <v>28</v>
      </c>
      <c r="K846" s="12">
        <v>4800</v>
      </c>
      <c r="L846" s="40">
        <v>-300</v>
      </c>
    </row>
    <row r="847" spans="1:12" x14ac:dyDescent="0.25">
      <c r="A847" s="37" t="s">
        <v>31</v>
      </c>
      <c r="B847" s="4" t="s">
        <v>157</v>
      </c>
      <c r="C847" s="4" t="s">
        <v>3313</v>
      </c>
      <c r="D847" s="4" t="s">
        <v>3314</v>
      </c>
      <c r="E847" s="2">
        <v>84</v>
      </c>
      <c r="F847" s="2">
        <v>12600</v>
      </c>
      <c r="G847" s="12">
        <v>84</v>
      </c>
      <c r="H847" s="12">
        <v>0</v>
      </c>
      <c r="I847" s="12">
        <v>12600</v>
      </c>
      <c r="J847" s="2">
        <v>85</v>
      </c>
      <c r="K847" s="12">
        <v>12650</v>
      </c>
      <c r="L847" s="40">
        <v>50</v>
      </c>
    </row>
    <row r="848" spans="1:12" x14ac:dyDescent="0.25">
      <c r="A848" s="37" t="s">
        <v>31</v>
      </c>
      <c r="B848" s="4" t="s">
        <v>157</v>
      </c>
      <c r="C848" s="4" t="s">
        <v>3316</v>
      </c>
      <c r="D848" s="4" t="s">
        <v>3317</v>
      </c>
      <c r="E848" s="2">
        <v>38</v>
      </c>
      <c r="F848" s="2">
        <v>5700</v>
      </c>
      <c r="G848" s="12">
        <v>38</v>
      </c>
      <c r="H848" s="12">
        <v>0</v>
      </c>
      <c r="I848" s="12">
        <v>5700</v>
      </c>
      <c r="J848" s="2">
        <v>43</v>
      </c>
      <c r="K848" s="12">
        <v>5950</v>
      </c>
      <c r="L848" s="40">
        <v>250</v>
      </c>
    </row>
    <row r="849" spans="1:12" x14ac:dyDescent="0.25">
      <c r="A849" s="37" t="s">
        <v>31</v>
      </c>
      <c r="B849" s="4" t="s">
        <v>157</v>
      </c>
      <c r="C849" s="4" t="s">
        <v>3320</v>
      </c>
      <c r="D849" s="4" t="s">
        <v>3321</v>
      </c>
      <c r="E849" s="2">
        <v>21</v>
      </c>
      <c r="F849" s="2">
        <v>3150</v>
      </c>
      <c r="G849" s="12">
        <v>21</v>
      </c>
      <c r="H849" s="12">
        <v>0</v>
      </c>
      <c r="I849" s="12">
        <v>3150</v>
      </c>
      <c r="J849" s="2">
        <v>26</v>
      </c>
      <c r="K849" s="12">
        <v>3399.9999999999995</v>
      </c>
      <c r="L849" s="40">
        <v>249.99999999999955</v>
      </c>
    </row>
    <row r="850" spans="1:12" x14ac:dyDescent="0.25">
      <c r="A850" s="37" t="s">
        <v>31</v>
      </c>
      <c r="B850" s="4" t="s">
        <v>157</v>
      </c>
      <c r="C850" s="4" t="s">
        <v>3324</v>
      </c>
      <c r="D850" s="4" t="s">
        <v>3325</v>
      </c>
      <c r="E850" s="2">
        <v>33</v>
      </c>
      <c r="F850" s="2">
        <v>4950</v>
      </c>
      <c r="G850" s="12">
        <v>33</v>
      </c>
      <c r="H850" s="12">
        <v>0</v>
      </c>
      <c r="I850" s="12">
        <v>4950</v>
      </c>
      <c r="J850" s="2">
        <v>41</v>
      </c>
      <c r="K850" s="12">
        <v>5350</v>
      </c>
      <c r="L850" s="40">
        <v>400</v>
      </c>
    </row>
    <row r="851" spans="1:12" x14ac:dyDescent="0.25">
      <c r="A851" s="37" t="s">
        <v>31</v>
      </c>
      <c r="B851" s="4" t="s">
        <v>157</v>
      </c>
      <c r="C851" s="4" t="s">
        <v>4235</v>
      </c>
      <c r="D851" s="4" t="s">
        <v>4236</v>
      </c>
      <c r="E851" s="2">
        <v>1</v>
      </c>
      <c r="F851" s="2">
        <v>150</v>
      </c>
      <c r="G851" s="12">
        <v>1</v>
      </c>
      <c r="H851" s="12">
        <v>0</v>
      </c>
      <c r="I851" s="12">
        <v>150</v>
      </c>
      <c r="J851" s="2">
        <v>0</v>
      </c>
      <c r="K851" s="12">
        <v>100</v>
      </c>
      <c r="L851" s="40">
        <v>-50</v>
      </c>
    </row>
    <row r="852" spans="1:12" x14ac:dyDescent="0.25">
      <c r="A852" s="37" t="s">
        <v>31</v>
      </c>
      <c r="B852" s="4" t="s">
        <v>157</v>
      </c>
      <c r="C852" s="4" t="s">
        <v>3328</v>
      </c>
      <c r="D852" s="4" t="s">
        <v>3329</v>
      </c>
      <c r="E852" s="2">
        <v>3</v>
      </c>
      <c r="F852" s="2">
        <v>450</v>
      </c>
      <c r="G852" s="12">
        <v>3</v>
      </c>
      <c r="H852" s="12">
        <v>0</v>
      </c>
      <c r="I852" s="12">
        <v>450</v>
      </c>
      <c r="J852" s="2">
        <v>6</v>
      </c>
      <c r="K852" s="12">
        <v>600</v>
      </c>
      <c r="L852" s="40">
        <v>150</v>
      </c>
    </row>
    <row r="853" spans="1:12" x14ac:dyDescent="0.25">
      <c r="A853" s="37" t="s">
        <v>31</v>
      </c>
      <c r="B853" s="4" t="s">
        <v>157</v>
      </c>
      <c r="C853" s="4" t="s">
        <v>3332</v>
      </c>
      <c r="D853" s="4" t="s">
        <v>3333</v>
      </c>
      <c r="E853" s="2">
        <v>18</v>
      </c>
      <c r="F853" s="2">
        <v>2700</v>
      </c>
      <c r="G853" s="12">
        <v>18</v>
      </c>
      <c r="H853" s="12">
        <v>0</v>
      </c>
      <c r="I853" s="12">
        <v>2700</v>
      </c>
      <c r="J853" s="2">
        <v>14</v>
      </c>
      <c r="K853" s="12">
        <v>2500</v>
      </c>
      <c r="L853" s="40">
        <v>-200</v>
      </c>
    </row>
    <row r="854" spans="1:12" x14ac:dyDescent="0.25">
      <c r="A854" s="37" t="s">
        <v>31</v>
      </c>
      <c r="B854" s="4" t="s">
        <v>157</v>
      </c>
      <c r="C854" s="4" t="s">
        <v>3336</v>
      </c>
      <c r="D854" s="4" t="s">
        <v>3337</v>
      </c>
      <c r="E854" s="2">
        <v>7</v>
      </c>
      <c r="F854" s="2">
        <v>1050</v>
      </c>
      <c r="G854" s="12">
        <v>7</v>
      </c>
      <c r="H854" s="12">
        <v>0</v>
      </c>
      <c r="I854" s="12">
        <v>1050</v>
      </c>
      <c r="J854" s="2">
        <v>7</v>
      </c>
      <c r="K854" s="12">
        <v>1050</v>
      </c>
      <c r="L854" s="40">
        <v>0</v>
      </c>
    </row>
    <row r="855" spans="1:12" x14ac:dyDescent="0.25">
      <c r="A855" s="37" t="s">
        <v>31</v>
      </c>
      <c r="B855" s="4" t="s">
        <v>157</v>
      </c>
      <c r="C855" s="4" t="s">
        <v>3339</v>
      </c>
      <c r="D855" s="4" t="s">
        <v>3340</v>
      </c>
      <c r="E855" s="2">
        <v>16</v>
      </c>
      <c r="F855" s="2">
        <v>2400</v>
      </c>
      <c r="G855" s="12">
        <v>16</v>
      </c>
      <c r="H855" s="12">
        <v>0</v>
      </c>
      <c r="I855" s="12">
        <v>2400</v>
      </c>
      <c r="J855" s="2">
        <v>15</v>
      </c>
      <c r="K855" s="12">
        <v>2350</v>
      </c>
      <c r="L855" s="40">
        <v>-50</v>
      </c>
    </row>
    <row r="856" spans="1:12" x14ac:dyDescent="0.25">
      <c r="A856" s="37" t="s">
        <v>31</v>
      </c>
      <c r="B856" s="4" t="s">
        <v>157</v>
      </c>
      <c r="C856" s="4" t="s">
        <v>3343</v>
      </c>
      <c r="D856" s="4" t="s">
        <v>3344</v>
      </c>
      <c r="E856" s="2">
        <v>100</v>
      </c>
      <c r="F856" s="2">
        <v>15000</v>
      </c>
      <c r="G856" s="12">
        <v>100</v>
      </c>
      <c r="H856" s="12">
        <v>0</v>
      </c>
      <c r="I856" s="12">
        <v>15000</v>
      </c>
      <c r="J856" s="2">
        <v>107</v>
      </c>
      <c r="K856" s="12">
        <v>15350.000000000002</v>
      </c>
      <c r="L856" s="40">
        <v>350.00000000000182</v>
      </c>
    </row>
    <row r="857" spans="1:12" x14ac:dyDescent="0.25">
      <c r="A857" s="37" t="s">
        <v>31</v>
      </c>
      <c r="B857" s="4" t="s">
        <v>157</v>
      </c>
      <c r="C857" s="4" t="s">
        <v>3347</v>
      </c>
      <c r="D857" s="4" t="s">
        <v>3348</v>
      </c>
      <c r="E857" s="2">
        <v>106</v>
      </c>
      <c r="F857" s="2">
        <v>15900</v>
      </c>
      <c r="G857" s="12">
        <v>106</v>
      </c>
      <c r="H857" s="12">
        <v>0</v>
      </c>
      <c r="I857" s="12">
        <v>15900</v>
      </c>
      <c r="J857" s="2">
        <v>120</v>
      </c>
      <c r="K857" s="12">
        <v>16600</v>
      </c>
      <c r="L857" s="40">
        <v>700</v>
      </c>
    </row>
    <row r="858" spans="1:12" x14ac:dyDescent="0.25">
      <c r="A858" s="37" t="s">
        <v>31</v>
      </c>
      <c r="B858" s="4" t="s">
        <v>157</v>
      </c>
      <c r="C858" s="4" t="s">
        <v>3350</v>
      </c>
      <c r="D858" s="4" t="s">
        <v>3351</v>
      </c>
      <c r="E858" s="2">
        <v>103</v>
      </c>
      <c r="F858" s="2">
        <v>15450</v>
      </c>
      <c r="G858" s="12">
        <v>103</v>
      </c>
      <c r="H858" s="12">
        <v>0</v>
      </c>
      <c r="I858" s="12">
        <v>15450</v>
      </c>
      <c r="J858" s="2">
        <v>107</v>
      </c>
      <c r="K858" s="12">
        <v>15650.000000000002</v>
      </c>
      <c r="L858" s="40">
        <v>200.00000000000182</v>
      </c>
    </row>
    <row r="859" spans="1:12" x14ac:dyDescent="0.25">
      <c r="A859" s="37" t="s">
        <v>31</v>
      </c>
      <c r="B859" s="4" t="s">
        <v>157</v>
      </c>
      <c r="C859" s="4" t="s">
        <v>3354</v>
      </c>
      <c r="D859" s="4" t="s">
        <v>3355</v>
      </c>
      <c r="E859" s="2">
        <v>34</v>
      </c>
      <c r="F859" s="2">
        <v>5100</v>
      </c>
      <c r="G859" s="12">
        <v>34</v>
      </c>
      <c r="H859" s="12">
        <v>0</v>
      </c>
      <c r="I859" s="12">
        <v>5100</v>
      </c>
      <c r="J859" s="2">
        <v>52</v>
      </c>
      <c r="K859" s="12">
        <v>6000</v>
      </c>
      <c r="L859" s="40">
        <v>900</v>
      </c>
    </row>
    <row r="860" spans="1:12" x14ac:dyDescent="0.25">
      <c r="A860" s="37" t="s">
        <v>31</v>
      </c>
      <c r="B860" s="4" t="s">
        <v>157</v>
      </c>
      <c r="C860" s="4" t="s">
        <v>4239</v>
      </c>
      <c r="D860" s="4" t="s">
        <v>4240</v>
      </c>
      <c r="E860" s="2">
        <v>2</v>
      </c>
      <c r="F860" s="2">
        <v>300</v>
      </c>
      <c r="G860" s="12">
        <v>2</v>
      </c>
      <c r="H860" s="12">
        <v>0</v>
      </c>
      <c r="I860" s="12">
        <v>300</v>
      </c>
      <c r="J860" s="2">
        <v>0</v>
      </c>
      <c r="K860" s="12">
        <v>200</v>
      </c>
      <c r="L860" s="40">
        <v>-100</v>
      </c>
    </row>
    <row r="861" spans="1:12" x14ac:dyDescent="0.25">
      <c r="A861" s="37" t="s">
        <v>31</v>
      </c>
      <c r="B861" s="4" t="s">
        <v>157</v>
      </c>
      <c r="C861" s="4" t="s">
        <v>3358</v>
      </c>
      <c r="D861" s="4" t="s">
        <v>3359</v>
      </c>
      <c r="E861" s="2">
        <v>192</v>
      </c>
      <c r="F861" s="2">
        <v>28800</v>
      </c>
      <c r="G861" s="12">
        <v>192</v>
      </c>
      <c r="H861" s="12">
        <v>0</v>
      </c>
      <c r="I861" s="12">
        <v>28800</v>
      </c>
      <c r="J861" s="2">
        <v>162</v>
      </c>
      <c r="K861" s="12">
        <v>27300</v>
      </c>
      <c r="L861" s="40">
        <v>-1500</v>
      </c>
    </row>
    <row r="862" spans="1:12" x14ac:dyDescent="0.25">
      <c r="A862" s="37" t="s">
        <v>31</v>
      </c>
      <c r="B862" s="4" t="s">
        <v>157</v>
      </c>
      <c r="C862" s="4" t="s">
        <v>3363</v>
      </c>
      <c r="D862" s="4" t="s">
        <v>3364</v>
      </c>
      <c r="E862" s="2">
        <v>20</v>
      </c>
      <c r="F862" s="2">
        <v>3000</v>
      </c>
      <c r="G862" s="12">
        <v>20</v>
      </c>
      <c r="H862" s="12">
        <v>0</v>
      </c>
      <c r="I862" s="12">
        <v>3000</v>
      </c>
      <c r="J862" s="2">
        <v>20</v>
      </c>
      <c r="K862" s="12">
        <v>3000</v>
      </c>
      <c r="L862" s="40">
        <v>0</v>
      </c>
    </row>
    <row r="863" spans="1:12" x14ac:dyDescent="0.25">
      <c r="A863" s="37" t="s">
        <v>31</v>
      </c>
      <c r="B863" s="4" t="s">
        <v>157</v>
      </c>
      <c r="C863" s="4" t="s">
        <v>3367</v>
      </c>
      <c r="D863" s="4" t="s">
        <v>3368</v>
      </c>
      <c r="E863" s="2">
        <v>17</v>
      </c>
      <c r="F863" s="2">
        <v>2550</v>
      </c>
      <c r="G863" s="12">
        <v>17</v>
      </c>
      <c r="H863" s="12">
        <v>0</v>
      </c>
      <c r="I863" s="12">
        <v>2550</v>
      </c>
      <c r="J863" s="2">
        <v>29</v>
      </c>
      <c r="K863" s="12">
        <v>3150</v>
      </c>
      <c r="L863" s="40">
        <v>600</v>
      </c>
    </row>
    <row r="864" spans="1:12" x14ac:dyDescent="0.25">
      <c r="A864" s="37" t="s">
        <v>31</v>
      </c>
      <c r="B864" s="4" t="s">
        <v>157</v>
      </c>
      <c r="C864" s="4" t="s">
        <v>3371</v>
      </c>
      <c r="D864" s="4" t="s">
        <v>3372</v>
      </c>
      <c r="E864" s="2">
        <v>4</v>
      </c>
      <c r="F864" s="2">
        <v>600</v>
      </c>
      <c r="G864" s="12">
        <v>4</v>
      </c>
      <c r="H864" s="12">
        <v>0</v>
      </c>
      <c r="I864" s="12">
        <v>600</v>
      </c>
      <c r="J864" s="2">
        <v>4</v>
      </c>
      <c r="K864" s="12">
        <v>600</v>
      </c>
      <c r="L864" s="40">
        <v>0</v>
      </c>
    </row>
    <row r="865" spans="1:12" x14ac:dyDescent="0.25">
      <c r="A865" s="37" t="s">
        <v>31</v>
      </c>
      <c r="B865" s="4" t="s">
        <v>157</v>
      </c>
      <c r="C865" s="4" t="s">
        <v>3375</v>
      </c>
      <c r="D865" s="4" t="s">
        <v>3376</v>
      </c>
      <c r="E865" s="2">
        <v>19</v>
      </c>
      <c r="F865" s="2">
        <v>2850</v>
      </c>
      <c r="G865" s="12">
        <v>19</v>
      </c>
      <c r="H865" s="12">
        <v>0</v>
      </c>
      <c r="I865" s="12">
        <v>2850</v>
      </c>
      <c r="J865" s="2">
        <v>22</v>
      </c>
      <c r="K865" s="12">
        <v>3000</v>
      </c>
      <c r="L865" s="40">
        <v>150</v>
      </c>
    </row>
    <row r="866" spans="1:12" x14ac:dyDescent="0.25">
      <c r="A866" s="37" t="s">
        <v>31</v>
      </c>
      <c r="B866" s="4" t="s">
        <v>157</v>
      </c>
      <c r="C866" s="4" t="s">
        <v>3379</v>
      </c>
      <c r="D866" s="4" t="s">
        <v>3380</v>
      </c>
      <c r="E866" s="2">
        <v>83</v>
      </c>
      <c r="F866" s="2">
        <v>12450</v>
      </c>
      <c r="G866" s="12">
        <v>83</v>
      </c>
      <c r="H866" s="12">
        <v>0</v>
      </c>
      <c r="I866" s="12">
        <v>12450</v>
      </c>
      <c r="J866" s="2">
        <v>101</v>
      </c>
      <c r="K866" s="12">
        <v>13350</v>
      </c>
      <c r="L866" s="40">
        <v>900</v>
      </c>
    </row>
    <row r="867" spans="1:12" x14ac:dyDescent="0.25">
      <c r="A867" s="37" t="s">
        <v>31</v>
      </c>
      <c r="B867" s="4" t="s">
        <v>157</v>
      </c>
      <c r="C867" s="4" t="s">
        <v>3383</v>
      </c>
      <c r="D867" s="4" t="s">
        <v>3384</v>
      </c>
      <c r="E867" s="2">
        <v>1</v>
      </c>
      <c r="F867" s="2">
        <v>150</v>
      </c>
      <c r="G867" s="12">
        <v>1</v>
      </c>
      <c r="H867" s="12">
        <v>0</v>
      </c>
      <c r="I867" s="12">
        <v>150</v>
      </c>
      <c r="J867" s="2">
        <v>1</v>
      </c>
      <c r="K867" s="12">
        <v>150</v>
      </c>
      <c r="L867" s="40">
        <v>0</v>
      </c>
    </row>
    <row r="868" spans="1:12" x14ac:dyDescent="0.25">
      <c r="A868" s="37" t="s">
        <v>31</v>
      </c>
      <c r="B868" s="4" t="s">
        <v>157</v>
      </c>
      <c r="C868" s="4" t="s">
        <v>4243</v>
      </c>
      <c r="D868" s="4" t="s">
        <v>4244</v>
      </c>
      <c r="E868" s="2">
        <v>18</v>
      </c>
      <c r="F868" s="2">
        <v>2700</v>
      </c>
      <c r="G868" s="12">
        <v>18</v>
      </c>
      <c r="H868" s="12">
        <v>0</v>
      </c>
      <c r="I868" s="12">
        <v>2700</v>
      </c>
      <c r="J868" s="2">
        <v>0</v>
      </c>
      <c r="K868" s="12">
        <v>1800</v>
      </c>
      <c r="L868" s="40">
        <v>-900</v>
      </c>
    </row>
    <row r="869" spans="1:12" x14ac:dyDescent="0.25">
      <c r="A869" s="37" t="s">
        <v>31</v>
      </c>
      <c r="B869" s="4" t="s">
        <v>157</v>
      </c>
      <c r="C869" s="4" t="s">
        <v>3387</v>
      </c>
      <c r="D869" s="4" t="s">
        <v>3388</v>
      </c>
      <c r="E869" s="2">
        <v>22</v>
      </c>
      <c r="F869" s="2">
        <v>3300</v>
      </c>
      <c r="G869" s="12">
        <v>22</v>
      </c>
      <c r="H869" s="12">
        <v>0</v>
      </c>
      <c r="I869" s="12">
        <v>3300</v>
      </c>
      <c r="J869" s="2">
        <v>36</v>
      </c>
      <c r="K869" s="12">
        <v>3999.9999999999995</v>
      </c>
      <c r="L869" s="40">
        <v>699.99999999999955</v>
      </c>
    </row>
    <row r="870" spans="1:12" x14ac:dyDescent="0.25">
      <c r="A870" s="37" t="s">
        <v>31</v>
      </c>
      <c r="B870" s="4" t="s">
        <v>157</v>
      </c>
      <c r="C870" s="4" t="s">
        <v>3394</v>
      </c>
      <c r="D870" s="4" t="s">
        <v>3395</v>
      </c>
      <c r="E870" s="2">
        <v>63</v>
      </c>
      <c r="F870" s="2">
        <v>9450</v>
      </c>
      <c r="G870" s="12">
        <v>63</v>
      </c>
      <c r="H870" s="12">
        <v>0</v>
      </c>
      <c r="I870" s="12">
        <v>9450</v>
      </c>
      <c r="J870" s="2">
        <v>64</v>
      </c>
      <c r="K870" s="12">
        <v>9500</v>
      </c>
      <c r="L870" s="40">
        <v>50</v>
      </c>
    </row>
    <row r="871" spans="1:12" x14ac:dyDescent="0.25">
      <c r="A871" s="37" t="s">
        <v>31</v>
      </c>
      <c r="B871" s="4" t="s">
        <v>157</v>
      </c>
      <c r="C871" s="4" t="s">
        <v>3398</v>
      </c>
      <c r="D871" s="4" t="s">
        <v>3399</v>
      </c>
      <c r="E871" s="2">
        <v>21</v>
      </c>
      <c r="F871" s="2">
        <v>3150</v>
      </c>
      <c r="G871" s="12">
        <v>21</v>
      </c>
      <c r="H871" s="12">
        <v>0</v>
      </c>
      <c r="I871" s="12">
        <v>3150</v>
      </c>
      <c r="J871" s="2">
        <v>22</v>
      </c>
      <c r="K871" s="12">
        <v>3200</v>
      </c>
      <c r="L871" s="40">
        <v>50</v>
      </c>
    </row>
    <row r="872" spans="1:12" x14ac:dyDescent="0.25">
      <c r="A872" s="37" t="s">
        <v>31</v>
      </c>
      <c r="B872" s="4" t="s">
        <v>157</v>
      </c>
      <c r="C872" s="4" t="s">
        <v>4248</v>
      </c>
      <c r="D872" s="4" t="s">
        <v>4249</v>
      </c>
      <c r="E872" s="2">
        <v>1</v>
      </c>
      <c r="F872" s="2">
        <v>150</v>
      </c>
      <c r="G872" s="12">
        <v>1</v>
      </c>
      <c r="H872" s="12">
        <v>0</v>
      </c>
      <c r="I872" s="12">
        <v>150</v>
      </c>
      <c r="J872" s="2">
        <v>0</v>
      </c>
      <c r="K872" s="12">
        <v>100</v>
      </c>
      <c r="L872" s="40">
        <v>-50</v>
      </c>
    </row>
    <row r="873" spans="1:12" x14ac:dyDescent="0.25">
      <c r="A873" s="37" t="s">
        <v>31</v>
      </c>
      <c r="B873" s="4" t="s">
        <v>157</v>
      </c>
      <c r="C873" s="4" t="s">
        <v>3402</v>
      </c>
      <c r="D873" s="4" t="s">
        <v>3403</v>
      </c>
      <c r="E873" s="2">
        <v>0</v>
      </c>
      <c r="F873" s="2">
        <v>0</v>
      </c>
      <c r="G873" s="12">
        <v>0</v>
      </c>
      <c r="H873" s="12">
        <v>0</v>
      </c>
      <c r="I873" s="12">
        <v>0</v>
      </c>
      <c r="J873" s="2">
        <v>5</v>
      </c>
      <c r="K873" s="12">
        <v>250</v>
      </c>
      <c r="L873" s="40">
        <v>250</v>
      </c>
    </row>
    <row r="874" spans="1:12" x14ac:dyDescent="0.25">
      <c r="A874" s="37" t="s">
        <v>31</v>
      </c>
      <c r="B874" s="4" t="s">
        <v>157</v>
      </c>
      <c r="C874" s="4" t="s">
        <v>3406</v>
      </c>
      <c r="D874" s="4" t="s">
        <v>3407</v>
      </c>
      <c r="E874" s="2">
        <v>36</v>
      </c>
      <c r="F874" s="2">
        <v>5400</v>
      </c>
      <c r="G874" s="12">
        <v>36</v>
      </c>
      <c r="H874" s="12">
        <v>0</v>
      </c>
      <c r="I874" s="12">
        <v>5400</v>
      </c>
      <c r="J874" s="2">
        <v>31</v>
      </c>
      <c r="K874" s="12">
        <v>5150</v>
      </c>
      <c r="L874" s="40">
        <v>-250</v>
      </c>
    </row>
    <row r="875" spans="1:12" x14ac:dyDescent="0.25">
      <c r="A875" s="37" t="s">
        <v>31</v>
      </c>
      <c r="B875" s="4" t="s">
        <v>157</v>
      </c>
      <c r="C875" s="4" t="s">
        <v>3410</v>
      </c>
      <c r="D875" s="4" t="s">
        <v>3411</v>
      </c>
      <c r="E875" s="2">
        <v>4</v>
      </c>
      <c r="F875" s="2">
        <v>600</v>
      </c>
      <c r="G875" s="12">
        <v>4</v>
      </c>
      <c r="H875" s="12">
        <v>0</v>
      </c>
      <c r="I875" s="12">
        <v>600</v>
      </c>
      <c r="J875" s="2">
        <v>3</v>
      </c>
      <c r="K875" s="12">
        <v>550</v>
      </c>
      <c r="L875" s="40">
        <v>-50</v>
      </c>
    </row>
    <row r="876" spans="1:12" x14ac:dyDescent="0.25">
      <c r="A876" s="37" t="s">
        <v>31</v>
      </c>
      <c r="B876" s="4" t="s">
        <v>157</v>
      </c>
      <c r="C876" s="4" t="s">
        <v>3414</v>
      </c>
      <c r="D876" s="4" t="s">
        <v>3415</v>
      </c>
      <c r="E876" s="2">
        <v>324</v>
      </c>
      <c r="F876" s="2">
        <v>48600</v>
      </c>
      <c r="G876" s="12">
        <v>324</v>
      </c>
      <c r="H876" s="12">
        <v>0</v>
      </c>
      <c r="I876" s="12">
        <v>48600</v>
      </c>
      <c r="J876" s="2">
        <v>322</v>
      </c>
      <c r="K876" s="12">
        <v>48500</v>
      </c>
      <c r="L876" s="40">
        <v>-100</v>
      </c>
    </row>
    <row r="877" spans="1:12" x14ac:dyDescent="0.25">
      <c r="A877" s="37" t="s">
        <v>31</v>
      </c>
      <c r="B877" s="4" t="s">
        <v>157</v>
      </c>
      <c r="C877" s="4" t="s">
        <v>3528</v>
      </c>
      <c r="D877" s="4" t="s">
        <v>3529</v>
      </c>
      <c r="E877" s="2">
        <v>33</v>
      </c>
      <c r="F877" s="2">
        <v>4950</v>
      </c>
      <c r="G877" s="12">
        <v>33</v>
      </c>
      <c r="H877" s="12">
        <v>0</v>
      </c>
      <c r="I877" s="12">
        <v>4950</v>
      </c>
      <c r="J877" s="2">
        <v>36</v>
      </c>
      <c r="K877" s="12">
        <v>5100</v>
      </c>
      <c r="L877" s="40">
        <v>150</v>
      </c>
    </row>
    <row r="878" spans="1:12" x14ac:dyDescent="0.25">
      <c r="A878" s="37" t="s">
        <v>31</v>
      </c>
      <c r="B878" s="4" t="s">
        <v>157</v>
      </c>
      <c r="C878" s="4" t="s">
        <v>3532</v>
      </c>
      <c r="D878" s="4" t="s">
        <v>3533</v>
      </c>
      <c r="E878" s="2">
        <v>4</v>
      </c>
      <c r="F878" s="2">
        <v>600</v>
      </c>
      <c r="G878" s="12">
        <v>4</v>
      </c>
      <c r="H878" s="12">
        <v>0</v>
      </c>
      <c r="I878" s="12">
        <v>600</v>
      </c>
      <c r="J878" s="2">
        <v>4</v>
      </c>
      <c r="K878" s="12">
        <v>600</v>
      </c>
      <c r="L878" s="40">
        <v>0</v>
      </c>
    </row>
    <row r="879" spans="1:12" x14ac:dyDescent="0.25">
      <c r="A879" s="37" t="s">
        <v>31</v>
      </c>
      <c r="B879" s="4" t="s">
        <v>157</v>
      </c>
      <c r="C879" s="4" t="s">
        <v>3540</v>
      </c>
      <c r="D879" s="4" t="s">
        <v>3541</v>
      </c>
      <c r="E879" s="2">
        <v>17</v>
      </c>
      <c r="F879" s="2">
        <v>2550</v>
      </c>
      <c r="G879" s="12">
        <v>17</v>
      </c>
      <c r="H879" s="12">
        <v>0</v>
      </c>
      <c r="I879" s="12">
        <v>2550</v>
      </c>
      <c r="J879" s="2">
        <v>18</v>
      </c>
      <c r="K879" s="12">
        <v>2600.0000000000005</v>
      </c>
      <c r="L879" s="40">
        <v>50.000000000000455</v>
      </c>
    </row>
    <row r="880" spans="1:12" x14ac:dyDescent="0.25">
      <c r="A880" s="37" t="s">
        <v>31</v>
      </c>
      <c r="B880" s="4" t="s">
        <v>157</v>
      </c>
      <c r="C880" s="4" t="s">
        <v>3544</v>
      </c>
      <c r="D880" s="4" t="s">
        <v>3545</v>
      </c>
      <c r="E880" s="2">
        <v>309</v>
      </c>
      <c r="F880" s="2">
        <v>46350</v>
      </c>
      <c r="G880" s="12">
        <v>309</v>
      </c>
      <c r="H880" s="12">
        <v>0</v>
      </c>
      <c r="I880" s="12">
        <v>46350</v>
      </c>
      <c r="J880" s="2">
        <v>254</v>
      </c>
      <c r="K880" s="12">
        <v>43600</v>
      </c>
      <c r="L880" s="40">
        <v>-2750</v>
      </c>
    </row>
    <row r="881" spans="1:12" x14ac:dyDescent="0.25">
      <c r="A881" s="37" t="s">
        <v>31</v>
      </c>
      <c r="B881" s="4" t="s">
        <v>157</v>
      </c>
      <c r="C881" s="4" t="s">
        <v>3548</v>
      </c>
      <c r="D881" s="4" t="s">
        <v>3549</v>
      </c>
      <c r="E881" s="2">
        <v>259</v>
      </c>
      <c r="F881" s="2">
        <v>38850</v>
      </c>
      <c r="G881" s="12">
        <v>259</v>
      </c>
      <c r="H881" s="12">
        <v>0</v>
      </c>
      <c r="I881" s="12">
        <v>38850</v>
      </c>
      <c r="J881" s="2">
        <v>311</v>
      </c>
      <c r="K881" s="12">
        <v>41450</v>
      </c>
      <c r="L881" s="40">
        <v>2600</v>
      </c>
    </row>
    <row r="882" spans="1:12" x14ac:dyDescent="0.25">
      <c r="A882" s="37" t="s">
        <v>31</v>
      </c>
      <c r="B882" s="4" t="s">
        <v>157</v>
      </c>
      <c r="C882" s="4" t="s">
        <v>3558</v>
      </c>
      <c r="D882" s="4" t="s">
        <v>3559</v>
      </c>
      <c r="E882" s="2">
        <v>1</v>
      </c>
      <c r="F882" s="2">
        <v>150</v>
      </c>
      <c r="G882" s="12">
        <v>1</v>
      </c>
      <c r="H882" s="12">
        <v>0</v>
      </c>
      <c r="I882" s="12">
        <v>150</v>
      </c>
      <c r="J882" s="2">
        <v>1</v>
      </c>
      <c r="K882" s="12">
        <v>150</v>
      </c>
      <c r="L882" s="40">
        <v>0</v>
      </c>
    </row>
    <row r="883" spans="1:12" x14ac:dyDescent="0.25">
      <c r="A883" s="37" t="s">
        <v>31</v>
      </c>
      <c r="B883" s="4" t="s">
        <v>157</v>
      </c>
      <c r="C883" s="4" t="s">
        <v>3562</v>
      </c>
      <c r="D883" s="4" t="s">
        <v>3563</v>
      </c>
      <c r="E883" s="2">
        <v>398</v>
      </c>
      <c r="F883" s="2">
        <v>59700</v>
      </c>
      <c r="G883" s="12">
        <v>398</v>
      </c>
      <c r="H883" s="12">
        <v>0</v>
      </c>
      <c r="I883" s="12">
        <v>59700</v>
      </c>
      <c r="J883" s="2">
        <v>468</v>
      </c>
      <c r="K883" s="12">
        <v>63200</v>
      </c>
      <c r="L883" s="40">
        <v>3500</v>
      </c>
    </row>
    <row r="884" spans="1:12" x14ac:dyDescent="0.25">
      <c r="A884" s="37" t="s">
        <v>31</v>
      </c>
      <c r="B884" s="4" t="s">
        <v>157</v>
      </c>
      <c r="C884" s="4" t="s">
        <v>3566</v>
      </c>
      <c r="D884" s="4" t="s">
        <v>3567</v>
      </c>
      <c r="E884" s="2">
        <v>0</v>
      </c>
      <c r="F884" s="2">
        <v>0</v>
      </c>
      <c r="G884" s="12">
        <v>0</v>
      </c>
      <c r="H884" s="12">
        <v>0</v>
      </c>
      <c r="I884" s="12">
        <v>0</v>
      </c>
      <c r="J884" s="2">
        <v>1</v>
      </c>
      <c r="K884" s="12">
        <v>50</v>
      </c>
      <c r="L884" s="40">
        <v>50</v>
      </c>
    </row>
    <row r="885" spans="1:12" x14ac:dyDescent="0.25">
      <c r="A885" s="37" t="s">
        <v>31</v>
      </c>
      <c r="B885" s="4" t="s">
        <v>157</v>
      </c>
      <c r="C885" s="4" t="s">
        <v>3569</v>
      </c>
      <c r="D885" s="4" t="s">
        <v>3570</v>
      </c>
      <c r="E885" s="2">
        <v>98</v>
      </c>
      <c r="F885" s="2">
        <v>14700</v>
      </c>
      <c r="G885" s="12">
        <v>98</v>
      </c>
      <c r="H885" s="12">
        <v>0</v>
      </c>
      <c r="I885" s="12">
        <v>14700</v>
      </c>
      <c r="J885" s="2">
        <v>73</v>
      </c>
      <c r="K885" s="12">
        <v>13449.999999999998</v>
      </c>
      <c r="L885" s="40">
        <v>-1250.0000000000018</v>
      </c>
    </row>
    <row r="886" spans="1:12" x14ac:dyDescent="0.25">
      <c r="A886" s="37" t="s">
        <v>31</v>
      </c>
      <c r="B886" s="4" t="s">
        <v>157</v>
      </c>
      <c r="C886" s="4" t="s">
        <v>3573</v>
      </c>
      <c r="D886" s="4" t="s">
        <v>3574</v>
      </c>
      <c r="E886" s="2">
        <v>477</v>
      </c>
      <c r="F886" s="2">
        <v>71550</v>
      </c>
      <c r="G886" s="12">
        <v>477</v>
      </c>
      <c r="H886" s="12">
        <v>0</v>
      </c>
      <c r="I886" s="12">
        <v>71550</v>
      </c>
      <c r="J886" s="2">
        <v>488</v>
      </c>
      <c r="K886" s="12">
        <v>72100</v>
      </c>
      <c r="L886" s="40">
        <v>550</v>
      </c>
    </row>
    <row r="887" spans="1:12" x14ac:dyDescent="0.25">
      <c r="A887" s="37" t="s">
        <v>31</v>
      </c>
      <c r="B887" s="4" t="s">
        <v>157</v>
      </c>
      <c r="C887" s="4" t="s">
        <v>3577</v>
      </c>
      <c r="D887" s="4" t="s">
        <v>3578</v>
      </c>
      <c r="E887" s="2">
        <v>5</v>
      </c>
      <c r="F887" s="2">
        <v>750</v>
      </c>
      <c r="G887" s="12">
        <v>5</v>
      </c>
      <c r="H887" s="12">
        <v>0</v>
      </c>
      <c r="I887" s="12">
        <v>750</v>
      </c>
      <c r="J887" s="2">
        <v>7</v>
      </c>
      <c r="K887" s="12">
        <v>850</v>
      </c>
      <c r="L887" s="40">
        <v>100</v>
      </c>
    </row>
    <row r="888" spans="1:12" x14ac:dyDescent="0.25">
      <c r="A888" s="37" t="s">
        <v>31</v>
      </c>
      <c r="B888" s="4" t="s">
        <v>157</v>
      </c>
      <c r="C888" s="4" t="s">
        <v>3581</v>
      </c>
      <c r="D888" s="4" t="s">
        <v>3582</v>
      </c>
      <c r="E888" s="2">
        <v>8</v>
      </c>
      <c r="F888" s="2">
        <v>1200</v>
      </c>
      <c r="G888" s="12">
        <v>8</v>
      </c>
      <c r="H888" s="12">
        <v>0</v>
      </c>
      <c r="I888" s="12">
        <v>1200</v>
      </c>
      <c r="J888" s="2">
        <v>8</v>
      </c>
      <c r="K888" s="12">
        <v>1200</v>
      </c>
      <c r="L888" s="40">
        <v>0</v>
      </c>
    </row>
    <row r="889" spans="1:12" x14ac:dyDescent="0.25">
      <c r="A889" s="37" t="s">
        <v>31</v>
      </c>
      <c r="B889" s="4" t="s">
        <v>157</v>
      </c>
      <c r="C889" s="4" t="s">
        <v>3585</v>
      </c>
      <c r="D889" s="4" t="s">
        <v>3586</v>
      </c>
      <c r="E889" s="2">
        <v>17</v>
      </c>
      <c r="F889" s="2">
        <v>2550</v>
      </c>
      <c r="G889" s="12">
        <v>17</v>
      </c>
      <c r="H889" s="12">
        <v>0</v>
      </c>
      <c r="I889" s="12">
        <v>2550</v>
      </c>
      <c r="J889" s="2">
        <v>13</v>
      </c>
      <c r="K889" s="12">
        <v>2350</v>
      </c>
      <c r="L889" s="40">
        <v>-200</v>
      </c>
    </row>
    <row r="890" spans="1:12" x14ac:dyDescent="0.25">
      <c r="A890" s="37" t="s">
        <v>31</v>
      </c>
      <c r="B890" s="4" t="s">
        <v>157</v>
      </c>
      <c r="C890" s="4" t="s">
        <v>3588</v>
      </c>
      <c r="D890" s="4" t="s">
        <v>3589</v>
      </c>
      <c r="E890" s="2">
        <v>520</v>
      </c>
      <c r="F890" s="2">
        <v>78000</v>
      </c>
      <c r="G890" s="12">
        <v>520</v>
      </c>
      <c r="H890" s="12">
        <v>0</v>
      </c>
      <c r="I890" s="12">
        <v>78000</v>
      </c>
      <c r="J890" s="2">
        <v>567</v>
      </c>
      <c r="K890" s="12">
        <v>80350.000000000015</v>
      </c>
      <c r="L890" s="40">
        <v>2350.0000000000146</v>
      </c>
    </row>
    <row r="891" spans="1:12" x14ac:dyDescent="0.25">
      <c r="A891" s="37" t="s">
        <v>31</v>
      </c>
      <c r="B891" s="4" t="s">
        <v>157</v>
      </c>
      <c r="C891" s="4" t="s">
        <v>3591</v>
      </c>
      <c r="D891" s="4" t="s">
        <v>3592</v>
      </c>
      <c r="E891" s="2">
        <v>4</v>
      </c>
      <c r="F891" s="2">
        <v>600</v>
      </c>
      <c r="G891" s="12">
        <v>4</v>
      </c>
      <c r="H891" s="12">
        <v>0</v>
      </c>
      <c r="I891" s="12">
        <v>600</v>
      </c>
      <c r="J891" s="2">
        <v>4</v>
      </c>
      <c r="K891" s="12">
        <v>600</v>
      </c>
      <c r="L891" s="40">
        <v>0</v>
      </c>
    </row>
    <row r="892" spans="1:12" x14ac:dyDescent="0.25">
      <c r="A892" s="37" t="s">
        <v>31</v>
      </c>
      <c r="B892" s="4" t="s">
        <v>157</v>
      </c>
      <c r="C892" s="4" t="s">
        <v>3595</v>
      </c>
      <c r="D892" s="4" t="s">
        <v>3596</v>
      </c>
      <c r="E892" s="2">
        <v>28</v>
      </c>
      <c r="F892" s="2">
        <v>4200</v>
      </c>
      <c r="G892" s="12">
        <v>28</v>
      </c>
      <c r="H892" s="12">
        <v>0</v>
      </c>
      <c r="I892" s="12">
        <v>4200</v>
      </c>
      <c r="J892" s="2">
        <v>25</v>
      </c>
      <c r="K892" s="12">
        <v>4050</v>
      </c>
      <c r="L892" s="40">
        <v>-150</v>
      </c>
    </row>
    <row r="893" spans="1:12" x14ac:dyDescent="0.25">
      <c r="A893" s="37" t="s">
        <v>31</v>
      </c>
      <c r="B893" s="4" t="s">
        <v>157</v>
      </c>
      <c r="C893" s="4" t="s">
        <v>3603</v>
      </c>
      <c r="D893" s="4" t="s">
        <v>3604</v>
      </c>
      <c r="E893" s="2">
        <v>245</v>
      </c>
      <c r="F893" s="2">
        <v>36750</v>
      </c>
      <c r="G893" s="12">
        <v>245</v>
      </c>
      <c r="H893" s="12">
        <v>0</v>
      </c>
      <c r="I893" s="12">
        <v>36750</v>
      </c>
      <c r="J893" s="2">
        <v>254</v>
      </c>
      <c r="K893" s="12">
        <v>37200</v>
      </c>
      <c r="L893" s="40">
        <v>450</v>
      </c>
    </row>
    <row r="894" spans="1:12" x14ac:dyDescent="0.25">
      <c r="A894" s="37" t="s">
        <v>31</v>
      </c>
      <c r="B894" s="4" t="s">
        <v>157</v>
      </c>
      <c r="C894" s="4" t="s">
        <v>3609</v>
      </c>
      <c r="D894" s="4" t="s">
        <v>3610</v>
      </c>
      <c r="E894" s="2">
        <v>57</v>
      </c>
      <c r="F894" s="2">
        <v>8550</v>
      </c>
      <c r="G894" s="12">
        <v>57</v>
      </c>
      <c r="H894" s="12">
        <v>0</v>
      </c>
      <c r="I894" s="12">
        <v>8550</v>
      </c>
      <c r="J894" s="2">
        <v>55</v>
      </c>
      <c r="K894" s="12">
        <v>8450</v>
      </c>
      <c r="L894" s="40">
        <v>-100</v>
      </c>
    </row>
    <row r="895" spans="1:12" x14ac:dyDescent="0.25">
      <c r="A895" s="37" t="s">
        <v>31</v>
      </c>
      <c r="B895" s="4" t="s">
        <v>157</v>
      </c>
      <c r="C895" s="4" t="s">
        <v>3617</v>
      </c>
      <c r="D895" s="4" t="s">
        <v>3618</v>
      </c>
      <c r="E895" s="2">
        <v>121</v>
      </c>
      <c r="F895" s="2">
        <v>18150</v>
      </c>
      <c r="G895" s="12">
        <v>121</v>
      </c>
      <c r="H895" s="12">
        <v>0</v>
      </c>
      <c r="I895" s="12">
        <v>18150</v>
      </c>
      <c r="J895" s="2">
        <v>140</v>
      </c>
      <c r="K895" s="12">
        <v>19100</v>
      </c>
      <c r="L895" s="40">
        <v>950</v>
      </c>
    </row>
    <row r="896" spans="1:12" x14ac:dyDescent="0.25">
      <c r="A896" s="37" t="s">
        <v>31</v>
      </c>
      <c r="B896" s="4" t="s">
        <v>157</v>
      </c>
      <c r="C896" s="4" t="s">
        <v>4252</v>
      </c>
      <c r="D896" s="4" t="s">
        <v>4253</v>
      </c>
      <c r="E896" s="2">
        <v>13</v>
      </c>
      <c r="F896" s="2">
        <v>1950</v>
      </c>
      <c r="G896" s="12">
        <v>13</v>
      </c>
      <c r="H896" s="12">
        <v>0</v>
      </c>
      <c r="I896" s="12">
        <v>1950</v>
      </c>
      <c r="J896" s="2">
        <v>0</v>
      </c>
      <c r="K896" s="12">
        <v>1300</v>
      </c>
      <c r="L896" s="40">
        <v>-650</v>
      </c>
    </row>
    <row r="897" spans="1:12" x14ac:dyDescent="0.25">
      <c r="A897" s="37" t="s">
        <v>31</v>
      </c>
      <c r="B897" s="4" t="s">
        <v>157</v>
      </c>
      <c r="C897" s="4" t="s">
        <v>3621</v>
      </c>
      <c r="D897" s="4" t="s">
        <v>3622</v>
      </c>
      <c r="E897" s="2">
        <v>41</v>
      </c>
      <c r="F897" s="2">
        <v>6150</v>
      </c>
      <c r="G897" s="12">
        <v>41</v>
      </c>
      <c r="H897" s="12">
        <v>0</v>
      </c>
      <c r="I897" s="12">
        <v>6150</v>
      </c>
      <c r="J897" s="2">
        <v>32</v>
      </c>
      <c r="K897" s="12">
        <v>5700</v>
      </c>
      <c r="L897" s="40">
        <v>-450</v>
      </c>
    </row>
    <row r="898" spans="1:12" x14ac:dyDescent="0.25">
      <c r="A898" s="37" t="s">
        <v>31</v>
      </c>
      <c r="B898" s="4" t="s">
        <v>157</v>
      </c>
      <c r="C898" s="4" t="s">
        <v>3625</v>
      </c>
      <c r="D898" s="4" t="s">
        <v>3626</v>
      </c>
      <c r="E898" s="2">
        <v>0</v>
      </c>
      <c r="F898" s="2">
        <v>0</v>
      </c>
      <c r="G898" s="12">
        <v>0</v>
      </c>
      <c r="H898" s="12">
        <v>0</v>
      </c>
      <c r="I898" s="12">
        <v>0</v>
      </c>
      <c r="J898" s="2">
        <v>1</v>
      </c>
      <c r="K898" s="12">
        <v>50</v>
      </c>
      <c r="L898" s="40">
        <v>50</v>
      </c>
    </row>
    <row r="899" spans="1:12" x14ac:dyDescent="0.25">
      <c r="A899" s="37" t="s">
        <v>31</v>
      </c>
      <c r="B899" s="4" t="s">
        <v>157</v>
      </c>
      <c r="C899" s="4" t="s">
        <v>3629</v>
      </c>
      <c r="D899" s="4" t="s">
        <v>3630</v>
      </c>
      <c r="E899" s="2">
        <v>6</v>
      </c>
      <c r="F899" s="2">
        <v>900</v>
      </c>
      <c r="G899" s="12">
        <v>6</v>
      </c>
      <c r="H899" s="12">
        <v>0</v>
      </c>
      <c r="I899" s="12">
        <v>900</v>
      </c>
      <c r="J899" s="2">
        <v>6</v>
      </c>
      <c r="K899" s="12">
        <v>900</v>
      </c>
      <c r="L899" s="40">
        <v>0</v>
      </c>
    </row>
    <row r="900" spans="1:12" x14ac:dyDescent="0.25">
      <c r="A900" s="37" t="s">
        <v>31</v>
      </c>
      <c r="B900" s="4" t="s">
        <v>157</v>
      </c>
      <c r="C900" s="4" t="s">
        <v>3633</v>
      </c>
      <c r="D900" s="4" t="s">
        <v>3634</v>
      </c>
      <c r="E900" s="2">
        <v>34</v>
      </c>
      <c r="F900" s="2">
        <v>5100</v>
      </c>
      <c r="G900" s="12">
        <v>34</v>
      </c>
      <c r="H900" s="12">
        <v>0</v>
      </c>
      <c r="I900" s="12">
        <v>5100</v>
      </c>
      <c r="J900" s="2">
        <v>35</v>
      </c>
      <c r="K900" s="12">
        <v>5150</v>
      </c>
      <c r="L900" s="40">
        <v>50</v>
      </c>
    </row>
    <row r="901" spans="1:12" x14ac:dyDescent="0.25">
      <c r="A901" s="37" t="s">
        <v>31</v>
      </c>
      <c r="B901" s="4" t="s">
        <v>157</v>
      </c>
      <c r="C901" s="4" t="s">
        <v>3638</v>
      </c>
      <c r="D901" s="4" t="s">
        <v>3639</v>
      </c>
      <c r="E901" s="2">
        <v>42</v>
      </c>
      <c r="F901" s="2">
        <v>6300</v>
      </c>
      <c r="G901" s="12">
        <v>42</v>
      </c>
      <c r="H901" s="12">
        <v>0</v>
      </c>
      <c r="I901" s="12">
        <v>6300</v>
      </c>
      <c r="J901" s="2">
        <v>43</v>
      </c>
      <c r="K901" s="12">
        <v>6350</v>
      </c>
      <c r="L901" s="40">
        <v>50</v>
      </c>
    </row>
    <row r="902" spans="1:12" x14ac:dyDescent="0.25">
      <c r="A902" s="37" t="s">
        <v>31</v>
      </c>
      <c r="B902" s="4" t="s">
        <v>157</v>
      </c>
      <c r="C902" s="4" t="s">
        <v>3641</v>
      </c>
      <c r="D902" s="4" t="s">
        <v>3642</v>
      </c>
      <c r="E902" s="2">
        <v>116</v>
      </c>
      <c r="F902" s="2">
        <v>17400</v>
      </c>
      <c r="G902" s="12">
        <v>116</v>
      </c>
      <c r="H902" s="12">
        <v>0</v>
      </c>
      <c r="I902" s="12">
        <v>17400</v>
      </c>
      <c r="J902" s="2">
        <v>120</v>
      </c>
      <c r="K902" s="12">
        <v>17600</v>
      </c>
      <c r="L902" s="40">
        <v>200</v>
      </c>
    </row>
    <row r="903" spans="1:12" x14ac:dyDescent="0.25">
      <c r="A903" s="37" t="s">
        <v>31</v>
      </c>
      <c r="B903" s="4" t="s">
        <v>157</v>
      </c>
      <c r="C903" s="4" t="s">
        <v>3646</v>
      </c>
      <c r="D903" s="4" t="s">
        <v>3647</v>
      </c>
      <c r="E903" s="2">
        <v>53</v>
      </c>
      <c r="F903" s="2">
        <v>7950</v>
      </c>
      <c r="G903" s="12">
        <v>53</v>
      </c>
      <c r="H903" s="12">
        <v>0</v>
      </c>
      <c r="I903" s="12">
        <v>7950</v>
      </c>
      <c r="J903" s="2">
        <v>57</v>
      </c>
      <c r="K903" s="12">
        <v>8150</v>
      </c>
      <c r="L903" s="40">
        <v>200</v>
      </c>
    </row>
    <row r="904" spans="1:12" x14ac:dyDescent="0.25">
      <c r="A904" s="37" t="s">
        <v>31</v>
      </c>
      <c r="B904" s="4" t="s">
        <v>157</v>
      </c>
      <c r="C904" s="4" t="s">
        <v>3651</v>
      </c>
      <c r="D904" s="4" t="s">
        <v>3652</v>
      </c>
      <c r="E904" s="2">
        <v>70</v>
      </c>
      <c r="F904" s="2">
        <v>10500</v>
      </c>
      <c r="G904" s="12">
        <v>70</v>
      </c>
      <c r="H904" s="12">
        <v>0</v>
      </c>
      <c r="I904" s="12">
        <v>10500</v>
      </c>
      <c r="J904" s="2">
        <v>63</v>
      </c>
      <c r="K904" s="12">
        <v>10149.999999999998</v>
      </c>
      <c r="L904" s="40">
        <v>-350.00000000000182</v>
      </c>
    </row>
    <row r="905" spans="1:12" x14ac:dyDescent="0.25">
      <c r="A905" s="37" t="s">
        <v>31</v>
      </c>
      <c r="B905" s="4" t="s">
        <v>157</v>
      </c>
      <c r="C905" s="4" t="s">
        <v>3655</v>
      </c>
      <c r="D905" s="4" t="s">
        <v>3656</v>
      </c>
      <c r="E905" s="2">
        <v>25</v>
      </c>
      <c r="F905" s="2">
        <v>3750</v>
      </c>
      <c r="G905" s="12">
        <v>25</v>
      </c>
      <c r="H905" s="12">
        <v>0</v>
      </c>
      <c r="I905" s="12">
        <v>3750</v>
      </c>
      <c r="J905" s="2">
        <v>34</v>
      </c>
      <c r="K905" s="12">
        <v>4200</v>
      </c>
      <c r="L905" s="40">
        <v>450</v>
      </c>
    </row>
    <row r="906" spans="1:12" x14ac:dyDescent="0.25">
      <c r="A906" s="37" t="s">
        <v>31</v>
      </c>
      <c r="B906" s="4" t="s">
        <v>157</v>
      </c>
      <c r="C906" s="4" t="s">
        <v>3659</v>
      </c>
      <c r="D906" s="4" t="s">
        <v>3660</v>
      </c>
      <c r="E906" s="2">
        <v>60</v>
      </c>
      <c r="F906" s="2">
        <v>9000</v>
      </c>
      <c r="G906" s="12">
        <v>60</v>
      </c>
      <c r="H906" s="12">
        <v>0</v>
      </c>
      <c r="I906" s="12">
        <v>9000</v>
      </c>
      <c r="J906" s="2">
        <v>47</v>
      </c>
      <c r="K906" s="12">
        <v>8350</v>
      </c>
      <c r="L906" s="40">
        <v>-650</v>
      </c>
    </row>
    <row r="907" spans="1:12" x14ac:dyDescent="0.25">
      <c r="A907" s="37" t="s">
        <v>31</v>
      </c>
      <c r="B907" s="4" t="s">
        <v>157</v>
      </c>
      <c r="C907" s="4" t="s">
        <v>3663</v>
      </c>
      <c r="D907" s="4" t="s">
        <v>3664</v>
      </c>
      <c r="E907" s="2">
        <v>11</v>
      </c>
      <c r="F907" s="2">
        <v>1650</v>
      </c>
      <c r="G907" s="12">
        <v>11</v>
      </c>
      <c r="H907" s="12">
        <v>0</v>
      </c>
      <c r="I907" s="12">
        <v>1650</v>
      </c>
      <c r="J907" s="2">
        <v>8</v>
      </c>
      <c r="K907" s="12">
        <v>1500</v>
      </c>
      <c r="L907" s="40">
        <v>-150</v>
      </c>
    </row>
    <row r="908" spans="1:12" x14ac:dyDescent="0.25">
      <c r="A908" s="37" t="s">
        <v>31</v>
      </c>
      <c r="B908" s="4" t="s">
        <v>157</v>
      </c>
      <c r="C908" s="4" t="s">
        <v>3668</v>
      </c>
      <c r="D908" s="4" t="s">
        <v>3669</v>
      </c>
      <c r="E908" s="2">
        <v>16</v>
      </c>
      <c r="F908" s="2">
        <v>2400</v>
      </c>
      <c r="G908" s="12">
        <v>16</v>
      </c>
      <c r="H908" s="12">
        <v>0</v>
      </c>
      <c r="I908" s="12">
        <v>2400</v>
      </c>
      <c r="J908" s="2">
        <v>17</v>
      </c>
      <c r="K908" s="12">
        <v>2450</v>
      </c>
      <c r="L908" s="40">
        <v>50</v>
      </c>
    </row>
    <row r="909" spans="1:12" x14ac:dyDescent="0.25">
      <c r="A909" s="37" t="s">
        <v>31</v>
      </c>
      <c r="B909" s="4" t="s">
        <v>157</v>
      </c>
      <c r="C909" s="4" t="s">
        <v>3672</v>
      </c>
      <c r="D909" s="4" t="s">
        <v>3673</v>
      </c>
      <c r="E909" s="2">
        <v>96</v>
      </c>
      <c r="F909" s="2">
        <v>14400</v>
      </c>
      <c r="G909" s="12">
        <v>96</v>
      </c>
      <c r="H909" s="12">
        <v>0</v>
      </c>
      <c r="I909" s="12">
        <v>14400</v>
      </c>
      <c r="J909" s="2">
        <v>104</v>
      </c>
      <c r="K909" s="12">
        <v>14799.999999999998</v>
      </c>
      <c r="L909" s="40">
        <v>399.99999999999818</v>
      </c>
    </row>
    <row r="910" spans="1:12" x14ac:dyDescent="0.25">
      <c r="A910" s="37" t="s">
        <v>31</v>
      </c>
      <c r="B910" s="4" t="s">
        <v>157</v>
      </c>
      <c r="C910" s="4" t="s">
        <v>3676</v>
      </c>
      <c r="D910" s="4" t="s">
        <v>3677</v>
      </c>
      <c r="E910" s="2">
        <v>4</v>
      </c>
      <c r="F910" s="2">
        <v>600</v>
      </c>
      <c r="G910" s="12">
        <v>4</v>
      </c>
      <c r="H910" s="12">
        <v>0</v>
      </c>
      <c r="I910" s="12">
        <v>600</v>
      </c>
      <c r="J910" s="2">
        <v>1</v>
      </c>
      <c r="K910" s="12">
        <v>450</v>
      </c>
      <c r="L910" s="40">
        <v>-150</v>
      </c>
    </row>
    <row r="911" spans="1:12" x14ac:dyDescent="0.25">
      <c r="A911" s="37" t="s">
        <v>31</v>
      </c>
      <c r="B911" s="4" t="s">
        <v>157</v>
      </c>
      <c r="C911" s="4" t="s">
        <v>3793</v>
      </c>
      <c r="D911" s="4" t="s">
        <v>3794</v>
      </c>
      <c r="E911" s="2">
        <v>148</v>
      </c>
      <c r="F911" s="2">
        <v>22200</v>
      </c>
      <c r="G911" s="12">
        <v>148</v>
      </c>
      <c r="H911" s="12">
        <v>0</v>
      </c>
      <c r="I911" s="12">
        <v>22200</v>
      </c>
      <c r="J911" s="2">
        <v>133</v>
      </c>
      <c r="K911" s="12">
        <v>21450</v>
      </c>
      <c r="L911" s="40">
        <v>-750</v>
      </c>
    </row>
    <row r="912" spans="1:12" x14ac:dyDescent="0.25">
      <c r="A912" s="37" t="s">
        <v>31</v>
      </c>
      <c r="B912" s="4" t="s">
        <v>157</v>
      </c>
      <c r="C912" s="4" t="s">
        <v>3798</v>
      </c>
      <c r="D912" s="4" t="s">
        <v>3799</v>
      </c>
      <c r="E912" s="2">
        <v>37</v>
      </c>
      <c r="F912" s="2">
        <v>5550</v>
      </c>
      <c r="G912" s="12">
        <v>37</v>
      </c>
      <c r="H912" s="12">
        <v>0</v>
      </c>
      <c r="I912" s="12">
        <v>5550</v>
      </c>
      <c r="J912" s="2">
        <v>39</v>
      </c>
      <c r="K912" s="12">
        <v>5650.0000000000009</v>
      </c>
      <c r="L912" s="40">
        <v>100.00000000000091</v>
      </c>
    </row>
    <row r="913" spans="1:13" x14ac:dyDescent="0.25">
      <c r="A913" s="37" t="s">
        <v>31</v>
      </c>
      <c r="B913" s="4" t="s">
        <v>157</v>
      </c>
      <c r="C913" s="4" t="s">
        <v>3802</v>
      </c>
      <c r="D913" s="4" t="s">
        <v>3803</v>
      </c>
      <c r="E913" s="2">
        <v>41</v>
      </c>
      <c r="F913" s="2">
        <v>6150</v>
      </c>
      <c r="G913" s="12">
        <v>41</v>
      </c>
      <c r="H913" s="12">
        <v>0</v>
      </c>
      <c r="I913" s="12">
        <v>6150</v>
      </c>
      <c r="J913" s="2">
        <v>29</v>
      </c>
      <c r="K913" s="12">
        <v>5550</v>
      </c>
      <c r="L913" s="40">
        <v>-600</v>
      </c>
    </row>
    <row r="914" spans="1:13" x14ac:dyDescent="0.25">
      <c r="A914" s="37" t="s">
        <v>31</v>
      </c>
      <c r="B914" s="4" t="s">
        <v>157</v>
      </c>
      <c r="C914" s="4" t="s">
        <v>3809</v>
      </c>
      <c r="D914" s="4" t="s">
        <v>3810</v>
      </c>
      <c r="E914" s="2">
        <v>249</v>
      </c>
      <c r="F914" s="2">
        <v>37350</v>
      </c>
      <c r="G914" s="12">
        <v>249</v>
      </c>
      <c r="H914" s="12">
        <v>0</v>
      </c>
      <c r="I914" s="12">
        <v>37350</v>
      </c>
      <c r="J914" s="2">
        <v>259</v>
      </c>
      <c r="K914" s="12">
        <v>37850</v>
      </c>
      <c r="L914" s="40">
        <v>500</v>
      </c>
    </row>
    <row r="915" spans="1:13" x14ac:dyDescent="0.25">
      <c r="A915" s="37" t="s">
        <v>31</v>
      </c>
      <c r="B915" s="4" t="s">
        <v>157</v>
      </c>
      <c r="C915" s="4" t="s">
        <v>3823</v>
      </c>
      <c r="D915" s="4" t="s">
        <v>3824</v>
      </c>
      <c r="E915" s="2">
        <v>720</v>
      </c>
      <c r="F915" s="2">
        <v>108000</v>
      </c>
      <c r="G915" s="12">
        <v>720</v>
      </c>
      <c r="H915" s="12">
        <v>0</v>
      </c>
      <c r="I915" s="12">
        <v>108000</v>
      </c>
      <c r="J915" s="2">
        <v>779</v>
      </c>
      <c r="K915" s="12">
        <v>110950.00000000001</v>
      </c>
      <c r="L915" s="40">
        <v>2950.0000000000146</v>
      </c>
    </row>
    <row r="916" spans="1:13" x14ac:dyDescent="0.25">
      <c r="A916" s="37" t="s">
        <v>31</v>
      </c>
      <c r="B916" s="4" t="s">
        <v>101</v>
      </c>
      <c r="C916" s="4" t="s">
        <v>106</v>
      </c>
      <c r="D916" s="4" t="s">
        <v>107</v>
      </c>
      <c r="E916" s="2">
        <v>150</v>
      </c>
      <c r="F916" s="2">
        <v>22500</v>
      </c>
      <c r="G916" s="12">
        <v>150</v>
      </c>
      <c r="H916" s="12">
        <v>0</v>
      </c>
      <c r="I916" s="12">
        <v>22500</v>
      </c>
      <c r="J916" s="2">
        <v>141</v>
      </c>
      <c r="K916" s="12">
        <v>22050</v>
      </c>
      <c r="L916" s="40">
        <v>-450</v>
      </c>
    </row>
    <row r="917" spans="1:13" x14ac:dyDescent="0.25">
      <c r="A917" s="37" t="s">
        <v>31</v>
      </c>
      <c r="B917" s="4" t="s">
        <v>101</v>
      </c>
      <c r="C917" s="4" t="s">
        <v>349</v>
      </c>
      <c r="D917" s="4" t="s">
        <v>350</v>
      </c>
      <c r="E917" s="2">
        <v>20</v>
      </c>
      <c r="F917" s="2">
        <v>3000</v>
      </c>
      <c r="G917" s="12">
        <v>20</v>
      </c>
      <c r="H917" s="12">
        <v>0</v>
      </c>
      <c r="I917" s="12">
        <v>3000</v>
      </c>
      <c r="J917" s="2">
        <v>20</v>
      </c>
      <c r="K917" s="12">
        <v>3000</v>
      </c>
      <c r="L917" s="40">
        <v>0</v>
      </c>
    </row>
    <row r="918" spans="1:13" x14ac:dyDescent="0.25">
      <c r="A918" s="37" t="s">
        <v>31</v>
      </c>
      <c r="B918" s="4" t="s">
        <v>101</v>
      </c>
      <c r="C918" s="4" t="s">
        <v>128</v>
      </c>
      <c r="D918" s="4" t="s">
        <v>129</v>
      </c>
      <c r="E918" s="2">
        <v>10</v>
      </c>
      <c r="F918" s="2">
        <v>1500</v>
      </c>
      <c r="G918" s="12">
        <v>10</v>
      </c>
      <c r="H918" s="12">
        <v>0</v>
      </c>
      <c r="I918" s="12">
        <v>1500</v>
      </c>
      <c r="J918" s="2">
        <v>9</v>
      </c>
      <c r="K918" s="12">
        <v>1450.0000000000002</v>
      </c>
      <c r="L918" s="40">
        <v>-49.999999999999773</v>
      </c>
    </row>
    <row r="919" spans="1:13" x14ac:dyDescent="0.25">
      <c r="A919" s="37" t="s">
        <v>31</v>
      </c>
      <c r="B919" s="4" t="s">
        <v>101</v>
      </c>
      <c r="C919" s="4" t="s">
        <v>374</v>
      </c>
      <c r="D919" s="4" t="s">
        <v>375</v>
      </c>
      <c r="E919" s="2">
        <v>7</v>
      </c>
      <c r="F919" s="2">
        <v>1050</v>
      </c>
      <c r="G919" s="12">
        <v>7</v>
      </c>
      <c r="H919" s="12">
        <v>0</v>
      </c>
      <c r="I919" s="12">
        <v>1050</v>
      </c>
      <c r="J919" s="2">
        <v>28</v>
      </c>
      <c r="K919" s="12">
        <v>2100</v>
      </c>
      <c r="L919" s="40">
        <v>1050</v>
      </c>
    </row>
    <row r="920" spans="1:13" x14ac:dyDescent="0.25">
      <c r="A920" s="37" t="s">
        <v>31</v>
      </c>
      <c r="B920" s="4" t="s">
        <v>101</v>
      </c>
      <c r="C920" s="4" t="s">
        <v>388</v>
      </c>
      <c r="D920" s="4" t="s">
        <v>389</v>
      </c>
      <c r="E920" s="2">
        <v>7</v>
      </c>
      <c r="F920" s="2">
        <v>1050</v>
      </c>
      <c r="G920" s="12">
        <v>7</v>
      </c>
      <c r="H920" s="12">
        <v>0</v>
      </c>
      <c r="I920" s="12">
        <v>1050</v>
      </c>
      <c r="J920" s="2">
        <v>5</v>
      </c>
      <c r="K920" s="12">
        <v>950.00000000000011</v>
      </c>
      <c r="L920" s="40">
        <v>-99.999999999999886</v>
      </c>
    </row>
    <row r="921" spans="1:13" x14ac:dyDescent="0.25">
      <c r="A921" s="37" t="s">
        <v>31</v>
      </c>
      <c r="B921" s="4" t="s">
        <v>101</v>
      </c>
      <c r="C921" s="4" t="s">
        <v>392</v>
      </c>
      <c r="D921" s="4" t="s">
        <v>393</v>
      </c>
      <c r="E921" s="2">
        <v>38</v>
      </c>
      <c r="F921" s="2">
        <v>5700</v>
      </c>
      <c r="G921" s="12">
        <v>38</v>
      </c>
      <c r="H921" s="12">
        <v>0</v>
      </c>
      <c r="I921" s="12">
        <v>5700</v>
      </c>
      <c r="J921" s="2">
        <v>44</v>
      </c>
      <c r="K921" s="12">
        <v>6000</v>
      </c>
      <c r="L921" s="40">
        <v>300</v>
      </c>
    </row>
    <row r="922" spans="1:13" x14ac:dyDescent="0.25">
      <c r="A922" s="37" t="s">
        <v>31</v>
      </c>
      <c r="B922" s="4" t="s">
        <v>175</v>
      </c>
      <c r="C922" s="4" t="s">
        <v>3853</v>
      </c>
      <c r="D922" s="4" t="s">
        <v>3854</v>
      </c>
      <c r="E922" s="2">
        <v>165</v>
      </c>
      <c r="F922" s="2">
        <v>24750</v>
      </c>
      <c r="G922" s="12">
        <v>165</v>
      </c>
      <c r="H922" s="12">
        <v>0</v>
      </c>
      <c r="I922" s="12">
        <v>24750</v>
      </c>
      <c r="J922" s="2">
        <v>141</v>
      </c>
      <c r="K922" s="12">
        <v>23550</v>
      </c>
      <c r="L922" s="40">
        <v>-1200</v>
      </c>
    </row>
    <row r="923" spans="1:13" x14ac:dyDescent="0.25">
      <c r="A923" s="37" t="s">
        <v>31</v>
      </c>
      <c r="B923" s="4" t="s">
        <v>175</v>
      </c>
      <c r="C923" s="4" t="s">
        <v>181</v>
      </c>
      <c r="D923" s="4" t="s">
        <v>182</v>
      </c>
      <c r="E923" s="2">
        <v>0</v>
      </c>
      <c r="F923" s="2">
        <v>0</v>
      </c>
      <c r="G923" s="12">
        <v>0</v>
      </c>
      <c r="H923" s="12">
        <v>0</v>
      </c>
      <c r="I923" s="12">
        <v>0</v>
      </c>
      <c r="J923" s="2">
        <v>1</v>
      </c>
      <c r="K923" s="12">
        <v>50</v>
      </c>
      <c r="L923" s="40">
        <v>50</v>
      </c>
    </row>
    <row r="924" spans="1:13" ht="15.75" thickBot="1" x14ac:dyDescent="0.3">
      <c r="A924" s="38" t="s">
        <v>31</v>
      </c>
      <c r="B924" s="24" t="s">
        <v>175</v>
      </c>
      <c r="C924" s="24" t="s">
        <v>3868</v>
      </c>
      <c r="D924" s="24" t="s">
        <v>3869</v>
      </c>
      <c r="E924" s="25">
        <v>3</v>
      </c>
      <c r="F924" s="25">
        <v>450</v>
      </c>
      <c r="G924" s="12">
        <v>3</v>
      </c>
      <c r="H924" s="12">
        <v>0</v>
      </c>
      <c r="I924" s="12">
        <v>450</v>
      </c>
      <c r="J924" s="25">
        <v>2</v>
      </c>
      <c r="K924" s="12">
        <v>400</v>
      </c>
      <c r="L924" s="40">
        <v>-50</v>
      </c>
    </row>
    <row r="925" spans="1:13" ht="15.75" thickBot="1" x14ac:dyDescent="0.3">
      <c r="A925" s="59" t="s">
        <v>3876</v>
      </c>
      <c r="B925" s="60"/>
      <c r="C925" s="60"/>
      <c r="D925" s="60"/>
      <c r="E925" s="26">
        <f>SUM(E5:E924)</f>
        <v>37010</v>
      </c>
      <c r="F925" s="26">
        <f t="shared" ref="F925:L925" si="0">SUM(F5:F924)</f>
        <v>5551500</v>
      </c>
      <c r="G925" s="26">
        <f>SUM(G5:G924)</f>
        <v>37003</v>
      </c>
      <c r="H925" s="26">
        <f t="shared" ref="H925:I925" si="1">SUM(H5:H924)</f>
        <v>-1125</v>
      </c>
      <c r="I925" s="26">
        <f t="shared" si="1"/>
        <v>5550375</v>
      </c>
      <c r="J925" s="26">
        <f t="shared" si="0"/>
        <v>38121</v>
      </c>
      <c r="K925" s="26">
        <f t="shared" si="0"/>
        <v>5606350</v>
      </c>
      <c r="L925" s="27">
        <f t="shared" si="0"/>
        <v>55975.000000000029</v>
      </c>
      <c r="M925" s="36"/>
    </row>
  </sheetData>
  <mergeCells count="2">
    <mergeCell ref="A925:D925"/>
    <mergeCell ref="A1:L1"/>
  </mergeCells>
  <pageMargins left="0.23622047244094491" right="0.23622047244094491" top="0.74803149606299213" bottom="0.74803149606299213" header="0.31496062992125984" footer="0.31496062992125984"/>
  <pageSetup paperSize="9" scale="55" fitToHeight="0" orientation="landscape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174DBC-887D-4B48-A07A-E68D1B61DB56}">
  <sheetPr>
    <pageSetUpPr fitToPage="1"/>
  </sheetPr>
  <dimension ref="A1:P1288"/>
  <sheetViews>
    <sheetView workbookViewId="0">
      <selection activeCell="P120" sqref="P120"/>
    </sheetView>
  </sheetViews>
  <sheetFormatPr defaultColWidth="66.85546875" defaultRowHeight="15" x14ac:dyDescent="0.25"/>
  <cols>
    <col min="1" max="1" width="5.7109375" bestFit="1" customWidth="1"/>
    <col min="2" max="2" width="3.28515625" bestFit="1" customWidth="1"/>
    <col min="3" max="3" width="8.42578125" bestFit="1" customWidth="1"/>
    <col min="4" max="4" width="67.42578125" style="1" bestFit="1" customWidth="1"/>
    <col min="5" max="5" width="11.5703125" customWidth="1"/>
    <col min="6" max="6" width="84.28515625" style="1" customWidth="1"/>
    <col min="7" max="7" width="26.28515625" bestFit="1" customWidth="1"/>
    <col min="8" max="8" width="35.5703125" bestFit="1" customWidth="1"/>
    <col min="9" max="9" width="17" customWidth="1"/>
    <col min="10" max="13" width="17.85546875" customWidth="1"/>
    <col min="14" max="14" width="16.5703125" customWidth="1"/>
    <col min="15" max="15" width="18.42578125" customWidth="1"/>
    <col min="16" max="16" width="15" customWidth="1"/>
  </cols>
  <sheetData>
    <row r="1" spans="1:16" ht="18.75" x14ac:dyDescent="0.3">
      <c r="A1" s="61" t="s">
        <v>4266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</row>
    <row r="2" spans="1:16" ht="15.75" thickBot="1" x14ac:dyDescent="0.3"/>
    <row r="3" spans="1:16" ht="74.25" thickBot="1" x14ac:dyDescent="0.3">
      <c r="A3" s="7" t="s">
        <v>3</v>
      </c>
      <c r="B3" s="8" t="s">
        <v>0</v>
      </c>
      <c r="C3" s="8" t="s">
        <v>1</v>
      </c>
      <c r="D3" s="9" t="s">
        <v>2</v>
      </c>
      <c r="E3" s="9" t="s">
        <v>3877</v>
      </c>
      <c r="F3" s="9" t="s">
        <v>4</v>
      </c>
      <c r="G3" s="9" t="s">
        <v>3879</v>
      </c>
      <c r="H3" s="9" t="s">
        <v>3878</v>
      </c>
      <c r="I3" s="16" t="s">
        <v>3880</v>
      </c>
      <c r="J3" s="17" t="s">
        <v>3881</v>
      </c>
      <c r="K3" s="50" t="s">
        <v>4267</v>
      </c>
      <c r="L3" s="51" t="s">
        <v>4268</v>
      </c>
      <c r="M3" s="52" t="s">
        <v>4269</v>
      </c>
      <c r="N3" s="10" t="s">
        <v>4262</v>
      </c>
      <c r="O3" s="18" t="s">
        <v>4263</v>
      </c>
      <c r="P3" s="65" t="s">
        <v>4265</v>
      </c>
    </row>
    <row r="4" spans="1:16" s="3" customFormat="1" ht="15.75" thickBot="1" x14ac:dyDescent="0.3">
      <c r="A4" s="32" t="s">
        <v>3882</v>
      </c>
      <c r="B4" s="33" t="s">
        <v>3883</v>
      </c>
      <c r="C4" s="33" t="s">
        <v>3884</v>
      </c>
      <c r="D4" s="34" t="s">
        <v>3885</v>
      </c>
      <c r="E4" s="33" t="s">
        <v>3886</v>
      </c>
      <c r="F4" s="34" t="s">
        <v>3887</v>
      </c>
      <c r="G4" s="33" t="s">
        <v>3888</v>
      </c>
      <c r="H4" s="33" t="s">
        <v>3889</v>
      </c>
      <c r="I4" s="53">
        <v>1</v>
      </c>
      <c r="J4" s="54" t="s">
        <v>4264</v>
      </c>
      <c r="K4" s="55">
        <v>3</v>
      </c>
      <c r="L4" s="56">
        <v>4</v>
      </c>
      <c r="M4" s="57" t="s">
        <v>4270</v>
      </c>
      <c r="N4" s="58">
        <v>6</v>
      </c>
      <c r="O4" s="41" t="s">
        <v>4271</v>
      </c>
      <c r="P4" s="35" t="s">
        <v>4272</v>
      </c>
    </row>
    <row r="5" spans="1:16" x14ac:dyDescent="0.25">
      <c r="A5" s="14" t="s">
        <v>6</v>
      </c>
      <c r="B5" s="6" t="s">
        <v>157</v>
      </c>
      <c r="C5" s="6" t="s">
        <v>1043</v>
      </c>
      <c r="D5" s="28" t="s">
        <v>1044</v>
      </c>
      <c r="E5" s="6">
        <v>31810284</v>
      </c>
      <c r="F5" s="28" t="s">
        <v>98</v>
      </c>
      <c r="G5" s="6" t="s">
        <v>1045</v>
      </c>
      <c r="H5" s="6" t="s">
        <v>1046</v>
      </c>
      <c r="I5" s="12">
        <v>0</v>
      </c>
      <c r="J5" s="12">
        <v>0</v>
      </c>
      <c r="K5" s="12">
        <f>I5</f>
        <v>0</v>
      </c>
      <c r="L5" s="12">
        <v>0</v>
      </c>
      <c r="M5" s="12">
        <f>J5+L5</f>
        <v>0</v>
      </c>
      <c r="N5" s="12">
        <v>1</v>
      </c>
      <c r="O5" s="21">
        <f>((K5*2/3)+(N5*1/3))*150</f>
        <v>50</v>
      </c>
      <c r="P5" s="22">
        <f>O5-M5</f>
        <v>50</v>
      </c>
    </row>
    <row r="6" spans="1:16" x14ac:dyDescent="0.25">
      <c r="A6" s="15" t="s">
        <v>6</v>
      </c>
      <c r="B6" s="4" t="s">
        <v>157</v>
      </c>
      <c r="C6" s="4" t="s">
        <v>1061</v>
      </c>
      <c r="D6" s="29" t="s">
        <v>1062</v>
      </c>
      <c r="E6" s="4">
        <v>36063932</v>
      </c>
      <c r="F6" s="29" t="s">
        <v>435</v>
      </c>
      <c r="G6" s="4" t="s">
        <v>236</v>
      </c>
      <c r="H6" s="4" t="s">
        <v>1063</v>
      </c>
      <c r="I6" s="2">
        <v>7</v>
      </c>
      <c r="J6" s="2">
        <v>1050</v>
      </c>
      <c r="K6" s="12">
        <f t="shared" ref="K6:K69" si="0">I6</f>
        <v>7</v>
      </c>
      <c r="L6" s="12">
        <v>0</v>
      </c>
      <c r="M6" s="12">
        <f t="shared" ref="M6:M69" si="1">J6+L6</f>
        <v>1050</v>
      </c>
      <c r="N6" s="2">
        <v>6</v>
      </c>
      <c r="O6" s="21">
        <f t="shared" ref="O6:O69" si="2">((K6*2/3)+(N6*1/3))*150</f>
        <v>1000</v>
      </c>
      <c r="P6" s="22">
        <f t="shared" ref="P6:P69" si="3">O6-M6</f>
        <v>-50</v>
      </c>
    </row>
    <row r="7" spans="1:16" x14ac:dyDescent="0.25">
      <c r="A7" s="15" t="s">
        <v>6</v>
      </c>
      <c r="B7" s="4" t="s">
        <v>157</v>
      </c>
      <c r="C7" s="4" t="s">
        <v>1197</v>
      </c>
      <c r="D7" s="29" t="s">
        <v>1198</v>
      </c>
      <c r="E7" s="4">
        <v>31811949</v>
      </c>
      <c r="F7" s="29" t="s">
        <v>435</v>
      </c>
      <c r="G7" s="4" t="s">
        <v>1199</v>
      </c>
      <c r="H7" s="4" t="s">
        <v>262</v>
      </c>
      <c r="I7" s="2">
        <v>2</v>
      </c>
      <c r="J7" s="2">
        <v>300</v>
      </c>
      <c r="K7" s="12">
        <f t="shared" si="0"/>
        <v>2</v>
      </c>
      <c r="L7" s="12">
        <v>0</v>
      </c>
      <c r="M7" s="12">
        <f t="shared" si="1"/>
        <v>300</v>
      </c>
      <c r="N7" s="2">
        <v>2</v>
      </c>
      <c r="O7" s="21">
        <f t="shared" si="2"/>
        <v>300</v>
      </c>
      <c r="P7" s="22">
        <f t="shared" si="3"/>
        <v>0</v>
      </c>
    </row>
    <row r="8" spans="1:16" x14ac:dyDescent="0.25">
      <c r="A8" s="15" t="s">
        <v>6</v>
      </c>
      <c r="B8" s="4" t="s">
        <v>157</v>
      </c>
      <c r="C8" s="4" t="s">
        <v>1201</v>
      </c>
      <c r="D8" s="29" t="s">
        <v>1202</v>
      </c>
      <c r="E8" s="4">
        <v>31811540</v>
      </c>
      <c r="F8" s="29" t="s">
        <v>98</v>
      </c>
      <c r="G8" s="4" t="s">
        <v>1203</v>
      </c>
      <c r="H8" s="4" t="s">
        <v>1204</v>
      </c>
      <c r="I8" s="2">
        <v>13</v>
      </c>
      <c r="J8" s="2">
        <v>1950</v>
      </c>
      <c r="K8" s="12">
        <f t="shared" si="0"/>
        <v>13</v>
      </c>
      <c r="L8" s="12">
        <v>0</v>
      </c>
      <c r="M8" s="12">
        <f t="shared" si="1"/>
        <v>1950</v>
      </c>
      <c r="N8" s="2">
        <v>4</v>
      </c>
      <c r="O8" s="21">
        <f t="shared" si="2"/>
        <v>1500</v>
      </c>
      <c r="P8" s="22">
        <f t="shared" si="3"/>
        <v>-450</v>
      </c>
    </row>
    <row r="9" spans="1:16" x14ac:dyDescent="0.25">
      <c r="A9" s="15" t="s">
        <v>6</v>
      </c>
      <c r="B9" s="4" t="s">
        <v>157</v>
      </c>
      <c r="C9" s="4" t="s">
        <v>1205</v>
      </c>
      <c r="D9" s="29" t="s">
        <v>1206</v>
      </c>
      <c r="E9" s="4">
        <v>36071145</v>
      </c>
      <c r="F9" s="29" t="s">
        <v>1193</v>
      </c>
      <c r="G9" s="4" t="s">
        <v>254</v>
      </c>
      <c r="H9" s="4" t="s">
        <v>1207</v>
      </c>
      <c r="I9" s="2">
        <v>1</v>
      </c>
      <c r="J9" s="2">
        <v>150</v>
      </c>
      <c r="K9" s="12">
        <f t="shared" si="0"/>
        <v>1</v>
      </c>
      <c r="L9" s="12">
        <v>0</v>
      </c>
      <c r="M9" s="12">
        <f t="shared" si="1"/>
        <v>150</v>
      </c>
      <c r="N9" s="2">
        <v>1</v>
      </c>
      <c r="O9" s="21">
        <f t="shared" si="2"/>
        <v>150</v>
      </c>
      <c r="P9" s="22">
        <f t="shared" si="3"/>
        <v>0</v>
      </c>
    </row>
    <row r="10" spans="1:16" x14ac:dyDescent="0.25">
      <c r="A10" s="15" t="s">
        <v>6</v>
      </c>
      <c r="B10" s="4" t="s">
        <v>157</v>
      </c>
      <c r="C10" s="4" t="s">
        <v>1208</v>
      </c>
      <c r="D10" s="29" t="s">
        <v>1209</v>
      </c>
      <c r="E10" s="4">
        <v>31773702</v>
      </c>
      <c r="F10" s="29" t="s">
        <v>98</v>
      </c>
      <c r="G10" s="4" t="s">
        <v>1210</v>
      </c>
      <c r="H10" s="4" t="s">
        <v>1211</v>
      </c>
      <c r="I10" s="2">
        <v>9</v>
      </c>
      <c r="J10" s="2">
        <v>1350</v>
      </c>
      <c r="K10" s="12">
        <f t="shared" si="0"/>
        <v>9</v>
      </c>
      <c r="L10" s="12">
        <v>0</v>
      </c>
      <c r="M10" s="12">
        <f t="shared" si="1"/>
        <v>1350</v>
      </c>
      <c r="N10" s="2">
        <v>8</v>
      </c>
      <c r="O10" s="21">
        <f t="shared" si="2"/>
        <v>1300</v>
      </c>
      <c r="P10" s="22">
        <f t="shared" si="3"/>
        <v>-50</v>
      </c>
    </row>
    <row r="11" spans="1:16" x14ac:dyDescent="0.25">
      <c r="A11" s="15" t="s">
        <v>6</v>
      </c>
      <c r="B11" s="4" t="s">
        <v>157</v>
      </c>
      <c r="C11" s="4" t="s">
        <v>1212</v>
      </c>
      <c r="D11" s="29" t="s">
        <v>1213</v>
      </c>
      <c r="E11" s="4">
        <v>31773729</v>
      </c>
      <c r="F11" s="29" t="s">
        <v>98</v>
      </c>
      <c r="G11" s="4" t="s">
        <v>3890</v>
      </c>
      <c r="H11" s="4" t="s">
        <v>11</v>
      </c>
      <c r="I11" s="2">
        <v>5</v>
      </c>
      <c r="J11" s="2">
        <v>750</v>
      </c>
      <c r="K11" s="12">
        <f t="shared" si="0"/>
        <v>5</v>
      </c>
      <c r="L11" s="12">
        <v>0</v>
      </c>
      <c r="M11" s="12">
        <f t="shared" si="1"/>
        <v>750</v>
      </c>
      <c r="N11" s="2">
        <v>0</v>
      </c>
      <c r="O11" s="21">
        <f t="shared" si="2"/>
        <v>500</v>
      </c>
      <c r="P11" s="22">
        <f t="shared" si="3"/>
        <v>-250</v>
      </c>
    </row>
    <row r="12" spans="1:16" x14ac:dyDescent="0.25">
      <c r="A12" s="15" t="s">
        <v>6</v>
      </c>
      <c r="B12" s="4" t="s">
        <v>157</v>
      </c>
      <c r="C12" s="4" t="s">
        <v>1212</v>
      </c>
      <c r="D12" s="29" t="s">
        <v>1213</v>
      </c>
      <c r="E12" s="4">
        <v>31811493</v>
      </c>
      <c r="F12" s="29" t="s">
        <v>1214</v>
      </c>
      <c r="G12" s="4" t="s">
        <v>11</v>
      </c>
      <c r="H12" s="4" t="s">
        <v>1215</v>
      </c>
      <c r="I12" s="2">
        <v>9</v>
      </c>
      <c r="J12" s="2">
        <v>1350</v>
      </c>
      <c r="K12" s="12">
        <f t="shared" si="0"/>
        <v>9</v>
      </c>
      <c r="L12" s="12">
        <v>0</v>
      </c>
      <c r="M12" s="12">
        <f t="shared" si="1"/>
        <v>1350</v>
      </c>
      <c r="N12" s="2">
        <v>6</v>
      </c>
      <c r="O12" s="21">
        <f t="shared" si="2"/>
        <v>1200</v>
      </c>
      <c r="P12" s="22">
        <f t="shared" si="3"/>
        <v>-150</v>
      </c>
    </row>
    <row r="13" spans="1:16" x14ac:dyDescent="0.25">
      <c r="A13" s="15" t="s">
        <v>6</v>
      </c>
      <c r="B13" s="4" t="s">
        <v>157</v>
      </c>
      <c r="C13" s="4" t="s">
        <v>1212</v>
      </c>
      <c r="D13" s="29" t="s">
        <v>1213</v>
      </c>
      <c r="E13" s="4">
        <v>36064181</v>
      </c>
      <c r="F13" s="29" t="s">
        <v>98</v>
      </c>
      <c r="G13" s="4" t="s">
        <v>11</v>
      </c>
      <c r="H13" s="4" t="s">
        <v>1216</v>
      </c>
      <c r="I13" s="2">
        <v>8</v>
      </c>
      <c r="J13" s="2">
        <v>1200</v>
      </c>
      <c r="K13" s="12">
        <f t="shared" si="0"/>
        <v>8</v>
      </c>
      <c r="L13" s="12">
        <v>0</v>
      </c>
      <c r="M13" s="12">
        <f t="shared" si="1"/>
        <v>1200</v>
      </c>
      <c r="N13" s="2">
        <v>5</v>
      </c>
      <c r="O13" s="21">
        <f t="shared" si="2"/>
        <v>1050</v>
      </c>
      <c r="P13" s="22">
        <f t="shared" si="3"/>
        <v>-150</v>
      </c>
    </row>
    <row r="14" spans="1:16" x14ac:dyDescent="0.25">
      <c r="A14" s="15" t="s">
        <v>6</v>
      </c>
      <c r="B14" s="4" t="s">
        <v>157</v>
      </c>
      <c r="C14" s="4" t="s">
        <v>1217</v>
      </c>
      <c r="D14" s="29" t="s">
        <v>1218</v>
      </c>
      <c r="E14" s="4">
        <v>36062219</v>
      </c>
      <c r="F14" s="29" t="s">
        <v>98</v>
      </c>
      <c r="G14" s="4" t="s">
        <v>3891</v>
      </c>
      <c r="H14" s="4" t="s">
        <v>195</v>
      </c>
      <c r="I14" s="2">
        <v>1</v>
      </c>
      <c r="J14" s="2">
        <v>150</v>
      </c>
      <c r="K14" s="12">
        <f t="shared" si="0"/>
        <v>1</v>
      </c>
      <c r="L14" s="12">
        <v>0</v>
      </c>
      <c r="M14" s="12">
        <f t="shared" si="1"/>
        <v>150</v>
      </c>
      <c r="N14" s="2">
        <v>0</v>
      </c>
      <c r="O14" s="21">
        <f t="shared" si="2"/>
        <v>100</v>
      </c>
      <c r="P14" s="22">
        <f t="shared" si="3"/>
        <v>-50</v>
      </c>
    </row>
    <row r="15" spans="1:16" x14ac:dyDescent="0.25">
      <c r="A15" s="15" t="s">
        <v>6</v>
      </c>
      <c r="B15" s="4" t="s">
        <v>157</v>
      </c>
      <c r="C15" s="4" t="s">
        <v>1217</v>
      </c>
      <c r="D15" s="29" t="s">
        <v>1218</v>
      </c>
      <c r="E15" s="4">
        <v>31816681</v>
      </c>
      <c r="F15" s="29" t="s">
        <v>952</v>
      </c>
      <c r="G15" s="4" t="s">
        <v>195</v>
      </c>
      <c r="H15" s="4" t="s">
        <v>1219</v>
      </c>
      <c r="I15" s="2">
        <v>2</v>
      </c>
      <c r="J15" s="2">
        <v>300</v>
      </c>
      <c r="K15" s="12">
        <f t="shared" si="0"/>
        <v>2</v>
      </c>
      <c r="L15" s="12">
        <v>0</v>
      </c>
      <c r="M15" s="12">
        <f t="shared" si="1"/>
        <v>300</v>
      </c>
      <c r="N15" s="2">
        <v>1</v>
      </c>
      <c r="O15" s="21">
        <f t="shared" si="2"/>
        <v>249.99999999999997</v>
      </c>
      <c r="P15" s="22">
        <f t="shared" si="3"/>
        <v>-50.000000000000028</v>
      </c>
    </row>
    <row r="16" spans="1:16" x14ac:dyDescent="0.25">
      <c r="A16" s="15" t="s">
        <v>6</v>
      </c>
      <c r="B16" s="4" t="s">
        <v>157</v>
      </c>
      <c r="C16" s="4" t="s">
        <v>1220</v>
      </c>
      <c r="D16" s="29" t="s">
        <v>1221</v>
      </c>
      <c r="E16" s="4">
        <v>36062162</v>
      </c>
      <c r="F16" s="29" t="s">
        <v>98</v>
      </c>
      <c r="G16" s="4" t="s">
        <v>13</v>
      </c>
      <c r="H16" s="4" t="s">
        <v>1222</v>
      </c>
      <c r="I16" s="2">
        <v>2</v>
      </c>
      <c r="J16" s="2">
        <v>300</v>
      </c>
      <c r="K16" s="12">
        <f t="shared" si="0"/>
        <v>2</v>
      </c>
      <c r="L16" s="12">
        <v>0</v>
      </c>
      <c r="M16" s="12">
        <f t="shared" si="1"/>
        <v>300</v>
      </c>
      <c r="N16" s="2">
        <v>2</v>
      </c>
      <c r="O16" s="21">
        <f t="shared" si="2"/>
        <v>300</v>
      </c>
      <c r="P16" s="22">
        <f t="shared" si="3"/>
        <v>0</v>
      </c>
    </row>
    <row r="17" spans="1:16" x14ac:dyDescent="0.25">
      <c r="A17" s="15" t="s">
        <v>6</v>
      </c>
      <c r="B17" s="4" t="s">
        <v>157</v>
      </c>
      <c r="C17" s="4" t="s">
        <v>1220</v>
      </c>
      <c r="D17" s="29" t="s">
        <v>1221</v>
      </c>
      <c r="E17" s="4">
        <v>36062171</v>
      </c>
      <c r="F17" s="29" t="s">
        <v>1223</v>
      </c>
      <c r="G17" s="4" t="s">
        <v>13</v>
      </c>
      <c r="H17" s="4" t="s">
        <v>1224</v>
      </c>
      <c r="I17" s="2">
        <v>7</v>
      </c>
      <c r="J17" s="2">
        <v>1050</v>
      </c>
      <c r="K17" s="12">
        <f t="shared" si="0"/>
        <v>7</v>
      </c>
      <c r="L17" s="12">
        <v>0</v>
      </c>
      <c r="M17" s="12">
        <f t="shared" si="1"/>
        <v>1050</v>
      </c>
      <c r="N17" s="2">
        <v>8</v>
      </c>
      <c r="O17" s="21">
        <f t="shared" si="2"/>
        <v>1100</v>
      </c>
      <c r="P17" s="22">
        <f t="shared" si="3"/>
        <v>50</v>
      </c>
    </row>
    <row r="18" spans="1:16" x14ac:dyDescent="0.25">
      <c r="A18" s="15" t="s">
        <v>6</v>
      </c>
      <c r="B18" s="4" t="s">
        <v>157</v>
      </c>
      <c r="C18" s="4" t="s">
        <v>1220</v>
      </c>
      <c r="D18" s="29" t="s">
        <v>1221</v>
      </c>
      <c r="E18" s="4">
        <v>36063924</v>
      </c>
      <c r="F18" s="29" t="s">
        <v>435</v>
      </c>
      <c r="G18" s="4" t="s">
        <v>13</v>
      </c>
      <c r="H18" s="4" t="s">
        <v>1225</v>
      </c>
      <c r="I18" s="2">
        <v>6</v>
      </c>
      <c r="J18" s="2">
        <v>900</v>
      </c>
      <c r="K18" s="12">
        <f t="shared" si="0"/>
        <v>6</v>
      </c>
      <c r="L18" s="12">
        <v>0</v>
      </c>
      <c r="M18" s="12">
        <f t="shared" si="1"/>
        <v>900</v>
      </c>
      <c r="N18" s="2">
        <v>6</v>
      </c>
      <c r="O18" s="21">
        <f t="shared" si="2"/>
        <v>900</v>
      </c>
      <c r="P18" s="22">
        <f t="shared" si="3"/>
        <v>0</v>
      </c>
    </row>
    <row r="19" spans="1:16" x14ac:dyDescent="0.25">
      <c r="A19" s="15" t="s">
        <v>6</v>
      </c>
      <c r="B19" s="4" t="s">
        <v>157</v>
      </c>
      <c r="C19" s="4" t="s">
        <v>1226</v>
      </c>
      <c r="D19" s="29" t="s">
        <v>1227</v>
      </c>
      <c r="E19" s="4">
        <v>31810276</v>
      </c>
      <c r="F19" s="29" t="s">
        <v>98</v>
      </c>
      <c r="G19" s="4" t="s">
        <v>1228</v>
      </c>
      <c r="H19" s="4" t="s">
        <v>1229</v>
      </c>
      <c r="I19" s="2">
        <v>53</v>
      </c>
      <c r="J19" s="2">
        <v>7950</v>
      </c>
      <c r="K19" s="12">
        <f t="shared" si="0"/>
        <v>53</v>
      </c>
      <c r="L19" s="12">
        <v>0</v>
      </c>
      <c r="M19" s="12">
        <f t="shared" si="1"/>
        <v>7950</v>
      </c>
      <c r="N19" s="2">
        <v>60</v>
      </c>
      <c r="O19" s="21">
        <f t="shared" si="2"/>
        <v>8300</v>
      </c>
      <c r="P19" s="22">
        <f t="shared" si="3"/>
        <v>350</v>
      </c>
    </row>
    <row r="20" spans="1:16" x14ac:dyDescent="0.25">
      <c r="A20" s="15" t="s">
        <v>6</v>
      </c>
      <c r="B20" s="4" t="s">
        <v>157</v>
      </c>
      <c r="C20" s="4" t="s">
        <v>1230</v>
      </c>
      <c r="D20" s="29" t="s">
        <v>1231</v>
      </c>
      <c r="E20" s="4">
        <v>36071161</v>
      </c>
      <c r="F20" s="29" t="s">
        <v>98</v>
      </c>
      <c r="G20" s="4" t="s">
        <v>14</v>
      </c>
      <c r="H20" s="4" t="s">
        <v>1232</v>
      </c>
      <c r="I20" s="2">
        <v>3</v>
      </c>
      <c r="J20" s="2">
        <v>450</v>
      </c>
      <c r="K20" s="12">
        <f t="shared" si="0"/>
        <v>3</v>
      </c>
      <c r="L20" s="12">
        <v>0</v>
      </c>
      <c r="M20" s="12">
        <f t="shared" si="1"/>
        <v>450</v>
      </c>
      <c r="N20" s="2">
        <v>2</v>
      </c>
      <c r="O20" s="21">
        <f t="shared" si="2"/>
        <v>400</v>
      </c>
      <c r="P20" s="22">
        <f t="shared" si="3"/>
        <v>-50</v>
      </c>
    </row>
    <row r="21" spans="1:16" x14ac:dyDescent="0.25">
      <c r="A21" s="15" t="s">
        <v>6</v>
      </c>
      <c r="B21" s="4" t="s">
        <v>157</v>
      </c>
      <c r="C21" s="4" t="s">
        <v>1230</v>
      </c>
      <c r="D21" s="29" t="s">
        <v>1231</v>
      </c>
      <c r="E21" s="4">
        <v>51896150</v>
      </c>
      <c r="F21" s="29" t="s">
        <v>98</v>
      </c>
      <c r="G21" s="4" t="s">
        <v>14</v>
      </c>
      <c r="H21" s="4" t="s">
        <v>253</v>
      </c>
      <c r="I21" s="2">
        <v>1</v>
      </c>
      <c r="J21" s="2">
        <v>150</v>
      </c>
      <c r="K21" s="12">
        <f t="shared" si="0"/>
        <v>1</v>
      </c>
      <c r="L21" s="12">
        <v>0</v>
      </c>
      <c r="M21" s="12">
        <f t="shared" si="1"/>
        <v>150</v>
      </c>
      <c r="N21" s="2">
        <v>1</v>
      </c>
      <c r="O21" s="21">
        <f t="shared" si="2"/>
        <v>150</v>
      </c>
      <c r="P21" s="22">
        <f t="shared" si="3"/>
        <v>0</v>
      </c>
    </row>
    <row r="22" spans="1:16" x14ac:dyDescent="0.25">
      <c r="A22" s="15" t="s">
        <v>6</v>
      </c>
      <c r="B22" s="4" t="s">
        <v>157</v>
      </c>
      <c r="C22" s="4" t="s">
        <v>1233</v>
      </c>
      <c r="D22" s="29" t="s">
        <v>1234</v>
      </c>
      <c r="E22" s="4">
        <v>31773711</v>
      </c>
      <c r="F22" s="29" t="s">
        <v>1235</v>
      </c>
      <c r="G22" s="4" t="s">
        <v>1236</v>
      </c>
      <c r="H22" s="4" t="s">
        <v>217</v>
      </c>
      <c r="I22" s="2">
        <v>9</v>
      </c>
      <c r="J22" s="2">
        <v>1350</v>
      </c>
      <c r="K22" s="12">
        <f t="shared" si="0"/>
        <v>9</v>
      </c>
      <c r="L22" s="12">
        <v>0</v>
      </c>
      <c r="M22" s="12">
        <f t="shared" si="1"/>
        <v>1350</v>
      </c>
      <c r="N22" s="2">
        <v>5</v>
      </c>
      <c r="O22" s="21">
        <f t="shared" si="2"/>
        <v>1150</v>
      </c>
      <c r="P22" s="22">
        <f t="shared" si="3"/>
        <v>-200</v>
      </c>
    </row>
    <row r="23" spans="1:16" x14ac:dyDescent="0.25">
      <c r="A23" s="15" t="s">
        <v>6</v>
      </c>
      <c r="B23" s="4" t="s">
        <v>157</v>
      </c>
      <c r="C23" s="4" t="s">
        <v>1237</v>
      </c>
      <c r="D23" s="29" t="s">
        <v>1238</v>
      </c>
      <c r="E23" s="4">
        <v>42414636</v>
      </c>
      <c r="F23" s="29" t="s">
        <v>435</v>
      </c>
      <c r="G23" s="4" t="s">
        <v>1239</v>
      </c>
      <c r="H23" s="4" t="s">
        <v>1240</v>
      </c>
      <c r="I23" s="2">
        <v>0</v>
      </c>
      <c r="J23" s="2">
        <v>0</v>
      </c>
      <c r="K23" s="12">
        <f t="shared" si="0"/>
        <v>0</v>
      </c>
      <c r="L23" s="12">
        <v>0</v>
      </c>
      <c r="M23" s="12">
        <f t="shared" si="1"/>
        <v>0</v>
      </c>
      <c r="N23" s="2">
        <v>2</v>
      </c>
      <c r="O23" s="21">
        <f t="shared" si="2"/>
        <v>100</v>
      </c>
      <c r="P23" s="22">
        <f t="shared" si="3"/>
        <v>100</v>
      </c>
    </row>
    <row r="24" spans="1:16" x14ac:dyDescent="0.25">
      <c r="A24" s="15" t="s">
        <v>6</v>
      </c>
      <c r="B24" s="4" t="s">
        <v>157</v>
      </c>
      <c r="C24" s="4" t="s">
        <v>1242</v>
      </c>
      <c r="D24" s="29" t="s">
        <v>1243</v>
      </c>
      <c r="E24" s="4">
        <v>36071293</v>
      </c>
      <c r="F24" s="29" t="s">
        <v>435</v>
      </c>
      <c r="G24" s="4" t="s">
        <v>1244</v>
      </c>
      <c r="H24" s="4" t="s">
        <v>1245</v>
      </c>
      <c r="I24" s="2">
        <v>0</v>
      </c>
      <c r="J24" s="2">
        <v>0</v>
      </c>
      <c r="K24" s="12">
        <f t="shared" si="0"/>
        <v>0</v>
      </c>
      <c r="L24" s="12">
        <v>0</v>
      </c>
      <c r="M24" s="12">
        <f t="shared" si="1"/>
        <v>0</v>
      </c>
      <c r="N24" s="2">
        <v>7</v>
      </c>
      <c r="O24" s="21">
        <f t="shared" si="2"/>
        <v>350</v>
      </c>
      <c r="P24" s="22">
        <f t="shared" si="3"/>
        <v>350</v>
      </c>
    </row>
    <row r="25" spans="1:16" x14ac:dyDescent="0.25">
      <c r="A25" s="15" t="s">
        <v>6</v>
      </c>
      <c r="B25" s="4" t="s">
        <v>157</v>
      </c>
      <c r="C25" s="4" t="s">
        <v>1246</v>
      </c>
      <c r="D25" s="29" t="s">
        <v>1247</v>
      </c>
      <c r="E25" s="4">
        <v>31817068</v>
      </c>
      <c r="F25" s="29" t="s">
        <v>98</v>
      </c>
      <c r="G25" s="4" t="s">
        <v>1248</v>
      </c>
      <c r="H25" s="4" t="s">
        <v>1249</v>
      </c>
      <c r="I25" s="2">
        <v>14</v>
      </c>
      <c r="J25" s="2">
        <v>2100</v>
      </c>
      <c r="K25" s="12">
        <f t="shared" si="0"/>
        <v>14</v>
      </c>
      <c r="L25" s="12">
        <v>0</v>
      </c>
      <c r="M25" s="12">
        <f t="shared" si="1"/>
        <v>2100</v>
      </c>
      <c r="N25" s="2">
        <v>14</v>
      </c>
      <c r="O25" s="21">
        <f t="shared" si="2"/>
        <v>2100</v>
      </c>
      <c r="P25" s="22">
        <f t="shared" si="3"/>
        <v>0</v>
      </c>
    </row>
    <row r="26" spans="1:16" x14ac:dyDescent="0.25">
      <c r="A26" s="15" t="s">
        <v>6</v>
      </c>
      <c r="B26" s="4" t="s">
        <v>157</v>
      </c>
      <c r="C26" s="4" t="s">
        <v>3892</v>
      </c>
      <c r="D26" s="29" t="s">
        <v>3893</v>
      </c>
      <c r="E26" s="4">
        <v>36063959</v>
      </c>
      <c r="F26" s="29" t="s">
        <v>3894</v>
      </c>
      <c r="G26" s="4" t="s">
        <v>3895</v>
      </c>
      <c r="H26" s="4" t="s">
        <v>3896</v>
      </c>
      <c r="I26" s="2">
        <v>4</v>
      </c>
      <c r="J26" s="2">
        <v>600</v>
      </c>
      <c r="K26" s="12">
        <f t="shared" si="0"/>
        <v>4</v>
      </c>
      <c r="L26" s="12">
        <v>0</v>
      </c>
      <c r="M26" s="12">
        <f t="shared" si="1"/>
        <v>600</v>
      </c>
      <c r="N26" s="2">
        <v>0</v>
      </c>
      <c r="O26" s="21">
        <f t="shared" si="2"/>
        <v>400</v>
      </c>
      <c r="P26" s="22">
        <f t="shared" si="3"/>
        <v>-200</v>
      </c>
    </row>
    <row r="27" spans="1:16" x14ac:dyDescent="0.25">
      <c r="A27" s="15" t="s">
        <v>6</v>
      </c>
      <c r="B27" s="4" t="s">
        <v>157</v>
      </c>
      <c r="C27" s="4" t="s">
        <v>3391</v>
      </c>
      <c r="D27" s="29" t="s">
        <v>3392</v>
      </c>
      <c r="E27" s="4">
        <v>52604519</v>
      </c>
      <c r="F27" s="29" t="s">
        <v>435</v>
      </c>
      <c r="G27" s="4" t="s">
        <v>12</v>
      </c>
      <c r="H27" s="4" t="s">
        <v>3393</v>
      </c>
      <c r="I27" s="2">
        <v>2</v>
      </c>
      <c r="J27" s="2">
        <v>300</v>
      </c>
      <c r="K27" s="12">
        <f t="shared" si="0"/>
        <v>2</v>
      </c>
      <c r="L27" s="12">
        <v>0</v>
      </c>
      <c r="M27" s="12">
        <f t="shared" si="1"/>
        <v>300</v>
      </c>
      <c r="N27" s="2">
        <v>1</v>
      </c>
      <c r="O27" s="21">
        <f t="shared" si="2"/>
        <v>249.99999999999997</v>
      </c>
      <c r="P27" s="22">
        <f t="shared" si="3"/>
        <v>-50.000000000000028</v>
      </c>
    </row>
    <row r="28" spans="1:16" x14ac:dyDescent="0.25">
      <c r="A28" s="15" t="s">
        <v>6</v>
      </c>
      <c r="B28" s="4" t="s">
        <v>157</v>
      </c>
      <c r="C28" s="4" t="s">
        <v>3391</v>
      </c>
      <c r="D28" s="29" t="s">
        <v>3392</v>
      </c>
      <c r="E28" s="4">
        <v>36071277</v>
      </c>
      <c r="F28" s="29" t="s">
        <v>98</v>
      </c>
      <c r="G28" s="4" t="s">
        <v>3897</v>
      </c>
      <c r="H28" s="4" t="s">
        <v>12</v>
      </c>
      <c r="I28" s="2">
        <v>1</v>
      </c>
      <c r="J28" s="2">
        <v>150</v>
      </c>
      <c r="K28" s="12">
        <f t="shared" si="0"/>
        <v>1</v>
      </c>
      <c r="L28" s="12">
        <v>0</v>
      </c>
      <c r="M28" s="12">
        <f t="shared" si="1"/>
        <v>150</v>
      </c>
      <c r="N28" s="2">
        <v>0</v>
      </c>
      <c r="O28" s="21">
        <f t="shared" si="2"/>
        <v>100</v>
      </c>
      <c r="P28" s="22">
        <f t="shared" si="3"/>
        <v>-50</v>
      </c>
    </row>
    <row r="29" spans="1:16" x14ac:dyDescent="0.25">
      <c r="A29" s="15" t="s">
        <v>6</v>
      </c>
      <c r="B29" s="4" t="s">
        <v>157</v>
      </c>
      <c r="C29" s="4" t="s">
        <v>3504</v>
      </c>
      <c r="D29" s="29" t="s">
        <v>3505</v>
      </c>
      <c r="E29" s="4">
        <v>31780822</v>
      </c>
      <c r="F29" s="29" t="s">
        <v>1655</v>
      </c>
      <c r="G29" s="4" t="s">
        <v>8</v>
      </c>
      <c r="H29" s="4" t="s">
        <v>3506</v>
      </c>
      <c r="I29" s="2">
        <v>2</v>
      </c>
      <c r="J29" s="2">
        <v>300</v>
      </c>
      <c r="K29" s="12">
        <f t="shared" si="0"/>
        <v>2</v>
      </c>
      <c r="L29" s="12">
        <v>0</v>
      </c>
      <c r="M29" s="12">
        <f t="shared" si="1"/>
        <v>300</v>
      </c>
      <c r="N29" s="2">
        <v>6</v>
      </c>
      <c r="O29" s="21">
        <f t="shared" si="2"/>
        <v>499.99999999999994</v>
      </c>
      <c r="P29" s="22">
        <f t="shared" si="3"/>
        <v>199.99999999999994</v>
      </c>
    </row>
    <row r="30" spans="1:16" x14ac:dyDescent="0.25">
      <c r="A30" s="15" t="s">
        <v>6</v>
      </c>
      <c r="B30" s="4" t="s">
        <v>157</v>
      </c>
      <c r="C30" s="4" t="s">
        <v>3504</v>
      </c>
      <c r="D30" s="29" t="s">
        <v>3505</v>
      </c>
      <c r="E30" s="4">
        <v>31780831</v>
      </c>
      <c r="F30" s="29" t="s">
        <v>98</v>
      </c>
      <c r="G30" s="4" t="s">
        <v>8</v>
      </c>
      <c r="H30" s="4" t="s">
        <v>3507</v>
      </c>
      <c r="I30" s="2">
        <v>1</v>
      </c>
      <c r="J30" s="2">
        <v>150</v>
      </c>
      <c r="K30" s="12">
        <f t="shared" si="0"/>
        <v>1</v>
      </c>
      <c r="L30" s="12">
        <v>0</v>
      </c>
      <c r="M30" s="12">
        <f t="shared" si="1"/>
        <v>150</v>
      </c>
      <c r="N30" s="2">
        <v>1</v>
      </c>
      <c r="O30" s="21">
        <f t="shared" si="2"/>
        <v>150</v>
      </c>
      <c r="P30" s="22">
        <f t="shared" si="3"/>
        <v>0</v>
      </c>
    </row>
    <row r="31" spans="1:16" x14ac:dyDescent="0.25">
      <c r="A31" s="15" t="s">
        <v>6</v>
      </c>
      <c r="B31" s="4" t="s">
        <v>157</v>
      </c>
      <c r="C31" s="4" t="s">
        <v>3508</v>
      </c>
      <c r="D31" s="29" t="s">
        <v>3509</v>
      </c>
      <c r="E31" s="4">
        <v>42447402</v>
      </c>
      <c r="F31" s="29" t="s">
        <v>3510</v>
      </c>
      <c r="G31" s="4" t="s">
        <v>278</v>
      </c>
      <c r="H31" s="4" t="s">
        <v>3511</v>
      </c>
      <c r="I31" s="2">
        <v>0</v>
      </c>
      <c r="J31" s="2">
        <v>0</v>
      </c>
      <c r="K31" s="12">
        <f t="shared" si="0"/>
        <v>0</v>
      </c>
      <c r="L31" s="12">
        <v>0</v>
      </c>
      <c r="M31" s="12">
        <f t="shared" si="1"/>
        <v>0</v>
      </c>
      <c r="N31" s="2">
        <v>2</v>
      </c>
      <c r="O31" s="21">
        <f t="shared" si="2"/>
        <v>100</v>
      </c>
      <c r="P31" s="22">
        <f t="shared" si="3"/>
        <v>100</v>
      </c>
    </row>
    <row r="32" spans="1:16" x14ac:dyDescent="0.25">
      <c r="A32" s="15" t="s">
        <v>6</v>
      </c>
      <c r="B32" s="4" t="s">
        <v>157</v>
      </c>
      <c r="C32" s="4" t="s">
        <v>3512</v>
      </c>
      <c r="D32" s="29" t="s">
        <v>3513</v>
      </c>
      <c r="E32" s="4">
        <v>36060976</v>
      </c>
      <c r="F32" s="29" t="s">
        <v>98</v>
      </c>
      <c r="G32" s="4" t="s">
        <v>10</v>
      </c>
      <c r="H32" s="4" t="s">
        <v>3514</v>
      </c>
      <c r="I32" s="2">
        <v>0</v>
      </c>
      <c r="J32" s="2">
        <v>0</v>
      </c>
      <c r="K32" s="12">
        <f t="shared" si="0"/>
        <v>0</v>
      </c>
      <c r="L32" s="12">
        <v>0</v>
      </c>
      <c r="M32" s="12">
        <f t="shared" si="1"/>
        <v>0</v>
      </c>
      <c r="N32" s="2">
        <v>2</v>
      </c>
      <c r="O32" s="21">
        <f t="shared" si="2"/>
        <v>100</v>
      </c>
      <c r="P32" s="22">
        <f t="shared" si="3"/>
        <v>100</v>
      </c>
    </row>
    <row r="33" spans="1:16" x14ac:dyDescent="0.25">
      <c r="A33" s="15" t="s">
        <v>6</v>
      </c>
      <c r="B33" s="4" t="s">
        <v>101</v>
      </c>
      <c r="C33" s="4" t="s">
        <v>271</v>
      </c>
      <c r="D33" s="29" t="s">
        <v>272</v>
      </c>
      <c r="E33" s="4">
        <v>42029210</v>
      </c>
      <c r="F33" s="29" t="s">
        <v>372</v>
      </c>
      <c r="G33" s="4" t="s">
        <v>55</v>
      </c>
      <c r="H33" s="4" t="s">
        <v>373</v>
      </c>
      <c r="I33" s="2">
        <v>84</v>
      </c>
      <c r="J33" s="2">
        <v>12600</v>
      </c>
      <c r="K33" s="12">
        <f t="shared" si="0"/>
        <v>84</v>
      </c>
      <c r="L33" s="12">
        <v>0</v>
      </c>
      <c r="M33" s="12">
        <f t="shared" si="1"/>
        <v>12600</v>
      </c>
      <c r="N33" s="2">
        <v>119</v>
      </c>
      <c r="O33" s="21">
        <f t="shared" si="2"/>
        <v>14349.999999999998</v>
      </c>
      <c r="P33" s="22">
        <f t="shared" si="3"/>
        <v>1749.9999999999982</v>
      </c>
    </row>
    <row r="34" spans="1:16" x14ac:dyDescent="0.25">
      <c r="A34" s="15" t="s">
        <v>6</v>
      </c>
      <c r="B34" s="4" t="s">
        <v>101</v>
      </c>
      <c r="C34" s="4" t="s">
        <v>147</v>
      </c>
      <c r="D34" s="29" t="s">
        <v>148</v>
      </c>
      <c r="E34" s="4">
        <v>42256887</v>
      </c>
      <c r="F34" s="29" t="s">
        <v>149</v>
      </c>
      <c r="G34" s="4" t="s">
        <v>11</v>
      </c>
      <c r="H34" s="4" t="s">
        <v>150</v>
      </c>
      <c r="I34" s="2">
        <v>0</v>
      </c>
      <c r="J34" s="2">
        <v>0</v>
      </c>
      <c r="K34" s="12">
        <f t="shared" si="0"/>
        <v>0</v>
      </c>
      <c r="L34" s="12">
        <v>0</v>
      </c>
      <c r="M34" s="12">
        <f t="shared" si="1"/>
        <v>0</v>
      </c>
      <c r="N34" s="2">
        <v>1</v>
      </c>
      <c r="O34" s="21">
        <f t="shared" si="2"/>
        <v>50</v>
      </c>
      <c r="P34" s="22">
        <f t="shared" si="3"/>
        <v>50</v>
      </c>
    </row>
    <row r="35" spans="1:16" x14ac:dyDescent="0.25">
      <c r="A35" s="15" t="s">
        <v>6</v>
      </c>
      <c r="B35" s="4" t="s">
        <v>175</v>
      </c>
      <c r="C35" s="4" t="s">
        <v>185</v>
      </c>
      <c r="D35" s="29" t="s">
        <v>186</v>
      </c>
      <c r="E35" s="4">
        <v>42169623</v>
      </c>
      <c r="F35" s="29" t="s">
        <v>3860</v>
      </c>
      <c r="G35" s="4" t="s">
        <v>7</v>
      </c>
      <c r="H35" s="4" t="s">
        <v>187</v>
      </c>
      <c r="I35" s="2">
        <v>0</v>
      </c>
      <c r="J35" s="2">
        <v>0</v>
      </c>
      <c r="K35" s="12">
        <f t="shared" si="0"/>
        <v>0</v>
      </c>
      <c r="L35" s="12">
        <v>0</v>
      </c>
      <c r="M35" s="12">
        <f t="shared" si="1"/>
        <v>0</v>
      </c>
      <c r="N35" s="2">
        <v>1</v>
      </c>
      <c r="O35" s="21">
        <f t="shared" si="2"/>
        <v>50</v>
      </c>
      <c r="P35" s="22">
        <f t="shared" si="3"/>
        <v>50</v>
      </c>
    </row>
    <row r="36" spans="1:16" x14ac:dyDescent="0.25">
      <c r="A36" s="15" t="s">
        <v>75</v>
      </c>
      <c r="B36" s="4" t="s">
        <v>157</v>
      </c>
      <c r="C36" s="4" t="s">
        <v>613</v>
      </c>
      <c r="D36" s="29" t="s">
        <v>614</v>
      </c>
      <c r="E36" s="4">
        <v>36086789</v>
      </c>
      <c r="F36" s="29" t="s">
        <v>615</v>
      </c>
      <c r="G36" s="4" t="s">
        <v>77</v>
      </c>
      <c r="H36" s="4" t="s">
        <v>241</v>
      </c>
      <c r="I36" s="2">
        <v>16</v>
      </c>
      <c r="J36" s="2">
        <v>2400</v>
      </c>
      <c r="K36" s="12">
        <f t="shared" si="0"/>
        <v>16</v>
      </c>
      <c r="L36" s="12">
        <v>0</v>
      </c>
      <c r="M36" s="12">
        <f t="shared" si="1"/>
        <v>2400</v>
      </c>
      <c r="N36" s="2">
        <v>16</v>
      </c>
      <c r="O36" s="21">
        <f t="shared" si="2"/>
        <v>2400</v>
      </c>
      <c r="P36" s="22">
        <f t="shared" si="3"/>
        <v>0</v>
      </c>
    </row>
    <row r="37" spans="1:16" x14ac:dyDescent="0.25">
      <c r="A37" s="15" t="s">
        <v>75</v>
      </c>
      <c r="B37" s="4" t="s">
        <v>157</v>
      </c>
      <c r="C37" s="4" t="s">
        <v>613</v>
      </c>
      <c r="D37" s="29" t="s">
        <v>614</v>
      </c>
      <c r="E37" s="4">
        <v>36081078</v>
      </c>
      <c r="F37" s="29" t="s">
        <v>98</v>
      </c>
      <c r="G37" s="4" t="s">
        <v>3898</v>
      </c>
      <c r="H37" s="4" t="s">
        <v>77</v>
      </c>
      <c r="I37" s="2">
        <v>5</v>
      </c>
      <c r="J37" s="2">
        <v>750</v>
      </c>
      <c r="K37" s="12">
        <f t="shared" si="0"/>
        <v>5</v>
      </c>
      <c r="L37" s="12">
        <v>0</v>
      </c>
      <c r="M37" s="12">
        <f t="shared" si="1"/>
        <v>750</v>
      </c>
      <c r="N37" s="2">
        <v>0</v>
      </c>
      <c r="O37" s="21">
        <f t="shared" si="2"/>
        <v>500</v>
      </c>
      <c r="P37" s="22">
        <f t="shared" si="3"/>
        <v>-250</v>
      </c>
    </row>
    <row r="38" spans="1:16" x14ac:dyDescent="0.25">
      <c r="A38" s="15" t="s">
        <v>75</v>
      </c>
      <c r="B38" s="4" t="s">
        <v>157</v>
      </c>
      <c r="C38" s="4" t="s">
        <v>616</v>
      </c>
      <c r="D38" s="29" t="s">
        <v>617</v>
      </c>
      <c r="E38" s="4">
        <v>37836412</v>
      </c>
      <c r="F38" s="29" t="s">
        <v>618</v>
      </c>
      <c r="G38" s="4" t="s">
        <v>619</v>
      </c>
      <c r="H38" s="4" t="s">
        <v>620</v>
      </c>
      <c r="I38" s="2">
        <v>5</v>
      </c>
      <c r="J38" s="2">
        <v>750</v>
      </c>
      <c r="K38" s="12">
        <f t="shared" si="0"/>
        <v>5</v>
      </c>
      <c r="L38" s="12">
        <v>0</v>
      </c>
      <c r="M38" s="12">
        <f t="shared" si="1"/>
        <v>750</v>
      </c>
      <c r="N38" s="2">
        <v>2</v>
      </c>
      <c r="O38" s="21">
        <f t="shared" si="2"/>
        <v>600</v>
      </c>
      <c r="P38" s="22">
        <f t="shared" si="3"/>
        <v>-150</v>
      </c>
    </row>
    <row r="39" spans="1:16" x14ac:dyDescent="0.25">
      <c r="A39" s="15" t="s">
        <v>75</v>
      </c>
      <c r="B39" s="4" t="s">
        <v>157</v>
      </c>
      <c r="C39" s="4" t="s">
        <v>621</v>
      </c>
      <c r="D39" s="29" t="s">
        <v>622</v>
      </c>
      <c r="E39" s="4">
        <v>36086584</v>
      </c>
      <c r="F39" s="29" t="s">
        <v>623</v>
      </c>
      <c r="G39" s="4" t="s">
        <v>624</v>
      </c>
      <c r="H39" s="4" t="s">
        <v>625</v>
      </c>
      <c r="I39" s="2">
        <v>0</v>
      </c>
      <c r="J39" s="2">
        <v>0</v>
      </c>
      <c r="K39" s="12">
        <f t="shared" si="0"/>
        <v>0</v>
      </c>
      <c r="L39" s="12">
        <v>0</v>
      </c>
      <c r="M39" s="12">
        <f t="shared" si="1"/>
        <v>0</v>
      </c>
      <c r="N39" s="2">
        <v>7</v>
      </c>
      <c r="O39" s="21">
        <f t="shared" si="2"/>
        <v>350</v>
      </c>
      <c r="P39" s="22">
        <f t="shared" si="3"/>
        <v>350</v>
      </c>
    </row>
    <row r="40" spans="1:16" x14ac:dyDescent="0.25">
      <c r="A40" s="15" t="s">
        <v>75</v>
      </c>
      <c r="B40" s="4" t="s">
        <v>157</v>
      </c>
      <c r="C40" s="4" t="s">
        <v>626</v>
      </c>
      <c r="D40" s="29" t="s">
        <v>627</v>
      </c>
      <c r="E40" s="4">
        <v>36094137</v>
      </c>
      <c r="F40" s="29" t="s">
        <v>535</v>
      </c>
      <c r="G40" s="4" t="s">
        <v>628</v>
      </c>
      <c r="H40" s="4" t="s">
        <v>629</v>
      </c>
      <c r="I40" s="2">
        <v>1</v>
      </c>
      <c r="J40" s="2">
        <v>150</v>
      </c>
      <c r="K40" s="12">
        <f t="shared" si="0"/>
        <v>1</v>
      </c>
      <c r="L40" s="12">
        <v>0</v>
      </c>
      <c r="M40" s="12">
        <f t="shared" si="1"/>
        <v>150</v>
      </c>
      <c r="N40" s="2">
        <v>1</v>
      </c>
      <c r="O40" s="21">
        <f t="shared" si="2"/>
        <v>150</v>
      </c>
      <c r="P40" s="22">
        <f t="shared" si="3"/>
        <v>0</v>
      </c>
    </row>
    <row r="41" spans="1:16" x14ac:dyDescent="0.25">
      <c r="A41" s="15" t="s">
        <v>75</v>
      </c>
      <c r="B41" s="4" t="s">
        <v>157</v>
      </c>
      <c r="C41" s="4" t="s">
        <v>631</v>
      </c>
      <c r="D41" s="29" t="s">
        <v>632</v>
      </c>
      <c r="E41" s="4">
        <v>37836447</v>
      </c>
      <c r="F41" s="29" t="s">
        <v>583</v>
      </c>
      <c r="G41" s="4" t="s">
        <v>419</v>
      </c>
      <c r="H41" s="4" t="s">
        <v>633</v>
      </c>
      <c r="I41" s="2">
        <v>2</v>
      </c>
      <c r="J41" s="2">
        <v>300</v>
      </c>
      <c r="K41" s="12">
        <f t="shared" si="0"/>
        <v>2</v>
      </c>
      <c r="L41" s="12">
        <v>0</v>
      </c>
      <c r="M41" s="12">
        <f t="shared" si="1"/>
        <v>300</v>
      </c>
      <c r="N41" s="2">
        <v>2</v>
      </c>
      <c r="O41" s="21">
        <f t="shared" si="2"/>
        <v>300</v>
      </c>
      <c r="P41" s="22">
        <f t="shared" si="3"/>
        <v>0</v>
      </c>
    </row>
    <row r="42" spans="1:16" x14ac:dyDescent="0.25">
      <c r="A42" s="15" t="s">
        <v>75</v>
      </c>
      <c r="B42" s="4" t="s">
        <v>157</v>
      </c>
      <c r="C42" s="4" t="s">
        <v>634</v>
      </c>
      <c r="D42" s="29" t="s">
        <v>635</v>
      </c>
      <c r="E42" s="4">
        <v>37836439</v>
      </c>
      <c r="F42" s="29" t="s">
        <v>636</v>
      </c>
      <c r="G42" s="4" t="s">
        <v>637</v>
      </c>
      <c r="H42" s="4" t="s">
        <v>638</v>
      </c>
      <c r="I42" s="2">
        <v>0</v>
      </c>
      <c r="J42" s="2">
        <v>0</v>
      </c>
      <c r="K42" s="12">
        <f t="shared" si="0"/>
        <v>0</v>
      </c>
      <c r="L42" s="12">
        <v>0</v>
      </c>
      <c r="M42" s="12">
        <f t="shared" si="1"/>
        <v>0</v>
      </c>
      <c r="N42" s="2">
        <v>3</v>
      </c>
      <c r="O42" s="21">
        <f t="shared" si="2"/>
        <v>150</v>
      </c>
      <c r="P42" s="22">
        <f t="shared" si="3"/>
        <v>150</v>
      </c>
    </row>
    <row r="43" spans="1:16" ht="30" x14ac:dyDescent="0.25">
      <c r="A43" s="15" t="s">
        <v>75</v>
      </c>
      <c r="B43" s="4" t="s">
        <v>157</v>
      </c>
      <c r="C43" s="4" t="s">
        <v>3899</v>
      </c>
      <c r="D43" s="29" t="s">
        <v>3900</v>
      </c>
      <c r="E43" s="4">
        <v>36094099</v>
      </c>
      <c r="F43" s="29" t="s">
        <v>3901</v>
      </c>
      <c r="G43" s="4" t="s">
        <v>639</v>
      </c>
      <c r="H43" s="4" t="s">
        <v>3902</v>
      </c>
      <c r="I43" s="2">
        <v>1</v>
      </c>
      <c r="J43" s="2">
        <v>150</v>
      </c>
      <c r="K43" s="12">
        <f t="shared" si="0"/>
        <v>1</v>
      </c>
      <c r="L43" s="12">
        <v>0</v>
      </c>
      <c r="M43" s="12">
        <f t="shared" si="1"/>
        <v>150</v>
      </c>
      <c r="N43" s="2">
        <v>0</v>
      </c>
      <c r="O43" s="21">
        <f t="shared" si="2"/>
        <v>100</v>
      </c>
      <c r="P43" s="22">
        <f t="shared" si="3"/>
        <v>-50</v>
      </c>
    </row>
    <row r="44" spans="1:16" ht="30" x14ac:dyDescent="0.25">
      <c r="A44" s="15" t="s">
        <v>75</v>
      </c>
      <c r="B44" s="4" t="s">
        <v>157</v>
      </c>
      <c r="C44" s="4" t="s">
        <v>3903</v>
      </c>
      <c r="D44" s="29" t="s">
        <v>3904</v>
      </c>
      <c r="E44" s="4">
        <v>36094111</v>
      </c>
      <c r="F44" s="29" t="s">
        <v>3905</v>
      </c>
      <c r="G44" s="4" t="s">
        <v>3906</v>
      </c>
      <c r="H44" s="4" t="s">
        <v>3907</v>
      </c>
      <c r="I44" s="2">
        <v>12</v>
      </c>
      <c r="J44" s="2">
        <v>1800</v>
      </c>
      <c r="K44" s="12">
        <f t="shared" si="0"/>
        <v>12</v>
      </c>
      <c r="L44" s="12">
        <v>0</v>
      </c>
      <c r="M44" s="12">
        <f t="shared" si="1"/>
        <v>1800</v>
      </c>
      <c r="N44" s="2">
        <v>0</v>
      </c>
      <c r="O44" s="21">
        <f t="shared" si="2"/>
        <v>1200</v>
      </c>
      <c r="P44" s="22">
        <f t="shared" si="3"/>
        <v>-600</v>
      </c>
    </row>
    <row r="45" spans="1:16" x14ac:dyDescent="0.25">
      <c r="A45" s="15" t="s">
        <v>75</v>
      </c>
      <c r="B45" s="4" t="s">
        <v>157</v>
      </c>
      <c r="C45" s="4" t="s">
        <v>640</v>
      </c>
      <c r="D45" s="29" t="s">
        <v>641</v>
      </c>
      <c r="E45" s="4">
        <v>37836391</v>
      </c>
      <c r="F45" s="29" t="s">
        <v>642</v>
      </c>
      <c r="G45" s="4" t="s">
        <v>231</v>
      </c>
      <c r="H45" s="4" t="s">
        <v>643</v>
      </c>
      <c r="I45" s="2">
        <v>10</v>
      </c>
      <c r="J45" s="2">
        <v>1500</v>
      </c>
      <c r="K45" s="12">
        <f t="shared" si="0"/>
        <v>10</v>
      </c>
      <c r="L45" s="12">
        <v>0</v>
      </c>
      <c r="M45" s="12">
        <f t="shared" si="1"/>
        <v>1500</v>
      </c>
      <c r="N45" s="2">
        <v>19</v>
      </c>
      <c r="O45" s="21">
        <f t="shared" si="2"/>
        <v>1950</v>
      </c>
      <c r="P45" s="22">
        <f t="shared" si="3"/>
        <v>450</v>
      </c>
    </row>
    <row r="46" spans="1:16" ht="30" x14ac:dyDescent="0.25">
      <c r="A46" s="15" t="s">
        <v>75</v>
      </c>
      <c r="B46" s="4" t="s">
        <v>157</v>
      </c>
      <c r="C46" s="4" t="s">
        <v>644</v>
      </c>
      <c r="D46" s="29" t="s">
        <v>645</v>
      </c>
      <c r="E46" s="4">
        <v>36086606</v>
      </c>
      <c r="F46" s="29" t="s">
        <v>646</v>
      </c>
      <c r="G46" s="4" t="s">
        <v>647</v>
      </c>
      <c r="H46" s="4" t="s">
        <v>648</v>
      </c>
      <c r="I46" s="2">
        <v>8</v>
      </c>
      <c r="J46" s="2">
        <v>1200</v>
      </c>
      <c r="K46" s="12">
        <f t="shared" si="0"/>
        <v>8</v>
      </c>
      <c r="L46" s="12">
        <v>0</v>
      </c>
      <c r="M46" s="12">
        <f t="shared" si="1"/>
        <v>1200</v>
      </c>
      <c r="N46" s="2">
        <v>7</v>
      </c>
      <c r="O46" s="21">
        <f t="shared" si="2"/>
        <v>1150</v>
      </c>
      <c r="P46" s="22">
        <f t="shared" si="3"/>
        <v>-50</v>
      </c>
    </row>
    <row r="47" spans="1:16" x14ac:dyDescent="0.25">
      <c r="A47" s="15" t="s">
        <v>75</v>
      </c>
      <c r="B47" s="4" t="s">
        <v>157</v>
      </c>
      <c r="C47" s="4" t="s">
        <v>649</v>
      </c>
      <c r="D47" s="29" t="s">
        <v>650</v>
      </c>
      <c r="E47" s="4">
        <v>37836374</v>
      </c>
      <c r="F47" s="29" t="s">
        <v>535</v>
      </c>
      <c r="G47" s="4" t="s">
        <v>651</v>
      </c>
      <c r="H47" s="4" t="s">
        <v>652</v>
      </c>
      <c r="I47" s="2">
        <v>0</v>
      </c>
      <c r="J47" s="2">
        <v>0</v>
      </c>
      <c r="K47" s="12">
        <f t="shared" si="0"/>
        <v>0</v>
      </c>
      <c r="L47" s="12">
        <v>0</v>
      </c>
      <c r="M47" s="12">
        <f t="shared" si="1"/>
        <v>0</v>
      </c>
      <c r="N47" s="2">
        <v>4</v>
      </c>
      <c r="O47" s="21">
        <f t="shared" si="2"/>
        <v>200</v>
      </c>
      <c r="P47" s="22">
        <f t="shared" si="3"/>
        <v>200</v>
      </c>
    </row>
    <row r="48" spans="1:16" ht="30" x14ac:dyDescent="0.25">
      <c r="A48" s="15" t="s">
        <v>75</v>
      </c>
      <c r="B48" s="4" t="s">
        <v>157</v>
      </c>
      <c r="C48" s="4" t="s">
        <v>653</v>
      </c>
      <c r="D48" s="29" t="s">
        <v>654</v>
      </c>
      <c r="E48" s="4">
        <v>36081001</v>
      </c>
      <c r="F48" s="29" t="s">
        <v>655</v>
      </c>
      <c r="G48" s="4" t="s">
        <v>99</v>
      </c>
      <c r="H48" s="4" t="s">
        <v>656</v>
      </c>
      <c r="I48" s="2">
        <v>4</v>
      </c>
      <c r="J48" s="2">
        <v>600</v>
      </c>
      <c r="K48" s="12">
        <f t="shared" si="0"/>
        <v>4</v>
      </c>
      <c r="L48" s="12">
        <v>0</v>
      </c>
      <c r="M48" s="12">
        <f t="shared" si="1"/>
        <v>600</v>
      </c>
      <c r="N48" s="2">
        <v>6</v>
      </c>
      <c r="O48" s="21">
        <f t="shared" si="2"/>
        <v>699.99999999999989</v>
      </c>
      <c r="P48" s="22">
        <f t="shared" si="3"/>
        <v>99.999999999999886</v>
      </c>
    </row>
    <row r="49" spans="1:16" x14ac:dyDescent="0.25">
      <c r="A49" s="15" t="s">
        <v>75</v>
      </c>
      <c r="B49" s="4" t="s">
        <v>157</v>
      </c>
      <c r="C49" s="4" t="s">
        <v>653</v>
      </c>
      <c r="D49" s="29" t="s">
        <v>654</v>
      </c>
      <c r="E49" s="4">
        <v>36086568</v>
      </c>
      <c r="F49" s="29" t="s">
        <v>657</v>
      </c>
      <c r="G49" s="4" t="s">
        <v>99</v>
      </c>
      <c r="H49" s="4" t="s">
        <v>658</v>
      </c>
      <c r="I49" s="2">
        <v>2</v>
      </c>
      <c r="J49" s="2">
        <v>300</v>
      </c>
      <c r="K49" s="12">
        <f t="shared" si="0"/>
        <v>2</v>
      </c>
      <c r="L49" s="12">
        <v>0</v>
      </c>
      <c r="M49" s="12">
        <f t="shared" si="1"/>
        <v>300</v>
      </c>
      <c r="N49" s="2">
        <v>2</v>
      </c>
      <c r="O49" s="21">
        <f t="shared" si="2"/>
        <v>300</v>
      </c>
      <c r="P49" s="22">
        <f t="shared" si="3"/>
        <v>0</v>
      </c>
    </row>
    <row r="50" spans="1:16" x14ac:dyDescent="0.25">
      <c r="A50" s="15" t="s">
        <v>75</v>
      </c>
      <c r="B50" s="4" t="s">
        <v>157</v>
      </c>
      <c r="C50" s="4" t="s">
        <v>3908</v>
      </c>
      <c r="D50" s="29" t="s">
        <v>3909</v>
      </c>
      <c r="E50" s="4">
        <v>710055820</v>
      </c>
      <c r="F50" s="29" t="s">
        <v>535</v>
      </c>
      <c r="G50" s="4" t="s">
        <v>3910</v>
      </c>
      <c r="H50" s="4" t="s">
        <v>3911</v>
      </c>
      <c r="I50" s="2">
        <v>1</v>
      </c>
      <c r="J50" s="2">
        <v>150</v>
      </c>
      <c r="K50" s="12">
        <f t="shared" si="0"/>
        <v>1</v>
      </c>
      <c r="L50" s="12">
        <v>0</v>
      </c>
      <c r="M50" s="12">
        <f t="shared" si="1"/>
        <v>150</v>
      </c>
      <c r="N50" s="2">
        <v>0</v>
      </c>
      <c r="O50" s="21">
        <f t="shared" si="2"/>
        <v>100</v>
      </c>
      <c r="P50" s="22">
        <f t="shared" si="3"/>
        <v>-50</v>
      </c>
    </row>
    <row r="51" spans="1:16" x14ac:dyDescent="0.25">
      <c r="A51" s="15" t="s">
        <v>75</v>
      </c>
      <c r="B51" s="4" t="s">
        <v>157</v>
      </c>
      <c r="C51" s="4" t="s">
        <v>659</v>
      </c>
      <c r="D51" s="29" t="s">
        <v>660</v>
      </c>
      <c r="E51" s="4">
        <v>36094129</v>
      </c>
      <c r="F51" s="29" t="s">
        <v>612</v>
      </c>
      <c r="G51" s="4" t="s">
        <v>661</v>
      </c>
      <c r="H51" s="4" t="s">
        <v>662</v>
      </c>
      <c r="I51" s="2">
        <v>0</v>
      </c>
      <c r="J51" s="2">
        <v>0</v>
      </c>
      <c r="K51" s="12">
        <f t="shared" si="0"/>
        <v>0</v>
      </c>
      <c r="L51" s="12">
        <v>0</v>
      </c>
      <c r="M51" s="12">
        <f t="shared" si="1"/>
        <v>0</v>
      </c>
      <c r="N51" s="2">
        <v>3</v>
      </c>
      <c r="O51" s="21">
        <f t="shared" si="2"/>
        <v>150</v>
      </c>
      <c r="P51" s="22">
        <f t="shared" si="3"/>
        <v>150</v>
      </c>
    </row>
    <row r="52" spans="1:16" x14ac:dyDescent="0.25">
      <c r="A52" s="15" t="s">
        <v>75</v>
      </c>
      <c r="B52" s="4" t="s">
        <v>157</v>
      </c>
      <c r="C52" s="4" t="s">
        <v>663</v>
      </c>
      <c r="D52" s="29" t="s">
        <v>664</v>
      </c>
      <c r="E52" s="4">
        <v>36094081</v>
      </c>
      <c r="F52" s="29" t="s">
        <v>98</v>
      </c>
      <c r="G52" s="4" t="s">
        <v>298</v>
      </c>
      <c r="H52" s="4" t="s">
        <v>665</v>
      </c>
      <c r="I52" s="2">
        <v>24</v>
      </c>
      <c r="J52" s="2">
        <v>3600</v>
      </c>
      <c r="K52" s="12">
        <f t="shared" si="0"/>
        <v>24</v>
      </c>
      <c r="L52" s="12">
        <v>0</v>
      </c>
      <c r="M52" s="12">
        <f t="shared" si="1"/>
        <v>3600</v>
      </c>
      <c r="N52" s="2">
        <v>14</v>
      </c>
      <c r="O52" s="21">
        <f t="shared" si="2"/>
        <v>3100</v>
      </c>
      <c r="P52" s="22">
        <f t="shared" si="3"/>
        <v>-500</v>
      </c>
    </row>
    <row r="53" spans="1:16" x14ac:dyDescent="0.25">
      <c r="A53" s="15" t="s">
        <v>75</v>
      </c>
      <c r="B53" s="4" t="s">
        <v>157</v>
      </c>
      <c r="C53" s="4" t="s">
        <v>890</v>
      </c>
      <c r="D53" s="29" t="s">
        <v>891</v>
      </c>
      <c r="E53" s="4">
        <v>37838407</v>
      </c>
      <c r="F53" s="29" t="s">
        <v>892</v>
      </c>
      <c r="G53" s="4" t="s">
        <v>79</v>
      </c>
      <c r="H53" s="4" t="s">
        <v>893</v>
      </c>
      <c r="I53" s="2">
        <v>2</v>
      </c>
      <c r="J53" s="2">
        <v>300</v>
      </c>
      <c r="K53" s="12">
        <f t="shared" si="0"/>
        <v>2</v>
      </c>
      <c r="L53" s="12">
        <v>0</v>
      </c>
      <c r="M53" s="12">
        <f t="shared" si="1"/>
        <v>300</v>
      </c>
      <c r="N53" s="2">
        <v>1</v>
      </c>
      <c r="O53" s="21">
        <f t="shared" si="2"/>
        <v>249.99999999999997</v>
      </c>
      <c r="P53" s="22">
        <f t="shared" si="3"/>
        <v>-50.000000000000028</v>
      </c>
    </row>
    <row r="54" spans="1:16" x14ac:dyDescent="0.25">
      <c r="A54" s="15" t="s">
        <v>75</v>
      </c>
      <c r="B54" s="4" t="s">
        <v>157</v>
      </c>
      <c r="C54" s="4" t="s">
        <v>890</v>
      </c>
      <c r="D54" s="29" t="s">
        <v>891</v>
      </c>
      <c r="E54" s="4">
        <v>37838423</v>
      </c>
      <c r="F54" s="29" t="s">
        <v>98</v>
      </c>
      <c r="G54" s="4" t="s">
        <v>79</v>
      </c>
      <c r="H54" s="4" t="s">
        <v>894</v>
      </c>
      <c r="I54" s="2">
        <v>2</v>
      </c>
      <c r="J54" s="2">
        <v>300</v>
      </c>
      <c r="K54" s="12">
        <f t="shared" si="0"/>
        <v>2</v>
      </c>
      <c r="L54" s="12">
        <v>0</v>
      </c>
      <c r="M54" s="12">
        <f t="shared" si="1"/>
        <v>300</v>
      </c>
      <c r="N54" s="2">
        <v>2</v>
      </c>
      <c r="O54" s="21">
        <f t="shared" si="2"/>
        <v>300</v>
      </c>
      <c r="P54" s="22">
        <f t="shared" si="3"/>
        <v>0</v>
      </c>
    </row>
    <row r="55" spans="1:16" x14ac:dyDescent="0.25">
      <c r="A55" s="15" t="s">
        <v>75</v>
      </c>
      <c r="B55" s="4" t="s">
        <v>157</v>
      </c>
      <c r="C55" s="4" t="s">
        <v>890</v>
      </c>
      <c r="D55" s="29" t="s">
        <v>891</v>
      </c>
      <c r="E55" s="4">
        <v>37838440</v>
      </c>
      <c r="F55" s="29" t="s">
        <v>98</v>
      </c>
      <c r="G55" s="4" t="s">
        <v>79</v>
      </c>
      <c r="H55" s="4" t="s">
        <v>895</v>
      </c>
      <c r="I55" s="2">
        <v>6</v>
      </c>
      <c r="J55" s="2">
        <v>900</v>
      </c>
      <c r="K55" s="12">
        <f t="shared" si="0"/>
        <v>6</v>
      </c>
      <c r="L55" s="12">
        <v>0</v>
      </c>
      <c r="M55" s="12">
        <f t="shared" si="1"/>
        <v>900</v>
      </c>
      <c r="N55" s="2">
        <v>9</v>
      </c>
      <c r="O55" s="21">
        <f t="shared" si="2"/>
        <v>1050</v>
      </c>
      <c r="P55" s="22">
        <f t="shared" si="3"/>
        <v>150</v>
      </c>
    </row>
    <row r="56" spans="1:16" x14ac:dyDescent="0.25">
      <c r="A56" s="15" t="s">
        <v>75</v>
      </c>
      <c r="B56" s="4" t="s">
        <v>157</v>
      </c>
      <c r="C56" s="4" t="s">
        <v>897</v>
      </c>
      <c r="D56" s="29" t="s">
        <v>898</v>
      </c>
      <c r="E56" s="4">
        <v>37836722</v>
      </c>
      <c r="F56" s="29" t="s">
        <v>98</v>
      </c>
      <c r="G56" s="4" t="s">
        <v>899</v>
      </c>
      <c r="H56" s="4" t="s">
        <v>900</v>
      </c>
      <c r="I56" s="2">
        <v>0</v>
      </c>
      <c r="J56" s="2">
        <v>0</v>
      </c>
      <c r="K56" s="12">
        <f t="shared" si="0"/>
        <v>0</v>
      </c>
      <c r="L56" s="12">
        <v>0</v>
      </c>
      <c r="M56" s="12">
        <f t="shared" si="1"/>
        <v>0</v>
      </c>
      <c r="N56" s="2">
        <v>1</v>
      </c>
      <c r="O56" s="21">
        <f t="shared" si="2"/>
        <v>50</v>
      </c>
      <c r="P56" s="22">
        <f t="shared" si="3"/>
        <v>50</v>
      </c>
    </row>
    <row r="57" spans="1:16" x14ac:dyDescent="0.25">
      <c r="A57" s="15" t="s">
        <v>75</v>
      </c>
      <c r="B57" s="4" t="s">
        <v>157</v>
      </c>
      <c r="C57" s="4" t="s">
        <v>897</v>
      </c>
      <c r="D57" s="29" t="s">
        <v>898</v>
      </c>
      <c r="E57" s="4">
        <v>710055889</v>
      </c>
      <c r="F57" s="29" t="s">
        <v>896</v>
      </c>
      <c r="G57" s="4" t="s">
        <v>899</v>
      </c>
      <c r="H57" s="4" t="s">
        <v>900</v>
      </c>
      <c r="I57" s="2">
        <v>0</v>
      </c>
      <c r="J57" s="2">
        <v>0</v>
      </c>
      <c r="K57" s="12">
        <f t="shared" si="0"/>
        <v>0</v>
      </c>
      <c r="L57" s="12">
        <v>0</v>
      </c>
      <c r="M57" s="12">
        <f t="shared" si="1"/>
        <v>0</v>
      </c>
      <c r="N57" s="2">
        <v>1</v>
      </c>
      <c r="O57" s="21">
        <f t="shared" si="2"/>
        <v>50</v>
      </c>
      <c r="P57" s="22">
        <f t="shared" si="3"/>
        <v>50</v>
      </c>
    </row>
    <row r="58" spans="1:16" x14ac:dyDescent="0.25">
      <c r="A58" s="15" t="s">
        <v>75</v>
      </c>
      <c r="B58" s="4" t="s">
        <v>157</v>
      </c>
      <c r="C58" s="4" t="s">
        <v>906</v>
      </c>
      <c r="D58" s="29" t="s">
        <v>907</v>
      </c>
      <c r="E58" s="4">
        <v>37836692</v>
      </c>
      <c r="F58" s="29" t="s">
        <v>435</v>
      </c>
      <c r="G58" s="4" t="s">
        <v>908</v>
      </c>
      <c r="H58" s="4" t="s">
        <v>909</v>
      </c>
      <c r="I58" s="2">
        <v>1</v>
      </c>
      <c r="J58" s="2">
        <v>150</v>
      </c>
      <c r="K58" s="12">
        <f t="shared" si="0"/>
        <v>1</v>
      </c>
      <c r="L58" s="12">
        <v>0</v>
      </c>
      <c r="M58" s="12">
        <f t="shared" si="1"/>
        <v>150</v>
      </c>
      <c r="N58" s="2">
        <v>1</v>
      </c>
      <c r="O58" s="21">
        <f t="shared" si="2"/>
        <v>150</v>
      </c>
      <c r="P58" s="22">
        <f t="shared" si="3"/>
        <v>0</v>
      </c>
    </row>
    <row r="59" spans="1:16" ht="30" x14ac:dyDescent="0.25">
      <c r="A59" s="15" t="s">
        <v>75</v>
      </c>
      <c r="B59" s="4" t="s">
        <v>157</v>
      </c>
      <c r="C59" s="4" t="s">
        <v>906</v>
      </c>
      <c r="D59" s="29" t="s">
        <v>907</v>
      </c>
      <c r="E59" s="4">
        <v>37836714</v>
      </c>
      <c r="F59" s="29" t="s">
        <v>910</v>
      </c>
      <c r="G59" s="4" t="s">
        <v>908</v>
      </c>
      <c r="H59" s="4" t="s">
        <v>909</v>
      </c>
      <c r="I59" s="2">
        <v>1</v>
      </c>
      <c r="J59" s="2">
        <v>150</v>
      </c>
      <c r="K59" s="12">
        <f t="shared" si="0"/>
        <v>1</v>
      </c>
      <c r="L59" s="12">
        <v>0</v>
      </c>
      <c r="M59" s="12">
        <f t="shared" si="1"/>
        <v>150</v>
      </c>
      <c r="N59" s="2">
        <v>3</v>
      </c>
      <c r="O59" s="21">
        <f t="shared" si="2"/>
        <v>249.99999999999997</v>
      </c>
      <c r="P59" s="22">
        <f t="shared" si="3"/>
        <v>99.999999999999972</v>
      </c>
    </row>
    <row r="60" spans="1:16" ht="30" x14ac:dyDescent="0.25">
      <c r="A60" s="15" t="s">
        <v>75</v>
      </c>
      <c r="B60" s="4" t="s">
        <v>157</v>
      </c>
      <c r="C60" s="4" t="s">
        <v>911</v>
      </c>
      <c r="D60" s="29" t="s">
        <v>912</v>
      </c>
      <c r="E60" s="4">
        <v>36094242</v>
      </c>
      <c r="F60" s="29" t="s">
        <v>913</v>
      </c>
      <c r="G60" s="4" t="s">
        <v>914</v>
      </c>
      <c r="H60" s="4" t="s">
        <v>915</v>
      </c>
      <c r="I60" s="2">
        <v>8</v>
      </c>
      <c r="J60" s="2">
        <v>1200</v>
      </c>
      <c r="K60" s="12">
        <f t="shared" si="0"/>
        <v>8</v>
      </c>
      <c r="L60" s="12">
        <v>0</v>
      </c>
      <c r="M60" s="12">
        <f t="shared" si="1"/>
        <v>1200</v>
      </c>
      <c r="N60" s="2">
        <v>11</v>
      </c>
      <c r="O60" s="21">
        <f t="shared" si="2"/>
        <v>1350</v>
      </c>
      <c r="P60" s="22">
        <f t="shared" si="3"/>
        <v>150</v>
      </c>
    </row>
    <row r="61" spans="1:16" x14ac:dyDescent="0.25">
      <c r="A61" s="15" t="s">
        <v>75</v>
      </c>
      <c r="B61" s="4" t="s">
        <v>157</v>
      </c>
      <c r="C61" s="4" t="s">
        <v>911</v>
      </c>
      <c r="D61" s="29" t="s">
        <v>912</v>
      </c>
      <c r="E61" s="4">
        <v>37836684</v>
      </c>
      <c r="F61" s="29" t="s">
        <v>98</v>
      </c>
      <c r="G61" s="4" t="s">
        <v>914</v>
      </c>
      <c r="H61" s="4" t="s">
        <v>916</v>
      </c>
      <c r="I61" s="2">
        <v>34</v>
      </c>
      <c r="J61" s="2">
        <v>5100</v>
      </c>
      <c r="K61" s="12">
        <f t="shared" si="0"/>
        <v>34</v>
      </c>
      <c r="L61" s="12">
        <v>0</v>
      </c>
      <c r="M61" s="12">
        <f t="shared" si="1"/>
        <v>5100</v>
      </c>
      <c r="N61" s="2">
        <v>22</v>
      </c>
      <c r="O61" s="21">
        <f t="shared" si="2"/>
        <v>4500</v>
      </c>
      <c r="P61" s="22">
        <f t="shared" si="3"/>
        <v>-600</v>
      </c>
    </row>
    <row r="62" spans="1:16" x14ac:dyDescent="0.25">
      <c r="A62" s="15" t="s">
        <v>75</v>
      </c>
      <c r="B62" s="4" t="s">
        <v>157</v>
      </c>
      <c r="C62" s="4" t="s">
        <v>917</v>
      </c>
      <c r="D62" s="29" t="s">
        <v>918</v>
      </c>
      <c r="E62" s="4">
        <v>37840576</v>
      </c>
      <c r="F62" s="29" t="s">
        <v>636</v>
      </c>
      <c r="G62" s="4" t="s">
        <v>251</v>
      </c>
      <c r="H62" s="4" t="s">
        <v>919</v>
      </c>
      <c r="I62" s="2">
        <v>0</v>
      </c>
      <c r="J62" s="2">
        <v>0</v>
      </c>
      <c r="K62" s="12">
        <f t="shared" si="0"/>
        <v>0</v>
      </c>
      <c r="L62" s="12">
        <v>0</v>
      </c>
      <c r="M62" s="12">
        <f t="shared" si="1"/>
        <v>0</v>
      </c>
      <c r="N62" s="2">
        <v>1</v>
      </c>
      <c r="O62" s="21">
        <f t="shared" si="2"/>
        <v>50</v>
      </c>
      <c r="P62" s="22">
        <f t="shared" si="3"/>
        <v>50</v>
      </c>
    </row>
    <row r="63" spans="1:16" x14ac:dyDescent="0.25">
      <c r="A63" s="15" t="s">
        <v>75</v>
      </c>
      <c r="B63" s="4" t="s">
        <v>157</v>
      </c>
      <c r="C63" s="4" t="s">
        <v>926</v>
      </c>
      <c r="D63" s="29" t="s">
        <v>927</v>
      </c>
      <c r="E63" s="4">
        <v>36086681</v>
      </c>
      <c r="F63" s="29" t="s">
        <v>98</v>
      </c>
      <c r="G63" s="4" t="s">
        <v>928</v>
      </c>
      <c r="H63" s="4" t="s">
        <v>929</v>
      </c>
      <c r="I63" s="2">
        <v>4</v>
      </c>
      <c r="J63" s="2">
        <v>600</v>
      </c>
      <c r="K63" s="12">
        <f t="shared" si="0"/>
        <v>4</v>
      </c>
      <c r="L63" s="12">
        <v>0</v>
      </c>
      <c r="M63" s="12">
        <f t="shared" si="1"/>
        <v>600</v>
      </c>
      <c r="N63" s="2">
        <v>3</v>
      </c>
      <c r="O63" s="21">
        <f t="shared" si="2"/>
        <v>550</v>
      </c>
      <c r="P63" s="22">
        <f t="shared" si="3"/>
        <v>-50</v>
      </c>
    </row>
    <row r="64" spans="1:16" x14ac:dyDescent="0.25">
      <c r="A64" s="15" t="s">
        <v>75</v>
      </c>
      <c r="B64" s="4" t="s">
        <v>157</v>
      </c>
      <c r="C64" s="4" t="s">
        <v>935</v>
      </c>
      <c r="D64" s="29" t="s">
        <v>936</v>
      </c>
      <c r="E64" s="4">
        <v>37836706</v>
      </c>
      <c r="F64" s="29" t="s">
        <v>937</v>
      </c>
      <c r="G64" s="4" t="s">
        <v>219</v>
      </c>
      <c r="H64" s="4" t="s">
        <v>938</v>
      </c>
      <c r="I64" s="2">
        <v>2</v>
      </c>
      <c r="J64" s="2">
        <v>300</v>
      </c>
      <c r="K64" s="12">
        <f t="shared" si="0"/>
        <v>2</v>
      </c>
      <c r="L64" s="12">
        <v>0</v>
      </c>
      <c r="M64" s="12">
        <f t="shared" si="1"/>
        <v>300</v>
      </c>
      <c r="N64" s="2">
        <v>1</v>
      </c>
      <c r="O64" s="21">
        <f t="shared" si="2"/>
        <v>249.99999999999997</v>
      </c>
      <c r="P64" s="22">
        <f t="shared" si="3"/>
        <v>-50.000000000000028</v>
      </c>
    </row>
    <row r="65" spans="1:16" x14ac:dyDescent="0.25">
      <c r="A65" s="15" t="s">
        <v>75</v>
      </c>
      <c r="B65" s="4" t="s">
        <v>157</v>
      </c>
      <c r="C65" s="4" t="s">
        <v>935</v>
      </c>
      <c r="D65" s="29" t="s">
        <v>936</v>
      </c>
      <c r="E65" s="4">
        <v>37839918</v>
      </c>
      <c r="F65" s="29" t="s">
        <v>939</v>
      </c>
      <c r="G65" s="4" t="s">
        <v>219</v>
      </c>
      <c r="H65" s="4" t="s">
        <v>940</v>
      </c>
      <c r="I65" s="2">
        <v>10</v>
      </c>
      <c r="J65" s="2">
        <v>1500</v>
      </c>
      <c r="K65" s="12">
        <f t="shared" si="0"/>
        <v>10</v>
      </c>
      <c r="L65" s="12">
        <v>0</v>
      </c>
      <c r="M65" s="12">
        <f t="shared" si="1"/>
        <v>1500</v>
      </c>
      <c r="N65" s="2">
        <v>6</v>
      </c>
      <c r="O65" s="21">
        <f t="shared" si="2"/>
        <v>1300.0000000000002</v>
      </c>
      <c r="P65" s="22">
        <f t="shared" si="3"/>
        <v>-199.99999999999977</v>
      </c>
    </row>
    <row r="66" spans="1:16" ht="30" x14ac:dyDescent="0.25">
      <c r="A66" s="15" t="s">
        <v>75</v>
      </c>
      <c r="B66" s="4" t="s">
        <v>157</v>
      </c>
      <c r="C66" s="4" t="s">
        <v>941</v>
      </c>
      <c r="D66" s="29" t="s">
        <v>942</v>
      </c>
      <c r="E66" s="4">
        <v>36094218</v>
      </c>
      <c r="F66" s="29" t="s">
        <v>943</v>
      </c>
      <c r="G66" s="4" t="s">
        <v>91</v>
      </c>
      <c r="H66" s="4" t="s">
        <v>944</v>
      </c>
      <c r="I66" s="2">
        <v>3</v>
      </c>
      <c r="J66" s="2">
        <v>450</v>
      </c>
      <c r="K66" s="12">
        <f t="shared" si="0"/>
        <v>3</v>
      </c>
      <c r="L66" s="12">
        <v>0</v>
      </c>
      <c r="M66" s="12">
        <f t="shared" si="1"/>
        <v>450</v>
      </c>
      <c r="N66" s="2">
        <v>3</v>
      </c>
      <c r="O66" s="21">
        <f t="shared" si="2"/>
        <v>450</v>
      </c>
      <c r="P66" s="22">
        <f t="shared" si="3"/>
        <v>0</v>
      </c>
    </row>
    <row r="67" spans="1:16" x14ac:dyDescent="0.25">
      <c r="A67" s="15" t="s">
        <v>75</v>
      </c>
      <c r="B67" s="4" t="s">
        <v>157</v>
      </c>
      <c r="C67" s="4" t="s">
        <v>941</v>
      </c>
      <c r="D67" s="29" t="s">
        <v>942</v>
      </c>
      <c r="E67" s="4">
        <v>36094234</v>
      </c>
      <c r="F67" s="29" t="s">
        <v>9</v>
      </c>
      <c r="G67" s="4" t="s">
        <v>91</v>
      </c>
      <c r="H67" s="4" t="s">
        <v>945</v>
      </c>
      <c r="I67" s="2">
        <v>12</v>
      </c>
      <c r="J67" s="2">
        <v>1800</v>
      </c>
      <c r="K67" s="12">
        <f t="shared" si="0"/>
        <v>12</v>
      </c>
      <c r="L67" s="12">
        <v>0</v>
      </c>
      <c r="M67" s="12">
        <f t="shared" si="1"/>
        <v>1800</v>
      </c>
      <c r="N67" s="2">
        <v>7</v>
      </c>
      <c r="O67" s="21">
        <f t="shared" si="2"/>
        <v>1550</v>
      </c>
      <c r="P67" s="22">
        <f t="shared" si="3"/>
        <v>-250</v>
      </c>
    </row>
    <row r="68" spans="1:16" x14ac:dyDescent="0.25">
      <c r="A68" s="15" t="s">
        <v>75</v>
      </c>
      <c r="B68" s="4" t="s">
        <v>157</v>
      </c>
      <c r="C68" s="4" t="s">
        <v>954</v>
      </c>
      <c r="D68" s="29" t="s">
        <v>955</v>
      </c>
      <c r="E68" s="4">
        <v>37840517</v>
      </c>
      <c r="F68" s="29" t="s">
        <v>956</v>
      </c>
      <c r="G68" s="4" t="s">
        <v>957</v>
      </c>
      <c r="H68" s="4" t="s">
        <v>958</v>
      </c>
      <c r="I68" s="2">
        <v>1</v>
      </c>
      <c r="J68" s="2">
        <v>150</v>
      </c>
      <c r="K68" s="12">
        <f t="shared" si="0"/>
        <v>1</v>
      </c>
      <c r="L68" s="12">
        <v>0</v>
      </c>
      <c r="M68" s="12">
        <f t="shared" si="1"/>
        <v>150</v>
      </c>
      <c r="N68" s="2">
        <v>1</v>
      </c>
      <c r="O68" s="21">
        <f t="shared" si="2"/>
        <v>150</v>
      </c>
      <c r="P68" s="22">
        <f t="shared" si="3"/>
        <v>0</v>
      </c>
    </row>
    <row r="69" spans="1:16" x14ac:dyDescent="0.25">
      <c r="A69" s="15" t="s">
        <v>75</v>
      </c>
      <c r="B69" s="4" t="s">
        <v>157</v>
      </c>
      <c r="C69" s="4" t="s">
        <v>959</v>
      </c>
      <c r="D69" s="29" t="s">
        <v>960</v>
      </c>
      <c r="E69" s="4">
        <v>36080519</v>
      </c>
      <c r="F69" s="29" t="s">
        <v>435</v>
      </c>
      <c r="G69" s="4" t="s">
        <v>961</v>
      </c>
      <c r="H69" s="4" t="s">
        <v>962</v>
      </c>
      <c r="I69" s="2">
        <v>6</v>
      </c>
      <c r="J69" s="2">
        <v>900</v>
      </c>
      <c r="K69" s="12">
        <f t="shared" si="0"/>
        <v>6</v>
      </c>
      <c r="L69" s="12">
        <v>0</v>
      </c>
      <c r="M69" s="12">
        <f t="shared" si="1"/>
        <v>900</v>
      </c>
      <c r="N69" s="2">
        <v>7</v>
      </c>
      <c r="O69" s="21">
        <f t="shared" si="2"/>
        <v>950.00000000000011</v>
      </c>
      <c r="P69" s="22">
        <f t="shared" si="3"/>
        <v>50.000000000000114</v>
      </c>
    </row>
    <row r="70" spans="1:16" x14ac:dyDescent="0.25">
      <c r="A70" s="15" t="s">
        <v>75</v>
      </c>
      <c r="B70" s="4" t="s">
        <v>157</v>
      </c>
      <c r="C70" s="4" t="s">
        <v>963</v>
      </c>
      <c r="D70" s="29" t="s">
        <v>964</v>
      </c>
      <c r="E70" s="4">
        <v>36090361</v>
      </c>
      <c r="F70" s="29" t="s">
        <v>636</v>
      </c>
      <c r="G70" s="4" t="s">
        <v>965</v>
      </c>
      <c r="H70" s="4" t="s">
        <v>966</v>
      </c>
      <c r="I70" s="2">
        <v>89</v>
      </c>
      <c r="J70" s="2">
        <v>13350</v>
      </c>
      <c r="K70" s="12">
        <f t="shared" ref="K70:K133" si="4">I70</f>
        <v>89</v>
      </c>
      <c r="L70" s="12">
        <v>0</v>
      </c>
      <c r="M70" s="12">
        <f t="shared" ref="M70:M133" si="5">J70+L70</f>
        <v>13350</v>
      </c>
      <c r="N70" s="2">
        <v>90</v>
      </c>
      <c r="O70" s="21">
        <f t="shared" ref="O70:O133" si="6">((K70*2/3)+(N70*1/3))*150</f>
        <v>13400.000000000002</v>
      </c>
      <c r="P70" s="22">
        <f t="shared" ref="P70:P133" si="7">O70-M70</f>
        <v>50.000000000001819</v>
      </c>
    </row>
    <row r="71" spans="1:16" x14ac:dyDescent="0.25">
      <c r="A71" s="15" t="s">
        <v>75</v>
      </c>
      <c r="B71" s="4" t="s">
        <v>157</v>
      </c>
      <c r="C71" s="4" t="s">
        <v>971</v>
      </c>
      <c r="D71" s="29" t="s">
        <v>972</v>
      </c>
      <c r="E71" s="4">
        <v>37838377</v>
      </c>
      <c r="F71" s="29" t="s">
        <v>435</v>
      </c>
      <c r="G71" s="4" t="s">
        <v>973</v>
      </c>
      <c r="H71" s="4" t="s">
        <v>974</v>
      </c>
      <c r="I71" s="2">
        <v>2</v>
      </c>
      <c r="J71" s="2">
        <v>300</v>
      </c>
      <c r="K71" s="12">
        <f t="shared" si="4"/>
        <v>2</v>
      </c>
      <c r="L71" s="12">
        <v>0</v>
      </c>
      <c r="M71" s="12">
        <f t="shared" si="5"/>
        <v>300</v>
      </c>
      <c r="N71" s="2">
        <v>1</v>
      </c>
      <c r="O71" s="21">
        <f t="shared" si="6"/>
        <v>249.99999999999997</v>
      </c>
      <c r="P71" s="22">
        <f t="shared" si="7"/>
        <v>-50.000000000000028</v>
      </c>
    </row>
    <row r="72" spans="1:16" x14ac:dyDescent="0.25">
      <c r="A72" s="15" t="s">
        <v>75</v>
      </c>
      <c r="B72" s="4" t="s">
        <v>157</v>
      </c>
      <c r="C72" s="4" t="s">
        <v>971</v>
      </c>
      <c r="D72" s="29" t="s">
        <v>972</v>
      </c>
      <c r="E72" s="4">
        <v>37838431</v>
      </c>
      <c r="F72" s="29" t="s">
        <v>636</v>
      </c>
      <c r="G72" s="4" t="s">
        <v>973</v>
      </c>
      <c r="H72" s="4" t="s">
        <v>974</v>
      </c>
      <c r="I72" s="2">
        <v>6</v>
      </c>
      <c r="J72" s="2">
        <v>900</v>
      </c>
      <c r="K72" s="12">
        <f t="shared" si="4"/>
        <v>6</v>
      </c>
      <c r="L72" s="12">
        <v>0</v>
      </c>
      <c r="M72" s="12">
        <f t="shared" si="5"/>
        <v>900</v>
      </c>
      <c r="N72" s="2">
        <v>2</v>
      </c>
      <c r="O72" s="21">
        <f t="shared" si="6"/>
        <v>700</v>
      </c>
      <c r="P72" s="22">
        <f t="shared" si="7"/>
        <v>-200</v>
      </c>
    </row>
    <row r="73" spans="1:16" x14ac:dyDescent="0.25">
      <c r="A73" s="15" t="s">
        <v>75</v>
      </c>
      <c r="B73" s="4" t="s">
        <v>157</v>
      </c>
      <c r="C73" s="4" t="s">
        <v>975</v>
      </c>
      <c r="D73" s="29" t="s">
        <v>976</v>
      </c>
      <c r="E73" s="4">
        <v>36090352</v>
      </c>
      <c r="F73" s="29" t="s">
        <v>896</v>
      </c>
      <c r="G73" s="4" t="s">
        <v>977</v>
      </c>
      <c r="H73" s="4" t="s">
        <v>978</v>
      </c>
      <c r="I73" s="2">
        <v>3</v>
      </c>
      <c r="J73" s="2">
        <v>450</v>
      </c>
      <c r="K73" s="12">
        <f t="shared" si="4"/>
        <v>3</v>
      </c>
      <c r="L73" s="12">
        <v>0</v>
      </c>
      <c r="M73" s="12">
        <f t="shared" si="5"/>
        <v>450</v>
      </c>
      <c r="N73" s="2">
        <v>3</v>
      </c>
      <c r="O73" s="21">
        <f t="shared" si="6"/>
        <v>450</v>
      </c>
      <c r="P73" s="22">
        <f t="shared" si="7"/>
        <v>0</v>
      </c>
    </row>
    <row r="74" spans="1:16" x14ac:dyDescent="0.25">
      <c r="A74" s="15" t="s">
        <v>75</v>
      </c>
      <c r="B74" s="4" t="s">
        <v>157</v>
      </c>
      <c r="C74" s="4" t="s">
        <v>979</v>
      </c>
      <c r="D74" s="29" t="s">
        <v>980</v>
      </c>
      <c r="E74" s="4">
        <v>36080501</v>
      </c>
      <c r="F74" s="29" t="s">
        <v>981</v>
      </c>
      <c r="G74" s="4" t="s">
        <v>982</v>
      </c>
      <c r="H74" s="4" t="s">
        <v>983</v>
      </c>
      <c r="I74" s="2">
        <v>5</v>
      </c>
      <c r="J74" s="2">
        <v>750</v>
      </c>
      <c r="K74" s="12">
        <f t="shared" si="4"/>
        <v>5</v>
      </c>
      <c r="L74" s="12">
        <v>0</v>
      </c>
      <c r="M74" s="12">
        <f t="shared" si="5"/>
        <v>750</v>
      </c>
      <c r="N74" s="2">
        <v>3</v>
      </c>
      <c r="O74" s="21">
        <f t="shared" si="6"/>
        <v>650.00000000000011</v>
      </c>
      <c r="P74" s="22">
        <f t="shared" si="7"/>
        <v>-99.999999999999886</v>
      </c>
    </row>
    <row r="75" spans="1:16" x14ac:dyDescent="0.25">
      <c r="A75" s="15" t="s">
        <v>75</v>
      </c>
      <c r="B75" s="4" t="s">
        <v>157</v>
      </c>
      <c r="C75" s="4" t="s">
        <v>979</v>
      </c>
      <c r="D75" s="29" t="s">
        <v>980</v>
      </c>
      <c r="E75" s="4">
        <v>710056168</v>
      </c>
      <c r="F75" s="29" t="s">
        <v>98</v>
      </c>
      <c r="G75" s="4" t="s">
        <v>3912</v>
      </c>
      <c r="H75" s="4" t="s">
        <v>982</v>
      </c>
      <c r="I75" s="2">
        <v>1</v>
      </c>
      <c r="J75" s="2">
        <v>150</v>
      </c>
      <c r="K75" s="12">
        <f t="shared" si="4"/>
        <v>1</v>
      </c>
      <c r="L75" s="12">
        <v>0</v>
      </c>
      <c r="M75" s="12">
        <f t="shared" si="5"/>
        <v>150</v>
      </c>
      <c r="N75" s="2">
        <v>0</v>
      </c>
      <c r="O75" s="21">
        <f t="shared" si="6"/>
        <v>100</v>
      </c>
      <c r="P75" s="22">
        <f t="shared" si="7"/>
        <v>-50</v>
      </c>
    </row>
    <row r="76" spans="1:16" x14ac:dyDescent="0.25">
      <c r="A76" s="15" t="s">
        <v>75</v>
      </c>
      <c r="B76" s="4" t="s">
        <v>157</v>
      </c>
      <c r="C76" s="4" t="s">
        <v>984</v>
      </c>
      <c r="D76" s="29" t="s">
        <v>985</v>
      </c>
      <c r="E76" s="4">
        <v>36094226</v>
      </c>
      <c r="F76" s="29" t="s">
        <v>98</v>
      </c>
      <c r="G76" s="4" t="s">
        <v>986</v>
      </c>
      <c r="H76" s="4" t="s">
        <v>987</v>
      </c>
      <c r="I76" s="2">
        <v>2</v>
      </c>
      <c r="J76" s="2">
        <v>300</v>
      </c>
      <c r="K76" s="12">
        <f t="shared" si="4"/>
        <v>2</v>
      </c>
      <c r="L76" s="12">
        <v>0</v>
      </c>
      <c r="M76" s="12">
        <f t="shared" si="5"/>
        <v>300</v>
      </c>
      <c r="N76" s="2">
        <v>2</v>
      </c>
      <c r="O76" s="21">
        <f t="shared" si="6"/>
        <v>300</v>
      </c>
      <c r="P76" s="22">
        <f t="shared" si="7"/>
        <v>0</v>
      </c>
    </row>
    <row r="77" spans="1:16" ht="30" x14ac:dyDescent="0.25">
      <c r="A77" s="15" t="s">
        <v>75</v>
      </c>
      <c r="B77" s="4" t="s">
        <v>157</v>
      </c>
      <c r="C77" s="4" t="s">
        <v>984</v>
      </c>
      <c r="D77" s="29" t="s">
        <v>985</v>
      </c>
      <c r="E77" s="4">
        <v>36090379</v>
      </c>
      <c r="F77" s="29" t="s">
        <v>3913</v>
      </c>
      <c r="G77" s="4" t="s">
        <v>3914</v>
      </c>
      <c r="H77" s="4" t="s">
        <v>986</v>
      </c>
      <c r="I77" s="2">
        <v>1</v>
      </c>
      <c r="J77" s="2">
        <v>150</v>
      </c>
      <c r="K77" s="12">
        <f t="shared" si="4"/>
        <v>1</v>
      </c>
      <c r="L77" s="12">
        <v>0</v>
      </c>
      <c r="M77" s="12">
        <f t="shared" si="5"/>
        <v>150</v>
      </c>
      <c r="N77" s="2">
        <v>0</v>
      </c>
      <c r="O77" s="21">
        <f t="shared" si="6"/>
        <v>100</v>
      </c>
      <c r="P77" s="22">
        <f t="shared" si="7"/>
        <v>-50</v>
      </c>
    </row>
    <row r="78" spans="1:16" x14ac:dyDescent="0.25">
      <c r="A78" s="15" t="s">
        <v>75</v>
      </c>
      <c r="B78" s="4" t="s">
        <v>157</v>
      </c>
      <c r="C78" s="4" t="s">
        <v>3915</v>
      </c>
      <c r="D78" s="29" t="s">
        <v>3916</v>
      </c>
      <c r="E78" s="4">
        <v>37840631</v>
      </c>
      <c r="F78" s="29" t="s">
        <v>435</v>
      </c>
      <c r="G78" s="4" t="s">
        <v>3917</v>
      </c>
      <c r="H78" s="4" t="s">
        <v>3918</v>
      </c>
      <c r="I78" s="2">
        <v>1</v>
      </c>
      <c r="J78" s="2">
        <v>150</v>
      </c>
      <c r="K78" s="12">
        <f t="shared" si="4"/>
        <v>1</v>
      </c>
      <c r="L78" s="12">
        <v>0</v>
      </c>
      <c r="M78" s="12">
        <f t="shared" si="5"/>
        <v>150</v>
      </c>
      <c r="N78" s="2">
        <v>0</v>
      </c>
      <c r="O78" s="21">
        <f t="shared" si="6"/>
        <v>100</v>
      </c>
      <c r="P78" s="22">
        <f t="shared" si="7"/>
        <v>-50</v>
      </c>
    </row>
    <row r="79" spans="1:16" x14ac:dyDescent="0.25">
      <c r="A79" s="15" t="s">
        <v>75</v>
      </c>
      <c r="B79" s="4" t="s">
        <v>157</v>
      </c>
      <c r="C79" s="4" t="s">
        <v>992</v>
      </c>
      <c r="D79" s="29" t="s">
        <v>993</v>
      </c>
      <c r="E79" s="4">
        <v>37838415</v>
      </c>
      <c r="F79" s="29" t="s">
        <v>435</v>
      </c>
      <c r="G79" s="4" t="s">
        <v>994</v>
      </c>
      <c r="H79" s="4" t="s">
        <v>995</v>
      </c>
      <c r="I79" s="2">
        <v>3</v>
      </c>
      <c r="J79" s="2">
        <v>450</v>
      </c>
      <c r="K79" s="12">
        <f t="shared" si="4"/>
        <v>3</v>
      </c>
      <c r="L79" s="12">
        <v>0</v>
      </c>
      <c r="M79" s="12">
        <f t="shared" si="5"/>
        <v>450</v>
      </c>
      <c r="N79" s="2">
        <v>2</v>
      </c>
      <c r="O79" s="21">
        <f t="shared" si="6"/>
        <v>400</v>
      </c>
      <c r="P79" s="22">
        <f t="shared" si="7"/>
        <v>-50</v>
      </c>
    </row>
    <row r="80" spans="1:16" x14ac:dyDescent="0.25">
      <c r="A80" s="15" t="s">
        <v>75</v>
      </c>
      <c r="B80" s="4" t="s">
        <v>157</v>
      </c>
      <c r="C80" s="4" t="s">
        <v>1000</v>
      </c>
      <c r="D80" s="29" t="s">
        <v>1001</v>
      </c>
      <c r="E80" s="4">
        <v>31827705</v>
      </c>
      <c r="F80" s="29" t="s">
        <v>98</v>
      </c>
      <c r="G80" s="4" t="s">
        <v>78</v>
      </c>
      <c r="H80" s="4" t="s">
        <v>1002</v>
      </c>
      <c r="I80" s="2">
        <v>3</v>
      </c>
      <c r="J80" s="2">
        <v>450</v>
      </c>
      <c r="K80" s="12">
        <f t="shared" si="4"/>
        <v>3</v>
      </c>
      <c r="L80" s="12">
        <v>0</v>
      </c>
      <c r="M80" s="12">
        <f t="shared" si="5"/>
        <v>450</v>
      </c>
      <c r="N80" s="2">
        <v>6</v>
      </c>
      <c r="O80" s="21">
        <f t="shared" si="6"/>
        <v>600</v>
      </c>
      <c r="P80" s="22">
        <f t="shared" si="7"/>
        <v>150</v>
      </c>
    </row>
    <row r="81" spans="1:16" x14ac:dyDescent="0.25">
      <c r="A81" s="15" t="s">
        <v>75</v>
      </c>
      <c r="B81" s="4" t="s">
        <v>157</v>
      </c>
      <c r="C81" s="4" t="s">
        <v>1000</v>
      </c>
      <c r="D81" s="29" t="s">
        <v>1001</v>
      </c>
      <c r="E81" s="4">
        <v>34028218</v>
      </c>
      <c r="F81" s="29" t="s">
        <v>98</v>
      </c>
      <c r="G81" s="4" t="s">
        <v>78</v>
      </c>
      <c r="H81" s="4" t="s">
        <v>1003</v>
      </c>
      <c r="I81" s="2">
        <v>0</v>
      </c>
      <c r="J81" s="2">
        <v>0</v>
      </c>
      <c r="K81" s="12">
        <f t="shared" si="4"/>
        <v>0</v>
      </c>
      <c r="L81" s="12">
        <v>0</v>
      </c>
      <c r="M81" s="12">
        <f t="shared" si="5"/>
        <v>0</v>
      </c>
      <c r="N81" s="2">
        <v>2</v>
      </c>
      <c r="O81" s="21">
        <f t="shared" si="6"/>
        <v>100</v>
      </c>
      <c r="P81" s="22">
        <f t="shared" si="7"/>
        <v>100</v>
      </c>
    </row>
    <row r="82" spans="1:16" x14ac:dyDescent="0.25">
      <c r="A82" s="15" t="s">
        <v>75</v>
      </c>
      <c r="B82" s="4" t="s">
        <v>157</v>
      </c>
      <c r="C82" s="4" t="s">
        <v>1000</v>
      </c>
      <c r="D82" s="29" t="s">
        <v>1001</v>
      </c>
      <c r="E82" s="4">
        <v>34028226</v>
      </c>
      <c r="F82" s="29" t="s">
        <v>98</v>
      </c>
      <c r="G82" s="4" t="s">
        <v>78</v>
      </c>
      <c r="H82" s="4" t="s">
        <v>1004</v>
      </c>
      <c r="I82" s="2">
        <v>1</v>
      </c>
      <c r="J82" s="2">
        <v>150</v>
      </c>
      <c r="K82" s="12">
        <f t="shared" si="4"/>
        <v>1</v>
      </c>
      <c r="L82" s="12">
        <v>0</v>
      </c>
      <c r="M82" s="12">
        <f t="shared" si="5"/>
        <v>150</v>
      </c>
      <c r="N82" s="2">
        <v>2</v>
      </c>
      <c r="O82" s="21">
        <f t="shared" si="6"/>
        <v>200</v>
      </c>
      <c r="P82" s="22">
        <f t="shared" si="7"/>
        <v>50</v>
      </c>
    </row>
    <row r="83" spans="1:16" x14ac:dyDescent="0.25">
      <c r="A83" s="15" t="s">
        <v>75</v>
      </c>
      <c r="B83" s="4" t="s">
        <v>157</v>
      </c>
      <c r="C83" s="4" t="s">
        <v>1000</v>
      </c>
      <c r="D83" s="29" t="s">
        <v>1001</v>
      </c>
      <c r="E83" s="4">
        <v>42399769</v>
      </c>
      <c r="F83" s="29" t="s">
        <v>435</v>
      </c>
      <c r="G83" s="4" t="s">
        <v>3919</v>
      </c>
      <c r="H83" s="4" t="s">
        <v>78</v>
      </c>
      <c r="I83" s="2">
        <v>2</v>
      </c>
      <c r="J83" s="2">
        <v>300</v>
      </c>
      <c r="K83" s="12">
        <f t="shared" si="4"/>
        <v>2</v>
      </c>
      <c r="L83" s="12">
        <v>0</v>
      </c>
      <c r="M83" s="12">
        <f t="shared" si="5"/>
        <v>300</v>
      </c>
      <c r="N83" s="2">
        <v>0</v>
      </c>
      <c r="O83" s="21">
        <f t="shared" si="6"/>
        <v>200</v>
      </c>
      <c r="P83" s="22">
        <f t="shared" si="7"/>
        <v>-100</v>
      </c>
    </row>
    <row r="84" spans="1:16" x14ac:dyDescent="0.25">
      <c r="A84" s="15" t="s">
        <v>75</v>
      </c>
      <c r="B84" s="4" t="s">
        <v>157</v>
      </c>
      <c r="C84" s="4" t="s">
        <v>1005</v>
      </c>
      <c r="D84" s="29" t="s">
        <v>1006</v>
      </c>
      <c r="E84" s="4">
        <v>34028277</v>
      </c>
      <c r="F84" s="29" t="s">
        <v>948</v>
      </c>
      <c r="G84" s="4" t="s">
        <v>1007</v>
      </c>
      <c r="H84" s="4" t="s">
        <v>1008</v>
      </c>
      <c r="I84" s="2">
        <v>5</v>
      </c>
      <c r="J84" s="2">
        <v>750</v>
      </c>
      <c r="K84" s="12">
        <f t="shared" si="4"/>
        <v>5</v>
      </c>
      <c r="L84" s="12">
        <v>0</v>
      </c>
      <c r="M84" s="12">
        <f t="shared" si="5"/>
        <v>750</v>
      </c>
      <c r="N84" s="2">
        <v>5</v>
      </c>
      <c r="O84" s="21">
        <f t="shared" si="6"/>
        <v>750</v>
      </c>
      <c r="P84" s="22">
        <f t="shared" si="7"/>
        <v>0</v>
      </c>
    </row>
    <row r="85" spans="1:16" x14ac:dyDescent="0.25">
      <c r="A85" s="15" t="s">
        <v>75</v>
      </c>
      <c r="B85" s="4" t="s">
        <v>157</v>
      </c>
      <c r="C85" s="4" t="s">
        <v>1009</v>
      </c>
      <c r="D85" s="29" t="s">
        <v>1010</v>
      </c>
      <c r="E85" s="4">
        <v>37837044</v>
      </c>
      <c r="F85" s="29" t="s">
        <v>98</v>
      </c>
      <c r="G85" s="4" t="s">
        <v>1011</v>
      </c>
      <c r="H85" s="4" t="s">
        <v>1012</v>
      </c>
      <c r="I85" s="2">
        <v>0</v>
      </c>
      <c r="J85" s="2">
        <v>0</v>
      </c>
      <c r="K85" s="12">
        <f t="shared" si="4"/>
        <v>0</v>
      </c>
      <c r="L85" s="12">
        <v>0</v>
      </c>
      <c r="M85" s="12">
        <f t="shared" si="5"/>
        <v>0</v>
      </c>
      <c r="N85" s="2">
        <v>2</v>
      </c>
      <c r="O85" s="21">
        <f t="shared" si="6"/>
        <v>100</v>
      </c>
      <c r="P85" s="22">
        <f t="shared" si="7"/>
        <v>100</v>
      </c>
    </row>
    <row r="86" spans="1:16" x14ac:dyDescent="0.25">
      <c r="A86" s="15" t="s">
        <v>75</v>
      </c>
      <c r="B86" s="4" t="s">
        <v>157</v>
      </c>
      <c r="C86" s="4" t="s">
        <v>1013</v>
      </c>
      <c r="D86" s="29" t="s">
        <v>1014</v>
      </c>
      <c r="E86" s="4">
        <v>36080799</v>
      </c>
      <c r="F86" s="29" t="s">
        <v>435</v>
      </c>
      <c r="G86" s="4" t="s">
        <v>261</v>
      </c>
      <c r="H86" s="4" t="s">
        <v>1015</v>
      </c>
      <c r="I86" s="2">
        <v>10</v>
      </c>
      <c r="J86" s="2">
        <v>1500</v>
      </c>
      <c r="K86" s="12">
        <f t="shared" si="4"/>
        <v>10</v>
      </c>
      <c r="L86" s="12">
        <v>0</v>
      </c>
      <c r="M86" s="12">
        <f t="shared" si="5"/>
        <v>1500</v>
      </c>
      <c r="N86" s="2">
        <v>7</v>
      </c>
      <c r="O86" s="21">
        <f t="shared" si="6"/>
        <v>1350</v>
      </c>
      <c r="P86" s="22">
        <f t="shared" si="7"/>
        <v>-150</v>
      </c>
    </row>
    <row r="87" spans="1:16" x14ac:dyDescent="0.25">
      <c r="A87" s="15" t="s">
        <v>75</v>
      </c>
      <c r="B87" s="4" t="s">
        <v>157</v>
      </c>
      <c r="C87" s="4" t="s">
        <v>1016</v>
      </c>
      <c r="D87" s="29" t="s">
        <v>1017</v>
      </c>
      <c r="E87" s="4">
        <v>37838334</v>
      </c>
      <c r="F87" s="29" t="s">
        <v>98</v>
      </c>
      <c r="G87" s="4" t="s">
        <v>245</v>
      </c>
      <c r="H87" s="4" t="s">
        <v>1018</v>
      </c>
      <c r="I87" s="2">
        <v>4</v>
      </c>
      <c r="J87" s="2">
        <v>600</v>
      </c>
      <c r="K87" s="12">
        <f t="shared" si="4"/>
        <v>4</v>
      </c>
      <c r="L87" s="12">
        <v>0</v>
      </c>
      <c r="M87" s="12">
        <f t="shared" si="5"/>
        <v>600</v>
      </c>
      <c r="N87" s="2">
        <v>4</v>
      </c>
      <c r="O87" s="21">
        <f t="shared" si="6"/>
        <v>600</v>
      </c>
      <c r="P87" s="22">
        <f t="shared" si="7"/>
        <v>0</v>
      </c>
    </row>
    <row r="88" spans="1:16" x14ac:dyDescent="0.25">
      <c r="A88" s="15" t="s">
        <v>75</v>
      </c>
      <c r="B88" s="4" t="s">
        <v>157</v>
      </c>
      <c r="C88" s="4" t="s">
        <v>1016</v>
      </c>
      <c r="D88" s="29" t="s">
        <v>1017</v>
      </c>
      <c r="E88" s="4">
        <v>37838326</v>
      </c>
      <c r="F88" s="29" t="s">
        <v>98</v>
      </c>
      <c r="G88" s="4" t="s">
        <v>217</v>
      </c>
      <c r="H88" s="4" t="s">
        <v>245</v>
      </c>
      <c r="I88" s="2">
        <v>1</v>
      </c>
      <c r="J88" s="2">
        <v>150</v>
      </c>
      <c r="K88" s="12">
        <f t="shared" si="4"/>
        <v>1</v>
      </c>
      <c r="L88" s="12">
        <v>0</v>
      </c>
      <c r="M88" s="12">
        <f t="shared" si="5"/>
        <v>150</v>
      </c>
      <c r="N88" s="2">
        <v>0</v>
      </c>
      <c r="O88" s="21">
        <f t="shared" si="6"/>
        <v>100</v>
      </c>
      <c r="P88" s="22">
        <f t="shared" si="7"/>
        <v>-50</v>
      </c>
    </row>
    <row r="89" spans="1:16" x14ac:dyDescent="0.25">
      <c r="A89" s="15" t="s">
        <v>75</v>
      </c>
      <c r="B89" s="4" t="s">
        <v>157</v>
      </c>
      <c r="C89" s="4" t="s">
        <v>1019</v>
      </c>
      <c r="D89" s="29" t="s">
        <v>1020</v>
      </c>
      <c r="E89" s="4">
        <v>37836994</v>
      </c>
      <c r="F89" s="29" t="s">
        <v>98</v>
      </c>
      <c r="G89" s="4" t="s">
        <v>1021</v>
      </c>
      <c r="H89" s="4" t="s">
        <v>363</v>
      </c>
      <c r="I89" s="2">
        <v>2</v>
      </c>
      <c r="J89" s="2">
        <v>300</v>
      </c>
      <c r="K89" s="12">
        <f t="shared" si="4"/>
        <v>2</v>
      </c>
      <c r="L89" s="12">
        <v>0</v>
      </c>
      <c r="M89" s="12">
        <f t="shared" si="5"/>
        <v>300</v>
      </c>
      <c r="N89" s="2">
        <v>2</v>
      </c>
      <c r="O89" s="21">
        <f t="shared" si="6"/>
        <v>300</v>
      </c>
      <c r="P89" s="22">
        <f t="shared" si="7"/>
        <v>0</v>
      </c>
    </row>
    <row r="90" spans="1:16" x14ac:dyDescent="0.25">
      <c r="A90" s="15" t="s">
        <v>75</v>
      </c>
      <c r="B90" s="4" t="s">
        <v>157</v>
      </c>
      <c r="C90" s="4" t="s">
        <v>1023</v>
      </c>
      <c r="D90" s="29" t="s">
        <v>1024</v>
      </c>
      <c r="E90" s="4">
        <v>710057148</v>
      </c>
      <c r="F90" s="29" t="s">
        <v>435</v>
      </c>
      <c r="G90" s="4" t="s">
        <v>1025</v>
      </c>
      <c r="H90" s="4" t="s">
        <v>1026</v>
      </c>
      <c r="I90" s="2">
        <v>1</v>
      </c>
      <c r="J90" s="2">
        <v>150</v>
      </c>
      <c r="K90" s="12">
        <f t="shared" si="4"/>
        <v>1</v>
      </c>
      <c r="L90" s="12">
        <v>0</v>
      </c>
      <c r="M90" s="12">
        <f t="shared" si="5"/>
        <v>150</v>
      </c>
      <c r="N90" s="2">
        <v>3</v>
      </c>
      <c r="O90" s="21">
        <f t="shared" si="6"/>
        <v>249.99999999999997</v>
      </c>
      <c r="P90" s="22">
        <f t="shared" si="7"/>
        <v>99.999999999999972</v>
      </c>
    </row>
    <row r="91" spans="1:16" x14ac:dyDescent="0.25">
      <c r="A91" s="15" t="s">
        <v>75</v>
      </c>
      <c r="B91" s="4" t="s">
        <v>157</v>
      </c>
      <c r="C91" s="4" t="s">
        <v>1027</v>
      </c>
      <c r="D91" s="29" t="s">
        <v>1028</v>
      </c>
      <c r="E91" s="4">
        <v>37837117</v>
      </c>
      <c r="F91" s="29" t="s">
        <v>435</v>
      </c>
      <c r="G91" s="4" t="s">
        <v>1029</v>
      </c>
      <c r="H91" s="4" t="s">
        <v>1030</v>
      </c>
      <c r="I91" s="2">
        <v>3</v>
      </c>
      <c r="J91" s="2">
        <v>450</v>
      </c>
      <c r="K91" s="12">
        <f t="shared" si="4"/>
        <v>3</v>
      </c>
      <c r="L91" s="12">
        <v>0</v>
      </c>
      <c r="M91" s="12">
        <f t="shared" si="5"/>
        <v>450</v>
      </c>
      <c r="N91" s="2">
        <v>3</v>
      </c>
      <c r="O91" s="21">
        <f t="shared" si="6"/>
        <v>450</v>
      </c>
      <c r="P91" s="22">
        <f t="shared" si="7"/>
        <v>0</v>
      </c>
    </row>
    <row r="92" spans="1:16" x14ac:dyDescent="0.25">
      <c r="A92" s="15" t="s">
        <v>75</v>
      </c>
      <c r="B92" s="4" t="s">
        <v>157</v>
      </c>
      <c r="C92" s="4" t="s">
        <v>1035</v>
      </c>
      <c r="D92" s="29" t="s">
        <v>1036</v>
      </c>
      <c r="E92" s="4">
        <v>710057172</v>
      </c>
      <c r="F92" s="29" t="s">
        <v>435</v>
      </c>
      <c r="G92" s="4" t="s">
        <v>1037</v>
      </c>
      <c r="H92" s="4" t="s">
        <v>1038</v>
      </c>
      <c r="I92" s="2">
        <v>1</v>
      </c>
      <c r="J92" s="2">
        <v>150</v>
      </c>
      <c r="K92" s="12">
        <f t="shared" si="4"/>
        <v>1</v>
      </c>
      <c r="L92" s="12">
        <v>0</v>
      </c>
      <c r="M92" s="12">
        <f t="shared" si="5"/>
        <v>150</v>
      </c>
      <c r="N92" s="2">
        <v>1</v>
      </c>
      <c r="O92" s="21">
        <f t="shared" si="6"/>
        <v>150</v>
      </c>
      <c r="P92" s="22">
        <f t="shared" si="7"/>
        <v>0</v>
      </c>
    </row>
    <row r="93" spans="1:16" x14ac:dyDescent="0.25">
      <c r="A93" s="15" t="s">
        <v>75</v>
      </c>
      <c r="B93" s="4" t="s">
        <v>157</v>
      </c>
      <c r="C93" s="4" t="s">
        <v>1039</v>
      </c>
      <c r="D93" s="29" t="s">
        <v>1040</v>
      </c>
      <c r="E93" s="4">
        <v>37850768</v>
      </c>
      <c r="F93" s="29" t="s">
        <v>435</v>
      </c>
      <c r="G93" s="4" t="s">
        <v>1041</v>
      </c>
      <c r="H93" s="4" t="s">
        <v>1042</v>
      </c>
      <c r="I93" s="2">
        <v>0</v>
      </c>
      <c r="J93" s="2">
        <v>0</v>
      </c>
      <c r="K93" s="12">
        <f t="shared" si="4"/>
        <v>0</v>
      </c>
      <c r="L93" s="12">
        <v>0</v>
      </c>
      <c r="M93" s="12">
        <f t="shared" si="5"/>
        <v>0</v>
      </c>
      <c r="N93" s="2">
        <v>2</v>
      </c>
      <c r="O93" s="21">
        <f t="shared" si="6"/>
        <v>100</v>
      </c>
      <c r="P93" s="22">
        <f t="shared" si="7"/>
        <v>100</v>
      </c>
    </row>
    <row r="94" spans="1:16" x14ac:dyDescent="0.25">
      <c r="A94" s="15" t="s">
        <v>75</v>
      </c>
      <c r="B94" s="4" t="s">
        <v>157</v>
      </c>
      <c r="C94" s="4" t="s">
        <v>1047</v>
      </c>
      <c r="D94" s="29" t="s">
        <v>1048</v>
      </c>
      <c r="E94" s="4">
        <v>37838491</v>
      </c>
      <c r="F94" s="29" t="s">
        <v>98</v>
      </c>
      <c r="G94" s="4" t="s">
        <v>80</v>
      </c>
      <c r="H94" s="4" t="s">
        <v>1049</v>
      </c>
      <c r="I94" s="2">
        <v>3</v>
      </c>
      <c r="J94" s="2">
        <v>450</v>
      </c>
      <c r="K94" s="12">
        <f t="shared" si="4"/>
        <v>3</v>
      </c>
      <c r="L94" s="12">
        <v>0</v>
      </c>
      <c r="M94" s="12">
        <f t="shared" si="5"/>
        <v>450</v>
      </c>
      <c r="N94" s="2">
        <v>5</v>
      </c>
      <c r="O94" s="21">
        <f t="shared" si="6"/>
        <v>550</v>
      </c>
      <c r="P94" s="22">
        <f t="shared" si="7"/>
        <v>100</v>
      </c>
    </row>
    <row r="95" spans="1:16" x14ac:dyDescent="0.25">
      <c r="A95" s="15" t="s">
        <v>75</v>
      </c>
      <c r="B95" s="4" t="s">
        <v>157</v>
      </c>
      <c r="C95" s="4" t="s">
        <v>1050</v>
      </c>
      <c r="D95" s="29" t="s">
        <v>1051</v>
      </c>
      <c r="E95" s="4">
        <v>37840657</v>
      </c>
      <c r="F95" s="29" t="s">
        <v>435</v>
      </c>
      <c r="G95" s="4" t="s">
        <v>1052</v>
      </c>
      <c r="H95" s="4" t="s">
        <v>1053</v>
      </c>
      <c r="I95" s="2">
        <v>0</v>
      </c>
      <c r="J95" s="2">
        <v>0</v>
      </c>
      <c r="K95" s="12">
        <f t="shared" si="4"/>
        <v>0</v>
      </c>
      <c r="L95" s="12">
        <v>0</v>
      </c>
      <c r="M95" s="12">
        <f t="shared" si="5"/>
        <v>0</v>
      </c>
      <c r="N95" s="2">
        <v>1</v>
      </c>
      <c r="O95" s="21">
        <f t="shared" si="6"/>
        <v>50</v>
      </c>
      <c r="P95" s="22">
        <f t="shared" si="7"/>
        <v>50</v>
      </c>
    </row>
    <row r="96" spans="1:16" x14ac:dyDescent="0.25">
      <c r="A96" s="15" t="s">
        <v>75</v>
      </c>
      <c r="B96" s="4" t="s">
        <v>157</v>
      </c>
      <c r="C96" s="4" t="s">
        <v>1054</v>
      </c>
      <c r="D96" s="29" t="s">
        <v>1055</v>
      </c>
      <c r="E96" s="4">
        <v>37837052</v>
      </c>
      <c r="F96" s="29" t="s">
        <v>98</v>
      </c>
      <c r="G96" s="4" t="s">
        <v>299</v>
      </c>
      <c r="H96" s="4" t="s">
        <v>1056</v>
      </c>
      <c r="I96" s="2">
        <v>6</v>
      </c>
      <c r="J96" s="2">
        <v>900</v>
      </c>
      <c r="K96" s="12">
        <f t="shared" si="4"/>
        <v>6</v>
      </c>
      <c r="L96" s="12">
        <v>0</v>
      </c>
      <c r="M96" s="12">
        <f t="shared" si="5"/>
        <v>900</v>
      </c>
      <c r="N96" s="2">
        <v>6</v>
      </c>
      <c r="O96" s="21">
        <f t="shared" si="6"/>
        <v>900</v>
      </c>
      <c r="P96" s="22">
        <f t="shared" si="7"/>
        <v>0</v>
      </c>
    </row>
    <row r="97" spans="1:16" x14ac:dyDescent="0.25">
      <c r="A97" s="15" t="s">
        <v>75</v>
      </c>
      <c r="B97" s="4" t="s">
        <v>157</v>
      </c>
      <c r="C97" s="4" t="s">
        <v>1057</v>
      </c>
      <c r="D97" s="29" t="s">
        <v>1058</v>
      </c>
      <c r="E97" s="4">
        <v>37837001</v>
      </c>
      <c r="F97" s="29" t="s">
        <v>435</v>
      </c>
      <c r="G97" s="4" t="s">
        <v>1059</v>
      </c>
      <c r="H97" s="4" t="s">
        <v>1060</v>
      </c>
      <c r="I97" s="2">
        <v>17</v>
      </c>
      <c r="J97" s="2">
        <v>2550</v>
      </c>
      <c r="K97" s="12">
        <f t="shared" si="4"/>
        <v>17</v>
      </c>
      <c r="L97" s="12">
        <v>0</v>
      </c>
      <c r="M97" s="12">
        <f t="shared" si="5"/>
        <v>2550</v>
      </c>
      <c r="N97" s="2">
        <v>17</v>
      </c>
      <c r="O97" s="21">
        <f t="shared" si="6"/>
        <v>2550</v>
      </c>
      <c r="P97" s="22">
        <f t="shared" si="7"/>
        <v>0</v>
      </c>
    </row>
    <row r="98" spans="1:16" x14ac:dyDescent="0.25">
      <c r="A98" s="15" t="s">
        <v>75</v>
      </c>
      <c r="B98" s="4" t="s">
        <v>157</v>
      </c>
      <c r="C98" s="4" t="s">
        <v>1159</v>
      </c>
      <c r="D98" s="29" t="s">
        <v>1160</v>
      </c>
      <c r="E98" s="4">
        <v>36080543</v>
      </c>
      <c r="F98" s="29" t="s">
        <v>435</v>
      </c>
      <c r="G98" s="4" t="s">
        <v>81</v>
      </c>
      <c r="H98" s="4" t="s">
        <v>1161</v>
      </c>
      <c r="I98" s="2">
        <v>1</v>
      </c>
      <c r="J98" s="2">
        <v>150</v>
      </c>
      <c r="K98" s="12">
        <f t="shared" si="4"/>
        <v>1</v>
      </c>
      <c r="L98" s="12">
        <v>0</v>
      </c>
      <c r="M98" s="12">
        <f t="shared" si="5"/>
        <v>150</v>
      </c>
      <c r="N98" s="2">
        <v>2</v>
      </c>
      <c r="O98" s="21">
        <f t="shared" si="6"/>
        <v>200</v>
      </c>
      <c r="P98" s="22">
        <f t="shared" si="7"/>
        <v>50</v>
      </c>
    </row>
    <row r="99" spans="1:16" x14ac:dyDescent="0.25">
      <c r="A99" s="15" t="s">
        <v>75</v>
      </c>
      <c r="B99" s="4" t="s">
        <v>157</v>
      </c>
      <c r="C99" s="4" t="s">
        <v>1159</v>
      </c>
      <c r="D99" s="29" t="s">
        <v>1160</v>
      </c>
      <c r="E99" s="4">
        <v>36080756</v>
      </c>
      <c r="F99" s="29" t="s">
        <v>435</v>
      </c>
      <c r="G99" s="4" t="s">
        <v>81</v>
      </c>
      <c r="H99" s="4" t="s">
        <v>1162</v>
      </c>
      <c r="I99" s="2">
        <v>2</v>
      </c>
      <c r="J99" s="2">
        <v>300</v>
      </c>
      <c r="K99" s="12">
        <f t="shared" si="4"/>
        <v>2</v>
      </c>
      <c r="L99" s="12">
        <v>0</v>
      </c>
      <c r="M99" s="12">
        <f t="shared" si="5"/>
        <v>300</v>
      </c>
      <c r="N99" s="2">
        <v>1</v>
      </c>
      <c r="O99" s="21">
        <f t="shared" si="6"/>
        <v>249.99999999999997</v>
      </c>
      <c r="P99" s="22">
        <f t="shared" si="7"/>
        <v>-50.000000000000028</v>
      </c>
    </row>
    <row r="100" spans="1:16" x14ac:dyDescent="0.25">
      <c r="A100" s="15" t="s">
        <v>75</v>
      </c>
      <c r="B100" s="4" t="s">
        <v>157</v>
      </c>
      <c r="C100" s="4" t="s">
        <v>1159</v>
      </c>
      <c r="D100" s="29" t="s">
        <v>1160</v>
      </c>
      <c r="E100" s="4">
        <v>36080772</v>
      </c>
      <c r="F100" s="29" t="s">
        <v>435</v>
      </c>
      <c r="G100" s="4" t="s">
        <v>81</v>
      </c>
      <c r="H100" s="4" t="s">
        <v>1163</v>
      </c>
      <c r="I100" s="2">
        <v>1</v>
      </c>
      <c r="J100" s="2">
        <v>150</v>
      </c>
      <c r="K100" s="12">
        <f t="shared" si="4"/>
        <v>1</v>
      </c>
      <c r="L100" s="12">
        <v>0</v>
      </c>
      <c r="M100" s="12">
        <f t="shared" si="5"/>
        <v>150</v>
      </c>
      <c r="N100" s="2">
        <v>1</v>
      </c>
      <c r="O100" s="21">
        <f t="shared" si="6"/>
        <v>150</v>
      </c>
      <c r="P100" s="22">
        <f t="shared" si="7"/>
        <v>0</v>
      </c>
    </row>
    <row r="101" spans="1:16" x14ac:dyDescent="0.25">
      <c r="A101" s="15" t="s">
        <v>75</v>
      </c>
      <c r="B101" s="4" t="s">
        <v>157</v>
      </c>
      <c r="C101" s="4" t="s">
        <v>1159</v>
      </c>
      <c r="D101" s="29" t="s">
        <v>1160</v>
      </c>
      <c r="E101" s="4">
        <v>37990365</v>
      </c>
      <c r="F101" s="29" t="s">
        <v>435</v>
      </c>
      <c r="G101" s="4" t="s">
        <v>81</v>
      </c>
      <c r="H101" s="4" t="s">
        <v>1164</v>
      </c>
      <c r="I101" s="2">
        <v>58</v>
      </c>
      <c r="J101" s="2">
        <v>8700</v>
      </c>
      <c r="K101" s="12">
        <f t="shared" si="4"/>
        <v>58</v>
      </c>
      <c r="L101" s="12">
        <v>0</v>
      </c>
      <c r="M101" s="12">
        <f t="shared" si="5"/>
        <v>8700</v>
      </c>
      <c r="N101" s="2">
        <v>43</v>
      </c>
      <c r="O101" s="21">
        <f t="shared" si="6"/>
        <v>7950</v>
      </c>
      <c r="P101" s="22">
        <f t="shared" si="7"/>
        <v>-750</v>
      </c>
    </row>
    <row r="102" spans="1:16" x14ac:dyDescent="0.25">
      <c r="A102" s="15" t="s">
        <v>75</v>
      </c>
      <c r="B102" s="4" t="s">
        <v>157</v>
      </c>
      <c r="C102" s="4" t="s">
        <v>1159</v>
      </c>
      <c r="D102" s="29" t="s">
        <v>1160</v>
      </c>
      <c r="E102" s="4">
        <v>36080594</v>
      </c>
      <c r="F102" s="29" t="s">
        <v>435</v>
      </c>
      <c r="G102" s="4" t="s">
        <v>3920</v>
      </c>
      <c r="H102" s="4" t="s">
        <v>81</v>
      </c>
      <c r="I102" s="2">
        <v>1</v>
      </c>
      <c r="J102" s="2">
        <v>150</v>
      </c>
      <c r="K102" s="12">
        <f t="shared" si="4"/>
        <v>1</v>
      </c>
      <c r="L102" s="12">
        <v>0</v>
      </c>
      <c r="M102" s="12">
        <f t="shared" si="5"/>
        <v>150</v>
      </c>
      <c r="N102" s="2">
        <v>0</v>
      </c>
      <c r="O102" s="21">
        <f t="shared" si="6"/>
        <v>100</v>
      </c>
      <c r="P102" s="22">
        <f t="shared" si="7"/>
        <v>-50</v>
      </c>
    </row>
    <row r="103" spans="1:16" x14ac:dyDescent="0.25">
      <c r="A103" s="15" t="s">
        <v>75</v>
      </c>
      <c r="B103" s="4" t="s">
        <v>157</v>
      </c>
      <c r="C103" s="4" t="s">
        <v>1159</v>
      </c>
      <c r="D103" s="29" t="s">
        <v>1160</v>
      </c>
      <c r="E103" s="4">
        <v>37990357</v>
      </c>
      <c r="F103" s="29" t="s">
        <v>435</v>
      </c>
      <c r="G103" s="4" t="s">
        <v>3921</v>
      </c>
      <c r="H103" s="4" t="s">
        <v>81</v>
      </c>
      <c r="I103" s="2">
        <v>1</v>
      </c>
      <c r="J103" s="2">
        <v>150</v>
      </c>
      <c r="K103" s="12">
        <f t="shared" si="4"/>
        <v>1</v>
      </c>
      <c r="L103" s="12">
        <v>0</v>
      </c>
      <c r="M103" s="12">
        <f t="shared" si="5"/>
        <v>150</v>
      </c>
      <c r="N103" s="2">
        <v>0</v>
      </c>
      <c r="O103" s="21">
        <f t="shared" si="6"/>
        <v>100</v>
      </c>
      <c r="P103" s="22">
        <f t="shared" si="7"/>
        <v>-50</v>
      </c>
    </row>
    <row r="104" spans="1:16" x14ac:dyDescent="0.25">
      <c r="A104" s="15" t="s">
        <v>75</v>
      </c>
      <c r="B104" s="4" t="s">
        <v>157</v>
      </c>
      <c r="C104" s="4" t="s">
        <v>1165</v>
      </c>
      <c r="D104" s="29" t="s">
        <v>1166</v>
      </c>
      <c r="E104" s="4">
        <v>37842501</v>
      </c>
      <c r="F104" s="29" t="s">
        <v>435</v>
      </c>
      <c r="G104" s="4" t="s">
        <v>1167</v>
      </c>
      <c r="H104" s="4" t="s">
        <v>1168</v>
      </c>
      <c r="I104" s="2">
        <v>1</v>
      </c>
      <c r="J104" s="2">
        <v>150</v>
      </c>
      <c r="K104" s="12">
        <f t="shared" si="4"/>
        <v>1</v>
      </c>
      <c r="L104" s="12">
        <v>0</v>
      </c>
      <c r="M104" s="12">
        <f t="shared" si="5"/>
        <v>150</v>
      </c>
      <c r="N104" s="2">
        <v>1</v>
      </c>
      <c r="O104" s="21">
        <f t="shared" si="6"/>
        <v>150</v>
      </c>
      <c r="P104" s="22">
        <f t="shared" si="7"/>
        <v>0</v>
      </c>
    </row>
    <row r="105" spans="1:16" x14ac:dyDescent="0.25">
      <c r="A105" s="15" t="s">
        <v>75</v>
      </c>
      <c r="B105" s="4" t="s">
        <v>157</v>
      </c>
      <c r="C105" s="4" t="s">
        <v>1169</v>
      </c>
      <c r="D105" s="29" t="s">
        <v>1170</v>
      </c>
      <c r="E105" s="4">
        <v>36080462</v>
      </c>
      <c r="F105" s="29" t="s">
        <v>435</v>
      </c>
      <c r="G105" s="4" t="s">
        <v>1171</v>
      </c>
      <c r="H105" s="4" t="s">
        <v>1172</v>
      </c>
      <c r="I105" s="2">
        <v>0</v>
      </c>
      <c r="J105" s="2">
        <v>0</v>
      </c>
      <c r="K105" s="12">
        <f t="shared" si="4"/>
        <v>0</v>
      </c>
      <c r="L105" s="12">
        <v>0</v>
      </c>
      <c r="M105" s="12">
        <f t="shared" si="5"/>
        <v>0</v>
      </c>
      <c r="N105" s="2">
        <v>1</v>
      </c>
      <c r="O105" s="21">
        <f t="shared" si="6"/>
        <v>50</v>
      </c>
      <c r="P105" s="22">
        <f t="shared" si="7"/>
        <v>50</v>
      </c>
    </row>
    <row r="106" spans="1:16" x14ac:dyDescent="0.25">
      <c r="A106" s="15" t="s">
        <v>75</v>
      </c>
      <c r="B106" s="4" t="s">
        <v>157</v>
      </c>
      <c r="C106" s="4" t="s">
        <v>1173</v>
      </c>
      <c r="D106" s="29" t="s">
        <v>1174</v>
      </c>
      <c r="E106" s="4">
        <v>36093939</v>
      </c>
      <c r="F106" s="29" t="s">
        <v>98</v>
      </c>
      <c r="G106" s="4" t="s">
        <v>1175</v>
      </c>
      <c r="H106" s="4" t="s">
        <v>873</v>
      </c>
      <c r="I106" s="2">
        <v>5</v>
      </c>
      <c r="J106" s="2">
        <v>750</v>
      </c>
      <c r="K106" s="12">
        <f t="shared" si="4"/>
        <v>5</v>
      </c>
      <c r="L106" s="12">
        <v>0</v>
      </c>
      <c r="M106" s="12">
        <f t="shared" si="5"/>
        <v>750</v>
      </c>
      <c r="N106" s="2">
        <v>2</v>
      </c>
      <c r="O106" s="21">
        <f t="shared" si="6"/>
        <v>600</v>
      </c>
      <c r="P106" s="22">
        <f t="shared" si="7"/>
        <v>-150</v>
      </c>
    </row>
    <row r="107" spans="1:16" x14ac:dyDescent="0.25">
      <c r="A107" s="15" t="s">
        <v>75</v>
      </c>
      <c r="B107" s="4" t="s">
        <v>157</v>
      </c>
      <c r="C107" s="4" t="s">
        <v>3922</v>
      </c>
      <c r="D107" s="29" t="s">
        <v>3923</v>
      </c>
      <c r="E107" s="4">
        <v>37836790</v>
      </c>
      <c r="F107" s="29" t="s">
        <v>435</v>
      </c>
      <c r="G107" s="4" t="s">
        <v>3924</v>
      </c>
      <c r="H107" s="4" t="s">
        <v>3925</v>
      </c>
      <c r="I107" s="2">
        <v>1</v>
      </c>
      <c r="J107" s="2">
        <v>150</v>
      </c>
      <c r="K107" s="12">
        <f t="shared" si="4"/>
        <v>1</v>
      </c>
      <c r="L107" s="12">
        <v>0</v>
      </c>
      <c r="M107" s="12">
        <f t="shared" si="5"/>
        <v>150</v>
      </c>
      <c r="N107" s="2">
        <v>0</v>
      </c>
      <c r="O107" s="21">
        <f t="shared" si="6"/>
        <v>100</v>
      </c>
      <c r="P107" s="22">
        <f t="shared" si="7"/>
        <v>-50</v>
      </c>
    </row>
    <row r="108" spans="1:16" x14ac:dyDescent="0.25">
      <c r="A108" s="15" t="s">
        <v>75</v>
      </c>
      <c r="B108" s="4" t="s">
        <v>157</v>
      </c>
      <c r="C108" s="4" t="s">
        <v>3926</v>
      </c>
      <c r="D108" s="29" t="s">
        <v>3927</v>
      </c>
      <c r="E108" s="4">
        <v>36080454</v>
      </c>
      <c r="F108" s="29" t="s">
        <v>435</v>
      </c>
      <c r="G108" s="4" t="s">
        <v>3928</v>
      </c>
      <c r="H108" s="4" t="s">
        <v>3929</v>
      </c>
      <c r="I108" s="2">
        <v>2</v>
      </c>
      <c r="J108" s="2">
        <v>300</v>
      </c>
      <c r="K108" s="12">
        <f t="shared" si="4"/>
        <v>2</v>
      </c>
      <c r="L108" s="12">
        <v>0</v>
      </c>
      <c r="M108" s="12">
        <f t="shared" si="5"/>
        <v>300</v>
      </c>
      <c r="N108" s="2">
        <v>0</v>
      </c>
      <c r="O108" s="21">
        <f t="shared" si="6"/>
        <v>200</v>
      </c>
      <c r="P108" s="22">
        <f t="shared" si="7"/>
        <v>-100</v>
      </c>
    </row>
    <row r="109" spans="1:16" x14ac:dyDescent="0.25">
      <c r="A109" s="15" t="s">
        <v>75</v>
      </c>
      <c r="B109" s="4" t="s">
        <v>157</v>
      </c>
      <c r="C109" s="4" t="s">
        <v>1176</v>
      </c>
      <c r="D109" s="29" t="s">
        <v>1177</v>
      </c>
      <c r="E109" s="4">
        <v>36078514</v>
      </c>
      <c r="F109" s="29" t="s">
        <v>98</v>
      </c>
      <c r="G109" s="4" t="s">
        <v>76</v>
      </c>
      <c r="H109" s="4" t="s">
        <v>1178</v>
      </c>
      <c r="I109" s="2">
        <v>2</v>
      </c>
      <c r="J109" s="2">
        <v>300</v>
      </c>
      <c r="K109" s="12">
        <f t="shared" si="4"/>
        <v>2</v>
      </c>
      <c r="L109" s="12">
        <v>0</v>
      </c>
      <c r="M109" s="12">
        <f t="shared" si="5"/>
        <v>300</v>
      </c>
      <c r="N109" s="2">
        <v>2</v>
      </c>
      <c r="O109" s="21">
        <f t="shared" si="6"/>
        <v>300</v>
      </c>
      <c r="P109" s="22">
        <f t="shared" si="7"/>
        <v>0</v>
      </c>
    </row>
    <row r="110" spans="1:16" x14ac:dyDescent="0.25">
      <c r="A110" s="15" t="s">
        <v>75</v>
      </c>
      <c r="B110" s="4" t="s">
        <v>157</v>
      </c>
      <c r="C110" s="4" t="s">
        <v>1176</v>
      </c>
      <c r="D110" s="29" t="s">
        <v>1177</v>
      </c>
      <c r="E110" s="4">
        <v>36080403</v>
      </c>
      <c r="F110" s="29" t="s">
        <v>98</v>
      </c>
      <c r="G110" s="4" t="s">
        <v>76</v>
      </c>
      <c r="H110" s="4" t="s">
        <v>1179</v>
      </c>
      <c r="I110" s="2">
        <v>7</v>
      </c>
      <c r="J110" s="2">
        <v>1050</v>
      </c>
      <c r="K110" s="12">
        <f t="shared" si="4"/>
        <v>7</v>
      </c>
      <c r="L110" s="12">
        <v>0</v>
      </c>
      <c r="M110" s="12">
        <f t="shared" si="5"/>
        <v>1050</v>
      </c>
      <c r="N110" s="2">
        <v>7</v>
      </c>
      <c r="O110" s="21">
        <f t="shared" si="6"/>
        <v>1050</v>
      </c>
      <c r="P110" s="22">
        <f t="shared" si="7"/>
        <v>0</v>
      </c>
    </row>
    <row r="111" spans="1:16" x14ac:dyDescent="0.25">
      <c r="A111" s="15" t="s">
        <v>75</v>
      </c>
      <c r="B111" s="4" t="s">
        <v>157</v>
      </c>
      <c r="C111" s="4" t="s">
        <v>1176</v>
      </c>
      <c r="D111" s="29" t="s">
        <v>1177</v>
      </c>
      <c r="E111" s="4">
        <v>36080420</v>
      </c>
      <c r="F111" s="29" t="s">
        <v>1180</v>
      </c>
      <c r="G111" s="4" t="s">
        <v>76</v>
      </c>
      <c r="H111" s="4" t="s">
        <v>1181</v>
      </c>
      <c r="I111" s="2">
        <v>7</v>
      </c>
      <c r="J111" s="2">
        <v>1050</v>
      </c>
      <c r="K111" s="12">
        <f t="shared" si="4"/>
        <v>7</v>
      </c>
      <c r="L111" s="12">
        <v>0</v>
      </c>
      <c r="M111" s="12">
        <f t="shared" si="5"/>
        <v>1050</v>
      </c>
      <c r="N111" s="2">
        <v>7</v>
      </c>
      <c r="O111" s="21">
        <f t="shared" si="6"/>
        <v>1050</v>
      </c>
      <c r="P111" s="22">
        <f t="shared" si="7"/>
        <v>0</v>
      </c>
    </row>
    <row r="112" spans="1:16" x14ac:dyDescent="0.25">
      <c r="A112" s="15" t="s">
        <v>75</v>
      </c>
      <c r="B112" s="4" t="s">
        <v>157</v>
      </c>
      <c r="C112" s="4" t="s">
        <v>1176</v>
      </c>
      <c r="D112" s="29" t="s">
        <v>1177</v>
      </c>
      <c r="E112" s="4">
        <v>51786150</v>
      </c>
      <c r="F112" s="29" t="s">
        <v>435</v>
      </c>
      <c r="G112" s="4" t="s">
        <v>76</v>
      </c>
      <c r="H112" s="4" t="s">
        <v>1182</v>
      </c>
      <c r="I112" s="2">
        <v>0</v>
      </c>
      <c r="J112" s="2">
        <v>0</v>
      </c>
      <c r="K112" s="12">
        <f t="shared" si="4"/>
        <v>0</v>
      </c>
      <c r="L112" s="12">
        <v>0</v>
      </c>
      <c r="M112" s="12">
        <f t="shared" si="5"/>
        <v>0</v>
      </c>
      <c r="N112" s="2">
        <v>1</v>
      </c>
      <c r="O112" s="21">
        <f t="shared" si="6"/>
        <v>50</v>
      </c>
      <c r="P112" s="22">
        <f t="shared" si="7"/>
        <v>50</v>
      </c>
    </row>
    <row r="113" spans="1:16" x14ac:dyDescent="0.25">
      <c r="A113" s="15" t="s">
        <v>75</v>
      </c>
      <c r="B113" s="4" t="s">
        <v>157</v>
      </c>
      <c r="C113" s="4" t="s">
        <v>1176</v>
      </c>
      <c r="D113" s="29" t="s">
        <v>1177</v>
      </c>
      <c r="E113" s="4">
        <v>51786222</v>
      </c>
      <c r="F113" s="29" t="s">
        <v>435</v>
      </c>
      <c r="G113" s="4" t="s">
        <v>76</v>
      </c>
      <c r="H113" s="4" t="s">
        <v>1183</v>
      </c>
      <c r="I113" s="2">
        <v>3</v>
      </c>
      <c r="J113" s="2">
        <v>450</v>
      </c>
      <c r="K113" s="12">
        <f t="shared" si="4"/>
        <v>3</v>
      </c>
      <c r="L113" s="12">
        <v>0</v>
      </c>
      <c r="M113" s="12">
        <f t="shared" si="5"/>
        <v>450</v>
      </c>
      <c r="N113" s="2">
        <v>3</v>
      </c>
      <c r="O113" s="21">
        <f t="shared" si="6"/>
        <v>450</v>
      </c>
      <c r="P113" s="22">
        <f t="shared" si="7"/>
        <v>0</v>
      </c>
    </row>
    <row r="114" spans="1:16" x14ac:dyDescent="0.25">
      <c r="A114" s="15" t="s">
        <v>75</v>
      </c>
      <c r="B114" s="4" t="s">
        <v>157</v>
      </c>
      <c r="C114" s="4" t="s">
        <v>3930</v>
      </c>
      <c r="D114" s="29" t="s">
        <v>3931</v>
      </c>
      <c r="E114" s="4">
        <v>37836579</v>
      </c>
      <c r="F114" s="29" t="s">
        <v>435</v>
      </c>
      <c r="G114" s="4" t="s">
        <v>3932</v>
      </c>
      <c r="H114" s="4" t="s">
        <v>3933</v>
      </c>
      <c r="I114" s="2">
        <v>1</v>
      </c>
      <c r="J114" s="2">
        <v>150</v>
      </c>
      <c r="K114" s="12">
        <f t="shared" si="4"/>
        <v>1</v>
      </c>
      <c r="L114" s="12">
        <v>0</v>
      </c>
      <c r="M114" s="12">
        <f t="shared" si="5"/>
        <v>150</v>
      </c>
      <c r="N114" s="2">
        <v>0</v>
      </c>
      <c r="O114" s="21">
        <f t="shared" si="6"/>
        <v>100</v>
      </c>
      <c r="P114" s="22">
        <f t="shared" si="7"/>
        <v>-50</v>
      </c>
    </row>
    <row r="115" spans="1:16" x14ac:dyDescent="0.25">
      <c r="A115" s="15" t="s">
        <v>75</v>
      </c>
      <c r="B115" s="4" t="s">
        <v>157</v>
      </c>
      <c r="C115" s="4" t="s">
        <v>1184</v>
      </c>
      <c r="D115" s="29" t="s">
        <v>1185</v>
      </c>
      <c r="E115" s="4">
        <v>36080471</v>
      </c>
      <c r="F115" s="29" t="s">
        <v>435</v>
      </c>
      <c r="G115" s="4" t="s">
        <v>1186</v>
      </c>
      <c r="H115" s="4" t="s">
        <v>1187</v>
      </c>
      <c r="I115" s="2">
        <v>3</v>
      </c>
      <c r="J115" s="2">
        <v>450</v>
      </c>
      <c r="K115" s="12">
        <f t="shared" si="4"/>
        <v>3</v>
      </c>
      <c r="L115" s="12">
        <v>0</v>
      </c>
      <c r="M115" s="12">
        <f t="shared" si="5"/>
        <v>450</v>
      </c>
      <c r="N115" s="2">
        <v>3</v>
      </c>
      <c r="O115" s="21">
        <f t="shared" si="6"/>
        <v>450</v>
      </c>
      <c r="P115" s="22">
        <f t="shared" si="7"/>
        <v>0</v>
      </c>
    </row>
    <row r="116" spans="1:16" x14ac:dyDescent="0.25">
      <c r="A116" s="15" t="s">
        <v>75</v>
      </c>
      <c r="B116" s="4" t="s">
        <v>157</v>
      </c>
      <c r="C116" s="4" t="s">
        <v>1188</v>
      </c>
      <c r="D116" s="29" t="s">
        <v>1189</v>
      </c>
      <c r="E116" s="4">
        <v>35602651</v>
      </c>
      <c r="F116" s="29" t="s">
        <v>1190</v>
      </c>
      <c r="G116" s="4" t="s">
        <v>82</v>
      </c>
      <c r="H116" s="4" t="s">
        <v>1191</v>
      </c>
      <c r="I116" s="2">
        <v>4</v>
      </c>
      <c r="J116" s="2">
        <v>600</v>
      </c>
      <c r="K116" s="12">
        <f t="shared" si="4"/>
        <v>4</v>
      </c>
      <c r="L116" s="12">
        <v>0</v>
      </c>
      <c r="M116" s="12">
        <f t="shared" si="5"/>
        <v>600</v>
      </c>
      <c r="N116" s="2">
        <v>7</v>
      </c>
      <c r="O116" s="21">
        <f t="shared" si="6"/>
        <v>750</v>
      </c>
      <c r="P116" s="22">
        <f t="shared" si="7"/>
        <v>150</v>
      </c>
    </row>
    <row r="117" spans="1:16" x14ac:dyDescent="0.25">
      <c r="A117" s="15" t="s">
        <v>75</v>
      </c>
      <c r="B117" s="4" t="s">
        <v>157</v>
      </c>
      <c r="C117" s="4" t="s">
        <v>1188</v>
      </c>
      <c r="D117" s="29" t="s">
        <v>1189</v>
      </c>
      <c r="E117" s="4">
        <v>36080349</v>
      </c>
      <c r="F117" s="29" t="s">
        <v>98</v>
      </c>
      <c r="G117" s="4" t="s">
        <v>82</v>
      </c>
      <c r="H117" s="4" t="s">
        <v>1192</v>
      </c>
      <c r="I117" s="2">
        <v>32</v>
      </c>
      <c r="J117" s="2">
        <v>4800</v>
      </c>
      <c r="K117" s="12">
        <f t="shared" si="4"/>
        <v>32</v>
      </c>
      <c r="L117" s="12">
        <v>0</v>
      </c>
      <c r="M117" s="12">
        <f t="shared" si="5"/>
        <v>4800</v>
      </c>
      <c r="N117" s="2">
        <v>24</v>
      </c>
      <c r="O117" s="21">
        <f t="shared" si="6"/>
        <v>4400</v>
      </c>
      <c r="P117" s="22">
        <f t="shared" si="7"/>
        <v>-400</v>
      </c>
    </row>
    <row r="118" spans="1:16" x14ac:dyDescent="0.25">
      <c r="A118" s="15" t="s">
        <v>75</v>
      </c>
      <c r="B118" s="4" t="s">
        <v>157</v>
      </c>
      <c r="C118" s="4" t="s">
        <v>1188</v>
      </c>
      <c r="D118" s="29" t="s">
        <v>1189</v>
      </c>
      <c r="E118" s="4">
        <v>37836617</v>
      </c>
      <c r="F118" s="29" t="s">
        <v>98</v>
      </c>
      <c r="G118" s="4" t="s">
        <v>82</v>
      </c>
      <c r="H118" s="4" t="s">
        <v>1194</v>
      </c>
      <c r="I118" s="2">
        <v>4</v>
      </c>
      <c r="J118" s="2">
        <v>600</v>
      </c>
      <c r="K118" s="12">
        <f t="shared" si="4"/>
        <v>4</v>
      </c>
      <c r="L118" s="12">
        <v>0</v>
      </c>
      <c r="M118" s="12">
        <f t="shared" si="5"/>
        <v>600</v>
      </c>
      <c r="N118" s="2">
        <v>3</v>
      </c>
      <c r="O118" s="21">
        <f t="shared" si="6"/>
        <v>550</v>
      </c>
      <c r="P118" s="22">
        <f t="shared" si="7"/>
        <v>-50</v>
      </c>
    </row>
    <row r="119" spans="1:16" x14ac:dyDescent="0.25">
      <c r="A119" s="15" t="s">
        <v>75</v>
      </c>
      <c r="B119" s="4" t="s">
        <v>157</v>
      </c>
      <c r="C119" s="4" t="s">
        <v>3934</v>
      </c>
      <c r="D119" s="29" t="s">
        <v>3935</v>
      </c>
      <c r="E119" s="4">
        <v>36080683</v>
      </c>
      <c r="F119" s="29" t="s">
        <v>435</v>
      </c>
      <c r="G119" s="4" t="s">
        <v>3936</v>
      </c>
      <c r="H119" s="4" t="s">
        <v>3937</v>
      </c>
      <c r="I119" s="2">
        <v>1</v>
      </c>
      <c r="J119" s="2">
        <v>150</v>
      </c>
      <c r="K119" s="12">
        <f t="shared" si="4"/>
        <v>1</v>
      </c>
      <c r="L119" s="12">
        <v>0</v>
      </c>
      <c r="M119" s="12">
        <f t="shared" si="5"/>
        <v>150</v>
      </c>
      <c r="N119" s="2">
        <v>0</v>
      </c>
      <c r="O119" s="21">
        <f t="shared" si="6"/>
        <v>100</v>
      </c>
      <c r="P119" s="22">
        <f t="shared" si="7"/>
        <v>-50</v>
      </c>
    </row>
    <row r="120" spans="1:16" x14ac:dyDescent="0.25">
      <c r="A120" s="15" t="s">
        <v>75</v>
      </c>
      <c r="B120" s="4" t="s">
        <v>157</v>
      </c>
      <c r="C120" s="4" t="s">
        <v>3938</v>
      </c>
      <c r="D120" s="29" t="s">
        <v>3939</v>
      </c>
      <c r="E120" s="4">
        <v>710058152</v>
      </c>
      <c r="F120" s="29" t="s">
        <v>508</v>
      </c>
      <c r="G120" s="4" t="s">
        <v>3940</v>
      </c>
      <c r="H120" s="4" t="s">
        <v>3941</v>
      </c>
      <c r="I120" s="2">
        <v>1</v>
      </c>
      <c r="J120" s="2">
        <v>150</v>
      </c>
      <c r="K120" s="12">
        <f t="shared" si="4"/>
        <v>1</v>
      </c>
      <c r="L120" s="12">
        <v>0</v>
      </c>
      <c r="M120" s="12">
        <f t="shared" si="5"/>
        <v>150</v>
      </c>
      <c r="N120" s="2">
        <v>0</v>
      </c>
      <c r="O120" s="21">
        <f t="shared" si="6"/>
        <v>100</v>
      </c>
      <c r="P120" s="22">
        <v>-50</v>
      </c>
    </row>
    <row r="121" spans="1:16" x14ac:dyDescent="0.25">
      <c r="A121" s="15" t="s">
        <v>75</v>
      </c>
      <c r="B121" s="4" t="s">
        <v>157</v>
      </c>
      <c r="C121" s="4" t="s">
        <v>1195</v>
      </c>
      <c r="D121" s="29" t="s">
        <v>1196</v>
      </c>
      <c r="E121" s="4">
        <v>36094188</v>
      </c>
      <c r="F121" s="29" t="s">
        <v>98</v>
      </c>
      <c r="G121" s="4" t="s">
        <v>83</v>
      </c>
      <c r="H121" s="4" t="s">
        <v>263</v>
      </c>
      <c r="I121" s="2">
        <v>2</v>
      </c>
      <c r="J121" s="2">
        <v>300</v>
      </c>
      <c r="K121" s="12">
        <f t="shared" si="4"/>
        <v>2</v>
      </c>
      <c r="L121" s="12">
        <v>0</v>
      </c>
      <c r="M121" s="12">
        <f t="shared" si="5"/>
        <v>300</v>
      </c>
      <c r="N121" s="2">
        <v>1</v>
      </c>
      <c r="O121" s="21">
        <f t="shared" si="6"/>
        <v>249.99999999999997</v>
      </c>
      <c r="P121" s="22">
        <f t="shared" si="7"/>
        <v>-50.000000000000028</v>
      </c>
    </row>
    <row r="122" spans="1:16" x14ac:dyDescent="0.25">
      <c r="A122" s="15" t="s">
        <v>75</v>
      </c>
      <c r="B122" s="4" t="s">
        <v>157</v>
      </c>
      <c r="C122" s="4" t="s">
        <v>1195</v>
      </c>
      <c r="D122" s="29" t="s">
        <v>1196</v>
      </c>
      <c r="E122" s="4">
        <v>37836625</v>
      </c>
      <c r="F122" s="29" t="s">
        <v>98</v>
      </c>
      <c r="G122" s="4" t="s">
        <v>83</v>
      </c>
      <c r="H122" s="4" t="s">
        <v>256</v>
      </c>
      <c r="I122" s="2">
        <v>0</v>
      </c>
      <c r="J122" s="2">
        <v>0</v>
      </c>
      <c r="K122" s="12">
        <f t="shared" si="4"/>
        <v>0</v>
      </c>
      <c r="L122" s="12">
        <v>0</v>
      </c>
      <c r="M122" s="12">
        <f t="shared" si="5"/>
        <v>0</v>
      </c>
      <c r="N122" s="2">
        <v>3</v>
      </c>
      <c r="O122" s="21">
        <f t="shared" si="6"/>
        <v>150</v>
      </c>
      <c r="P122" s="22">
        <f t="shared" si="7"/>
        <v>150</v>
      </c>
    </row>
    <row r="123" spans="1:16" ht="30" x14ac:dyDescent="0.25">
      <c r="A123" s="15" t="s">
        <v>75</v>
      </c>
      <c r="B123" s="4" t="s">
        <v>157</v>
      </c>
      <c r="C123" s="4" t="s">
        <v>3715</v>
      </c>
      <c r="D123" s="29" t="s">
        <v>3716</v>
      </c>
      <c r="E123" s="4">
        <v>36081043</v>
      </c>
      <c r="F123" s="29" t="s">
        <v>3717</v>
      </c>
      <c r="G123" s="4" t="s">
        <v>3718</v>
      </c>
      <c r="H123" s="4" t="s">
        <v>3719</v>
      </c>
      <c r="I123" s="2">
        <v>2</v>
      </c>
      <c r="J123" s="2">
        <v>300</v>
      </c>
      <c r="K123" s="12">
        <f t="shared" si="4"/>
        <v>2</v>
      </c>
      <c r="L123" s="12">
        <v>0</v>
      </c>
      <c r="M123" s="12">
        <f t="shared" si="5"/>
        <v>300</v>
      </c>
      <c r="N123" s="2">
        <v>2</v>
      </c>
      <c r="O123" s="21">
        <f t="shared" si="6"/>
        <v>300</v>
      </c>
      <c r="P123" s="22">
        <f t="shared" si="7"/>
        <v>0</v>
      </c>
    </row>
    <row r="124" spans="1:16" x14ac:dyDescent="0.25">
      <c r="A124" s="15" t="s">
        <v>75</v>
      </c>
      <c r="B124" s="4" t="s">
        <v>157</v>
      </c>
      <c r="C124" s="4" t="s">
        <v>3942</v>
      </c>
      <c r="D124" s="29" t="s">
        <v>3943</v>
      </c>
      <c r="E124" s="4">
        <v>710055960</v>
      </c>
      <c r="F124" s="29" t="s">
        <v>3944</v>
      </c>
      <c r="G124" s="4" t="s">
        <v>3945</v>
      </c>
      <c r="H124" s="4" t="s">
        <v>3946</v>
      </c>
      <c r="I124" s="2">
        <v>1</v>
      </c>
      <c r="J124" s="2">
        <v>150</v>
      </c>
      <c r="K124" s="12">
        <f t="shared" si="4"/>
        <v>1</v>
      </c>
      <c r="L124" s="12">
        <v>0</v>
      </c>
      <c r="M124" s="12">
        <f t="shared" si="5"/>
        <v>150</v>
      </c>
      <c r="N124" s="2">
        <v>0</v>
      </c>
      <c r="O124" s="21">
        <f t="shared" si="6"/>
        <v>100</v>
      </c>
      <c r="P124" s="22">
        <f t="shared" si="7"/>
        <v>-50</v>
      </c>
    </row>
    <row r="125" spans="1:16" x14ac:dyDescent="0.25">
      <c r="A125" s="15" t="s">
        <v>75</v>
      </c>
      <c r="B125" s="4" t="s">
        <v>157</v>
      </c>
      <c r="C125" s="4" t="s">
        <v>3743</v>
      </c>
      <c r="D125" s="29" t="s">
        <v>3744</v>
      </c>
      <c r="E125" s="4">
        <v>36090239</v>
      </c>
      <c r="F125" s="29" t="s">
        <v>435</v>
      </c>
      <c r="G125" s="4" t="s">
        <v>3745</v>
      </c>
      <c r="H125" s="4" t="s">
        <v>3745</v>
      </c>
      <c r="I125" s="2">
        <v>0</v>
      </c>
      <c r="J125" s="2">
        <v>0</v>
      </c>
      <c r="K125" s="12">
        <f t="shared" si="4"/>
        <v>0</v>
      </c>
      <c r="L125" s="12">
        <v>0</v>
      </c>
      <c r="M125" s="12">
        <f t="shared" si="5"/>
        <v>0</v>
      </c>
      <c r="N125" s="2">
        <v>1</v>
      </c>
      <c r="O125" s="21">
        <f t="shared" si="6"/>
        <v>50</v>
      </c>
      <c r="P125" s="22">
        <f t="shared" si="7"/>
        <v>50</v>
      </c>
    </row>
    <row r="126" spans="1:16" x14ac:dyDescent="0.25">
      <c r="A126" s="15" t="s">
        <v>75</v>
      </c>
      <c r="B126" s="4" t="s">
        <v>157</v>
      </c>
      <c r="C126" s="4" t="s">
        <v>3746</v>
      </c>
      <c r="D126" s="29" t="s">
        <v>3747</v>
      </c>
      <c r="E126" s="4">
        <v>710058071</v>
      </c>
      <c r="F126" s="29" t="s">
        <v>98</v>
      </c>
      <c r="G126" s="4" t="s">
        <v>3748</v>
      </c>
      <c r="H126" s="4" t="s">
        <v>3749</v>
      </c>
      <c r="I126" s="2">
        <v>2</v>
      </c>
      <c r="J126" s="2">
        <v>300</v>
      </c>
      <c r="K126" s="12">
        <f t="shared" si="4"/>
        <v>2</v>
      </c>
      <c r="L126" s="12">
        <v>0</v>
      </c>
      <c r="M126" s="12">
        <f t="shared" si="5"/>
        <v>300</v>
      </c>
      <c r="N126" s="2">
        <v>1</v>
      </c>
      <c r="O126" s="21">
        <f t="shared" si="6"/>
        <v>249.99999999999997</v>
      </c>
      <c r="P126" s="22">
        <f t="shared" si="7"/>
        <v>-50.000000000000028</v>
      </c>
    </row>
    <row r="127" spans="1:16" x14ac:dyDescent="0.25">
      <c r="A127" s="15" t="s">
        <v>75</v>
      </c>
      <c r="B127" s="4" t="s">
        <v>157</v>
      </c>
      <c r="C127" s="4" t="s">
        <v>3819</v>
      </c>
      <c r="D127" s="29" t="s">
        <v>3820</v>
      </c>
      <c r="E127" s="4">
        <v>37836773</v>
      </c>
      <c r="F127" s="29" t="s">
        <v>435</v>
      </c>
      <c r="G127" s="4" t="s">
        <v>3821</v>
      </c>
      <c r="H127" s="4" t="s">
        <v>3822</v>
      </c>
      <c r="I127" s="2">
        <v>0</v>
      </c>
      <c r="J127" s="2">
        <v>0</v>
      </c>
      <c r="K127" s="12">
        <f t="shared" si="4"/>
        <v>0</v>
      </c>
      <c r="L127" s="12">
        <v>0</v>
      </c>
      <c r="M127" s="12">
        <f t="shared" si="5"/>
        <v>0</v>
      </c>
      <c r="N127" s="2">
        <v>1</v>
      </c>
      <c r="O127" s="21">
        <f t="shared" si="6"/>
        <v>50</v>
      </c>
      <c r="P127" s="22">
        <f t="shared" si="7"/>
        <v>50</v>
      </c>
    </row>
    <row r="128" spans="1:16" x14ac:dyDescent="0.25">
      <c r="A128" s="15" t="s">
        <v>75</v>
      </c>
      <c r="B128" s="4" t="s">
        <v>101</v>
      </c>
      <c r="C128" s="4" t="s">
        <v>102</v>
      </c>
      <c r="D128" s="29" t="s">
        <v>103</v>
      </c>
      <c r="E128" s="4">
        <v>42401526</v>
      </c>
      <c r="F128" s="29" t="s">
        <v>110</v>
      </c>
      <c r="G128" s="4" t="s">
        <v>82</v>
      </c>
      <c r="H128" s="4" t="s">
        <v>300</v>
      </c>
      <c r="I128" s="2">
        <v>1</v>
      </c>
      <c r="J128" s="2">
        <v>150</v>
      </c>
      <c r="K128" s="12">
        <f t="shared" si="4"/>
        <v>1</v>
      </c>
      <c r="L128" s="12">
        <v>0</v>
      </c>
      <c r="M128" s="12">
        <f t="shared" si="5"/>
        <v>150</v>
      </c>
      <c r="N128" s="2">
        <v>1</v>
      </c>
      <c r="O128" s="21">
        <f t="shared" si="6"/>
        <v>150</v>
      </c>
      <c r="P128" s="22">
        <f t="shared" si="7"/>
        <v>0</v>
      </c>
    </row>
    <row r="129" spans="1:16" ht="30" x14ac:dyDescent="0.25">
      <c r="A129" s="15" t="s">
        <v>75</v>
      </c>
      <c r="B129" s="4" t="s">
        <v>101</v>
      </c>
      <c r="C129" s="4" t="s">
        <v>102</v>
      </c>
      <c r="D129" s="29" t="s">
        <v>103</v>
      </c>
      <c r="E129" s="4">
        <v>54014859</v>
      </c>
      <c r="F129" s="29" t="s">
        <v>301</v>
      </c>
      <c r="G129" s="4" t="s">
        <v>77</v>
      </c>
      <c r="H129" s="4" t="s">
        <v>302</v>
      </c>
      <c r="I129" s="2">
        <v>11</v>
      </c>
      <c r="J129" s="2">
        <v>1650</v>
      </c>
      <c r="K129" s="12">
        <f t="shared" si="4"/>
        <v>11</v>
      </c>
      <c r="L129" s="12">
        <v>0</v>
      </c>
      <c r="M129" s="12">
        <f t="shared" si="5"/>
        <v>1650</v>
      </c>
      <c r="N129" s="2">
        <v>14</v>
      </c>
      <c r="O129" s="21">
        <f t="shared" si="6"/>
        <v>1800</v>
      </c>
      <c r="P129" s="22">
        <f t="shared" si="7"/>
        <v>150</v>
      </c>
    </row>
    <row r="130" spans="1:16" x14ac:dyDescent="0.25">
      <c r="A130" s="15" t="s">
        <v>67</v>
      </c>
      <c r="B130" s="4" t="s">
        <v>157</v>
      </c>
      <c r="C130" s="4" t="s">
        <v>3947</v>
      </c>
      <c r="D130" s="29" t="s">
        <v>3948</v>
      </c>
      <c r="E130" s="4">
        <v>36127931</v>
      </c>
      <c r="F130" s="29" t="s">
        <v>98</v>
      </c>
      <c r="G130" s="4" t="s">
        <v>3949</v>
      </c>
      <c r="H130" s="4" t="s">
        <v>3950</v>
      </c>
      <c r="I130" s="2">
        <v>1</v>
      </c>
      <c r="J130" s="2">
        <v>150</v>
      </c>
      <c r="K130" s="12">
        <f t="shared" si="4"/>
        <v>1</v>
      </c>
      <c r="L130" s="12">
        <v>0</v>
      </c>
      <c r="M130" s="12">
        <f t="shared" si="5"/>
        <v>150</v>
      </c>
      <c r="N130" s="2">
        <v>0</v>
      </c>
      <c r="O130" s="21">
        <f t="shared" si="6"/>
        <v>100</v>
      </c>
      <c r="P130" s="22">
        <f t="shared" si="7"/>
        <v>-50</v>
      </c>
    </row>
    <row r="131" spans="1:16" x14ac:dyDescent="0.25">
      <c r="A131" s="15" t="s">
        <v>67</v>
      </c>
      <c r="B131" s="4" t="s">
        <v>157</v>
      </c>
      <c r="C131" s="4" t="s">
        <v>1031</v>
      </c>
      <c r="D131" s="29" t="s">
        <v>1032</v>
      </c>
      <c r="E131" s="4">
        <v>31202802</v>
      </c>
      <c r="F131" s="29" t="s">
        <v>98</v>
      </c>
      <c r="G131" s="4" t="s">
        <v>73</v>
      </c>
      <c r="H131" s="4" t="s">
        <v>1033</v>
      </c>
      <c r="I131" s="2">
        <v>4</v>
      </c>
      <c r="J131" s="2">
        <v>600</v>
      </c>
      <c r="K131" s="12">
        <f t="shared" si="4"/>
        <v>4</v>
      </c>
      <c r="L131" s="12">
        <v>0</v>
      </c>
      <c r="M131" s="12">
        <f t="shared" si="5"/>
        <v>600</v>
      </c>
      <c r="N131" s="2">
        <v>4</v>
      </c>
      <c r="O131" s="21">
        <f t="shared" si="6"/>
        <v>600</v>
      </c>
      <c r="P131" s="22">
        <f t="shared" si="7"/>
        <v>0</v>
      </c>
    </row>
    <row r="132" spans="1:16" x14ac:dyDescent="0.25">
      <c r="A132" s="15" t="s">
        <v>67</v>
      </c>
      <c r="B132" s="4" t="s">
        <v>157</v>
      </c>
      <c r="C132" s="4" t="s">
        <v>1031</v>
      </c>
      <c r="D132" s="29" t="s">
        <v>1032</v>
      </c>
      <c r="E132" s="4">
        <v>51253381</v>
      </c>
      <c r="F132" s="29" t="s">
        <v>435</v>
      </c>
      <c r="G132" s="4" t="s">
        <v>73</v>
      </c>
      <c r="H132" s="4" t="s">
        <v>1034</v>
      </c>
      <c r="I132" s="2">
        <v>0</v>
      </c>
      <c r="J132" s="2">
        <v>0</v>
      </c>
      <c r="K132" s="12">
        <f t="shared" si="4"/>
        <v>0</v>
      </c>
      <c r="L132" s="12">
        <v>0</v>
      </c>
      <c r="M132" s="12">
        <f t="shared" si="5"/>
        <v>0</v>
      </c>
      <c r="N132" s="2">
        <v>2</v>
      </c>
      <c r="O132" s="21">
        <f t="shared" si="6"/>
        <v>100</v>
      </c>
      <c r="P132" s="22">
        <f t="shared" si="7"/>
        <v>100</v>
      </c>
    </row>
    <row r="133" spans="1:16" x14ac:dyDescent="0.25">
      <c r="A133" s="15" t="s">
        <v>67</v>
      </c>
      <c r="B133" s="4" t="s">
        <v>157</v>
      </c>
      <c r="C133" s="4" t="s">
        <v>3951</v>
      </c>
      <c r="D133" s="29" t="s">
        <v>3952</v>
      </c>
      <c r="E133" s="4">
        <v>36127922</v>
      </c>
      <c r="F133" s="29" t="s">
        <v>435</v>
      </c>
      <c r="G133" s="4" t="s">
        <v>3953</v>
      </c>
      <c r="H133" s="4" t="s">
        <v>3954</v>
      </c>
      <c r="I133" s="2">
        <v>1</v>
      </c>
      <c r="J133" s="2">
        <v>150</v>
      </c>
      <c r="K133" s="12">
        <f t="shared" si="4"/>
        <v>1</v>
      </c>
      <c r="L133" s="12">
        <v>0</v>
      </c>
      <c r="M133" s="12">
        <f t="shared" si="5"/>
        <v>150</v>
      </c>
      <c r="N133" s="2">
        <v>0</v>
      </c>
      <c r="O133" s="21">
        <f t="shared" si="6"/>
        <v>100</v>
      </c>
      <c r="P133" s="22">
        <f t="shared" si="7"/>
        <v>-50</v>
      </c>
    </row>
    <row r="134" spans="1:16" x14ac:dyDescent="0.25">
      <c r="A134" s="15" t="s">
        <v>67</v>
      </c>
      <c r="B134" s="4" t="s">
        <v>157</v>
      </c>
      <c r="C134" s="4" t="s">
        <v>1078</v>
      </c>
      <c r="D134" s="29" t="s">
        <v>1079</v>
      </c>
      <c r="E134" s="4">
        <v>34017011</v>
      </c>
      <c r="F134" s="29" t="s">
        <v>435</v>
      </c>
      <c r="G134" s="4" t="s">
        <v>71</v>
      </c>
      <c r="H134" s="4" t="s">
        <v>1080</v>
      </c>
      <c r="I134" s="2">
        <v>12</v>
      </c>
      <c r="J134" s="2">
        <v>1800</v>
      </c>
      <c r="K134" s="12">
        <f t="shared" ref="K134:K197" si="8">I134</f>
        <v>12</v>
      </c>
      <c r="L134" s="12">
        <v>0</v>
      </c>
      <c r="M134" s="12">
        <f t="shared" ref="M134:M197" si="9">J134+L134</f>
        <v>1800</v>
      </c>
      <c r="N134" s="2">
        <v>7</v>
      </c>
      <c r="O134" s="21">
        <f t="shared" ref="O134:O197" si="10">((K134*2/3)+(N134*1/3))*150</f>
        <v>1550</v>
      </c>
      <c r="P134" s="22">
        <f t="shared" ref="P134:P197" si="11">O134-M134</f>
        <v>-250</v>
      </c>
    </row>
    <row r="135" spans="1:16" x14ac:dyDescent="0.25">
      <c r="A135" s="15" t="s">
        <v>67</v>
      </c>
      <c r="B135" s="4" t="s">
        <v>157</v>
      </c>
      <c r="C135" s="4" t="s">
        <v>1078</v>
      </c>
      <c r="D135" s="29" t="s">
        <v>1079</v>
      </c>
      <c r="E135" s="4">
        <v>36125601</v>
      </c>
      <c r="F135" s="29" t="s">
        <v>1081</v>
      </c>
      <c r="G135" s="4" t="s">
        <v>71</v>
      </c>
      <c r="H135" s="4" t="s">
        <v>1082</v>
      </c>
      <c r="I135" s="2">
        <v>10</v>
      </c>
      <c r="J135" s="2">
        <v>1500</v>
      </c>
      <c r="K135" s="12">
        <f t="shared" si="8"/>
        <v>10</v>
      </c>
      <c r="L135" s="12">
        <v>0</v>
      </c>
      <c r="M135" s="12">
        <f t="shared" si="9"/>
        <v>1500</v>
      </c>
      <c r="N135" s="2">
        <v>8</v>
      </c>
      <c r="O135" s="21">
        <f t="shared" si="10"/>
        <v>1400</v>
      </c>
      <c r="P135" s="22">
        <f t="shared" si="11"/>
        <v>-100</v>
      </c>
    </row>
    <row r="136" spans="1:16" x14ac:dyDescent="0.25">
      <c r="A136" s="15" t="s">
        <v>67</v>
      </c>
      <c r="B136" s="4" t="s">
        <v>157</v>
      </c>
      <c r="C136" s="4" t="s">
        <v>1078</v>
      </c>
      <c r="D136" s="29" t="s">
        <v>1079</v>
      </c>
      <c r="E136" s="4">
        <v>36125610</v>
      </c>
      <c r="F136" s="29" t="s">
        <v>98</v>
      </c>
      <c r="G136" s="4" t="s">
        <v>71</v>
      </c>
      <c r="H136" s="4" t="s">
        <v>1083</v>
      </c>
      <c r="I136" s="2">
        <v>2</v>
      </c>
      <c r="J136" s="2">
        <v>300</v>
      </c>
      <c r="K136" s="12">
        <f t="shared" si="8"/>
        <v>2</v>
      </c>
      <c r="L136" s="12">
        <v>0</v>
      </c>
      <c r="M136" s="12">
        <f t="shared" si="9"/>
        <v>300</v>
      </c>
      <c r="N136" s="2">
        <v>1</v>
      </c>
      <c r="O136" s="21">
        <f t="shared" si="10"/>
        <v>249.99999999999997</v>
      </c>
      <c r="P136" s="22">
        <f t="shared" si="11"/>
        <v>-50.000000000000028</v>
      </c>
    </row>
    <row r="137" spans="1:16" x14ac:dyDescent="0.25">
      <c r="A137" s="15" t="s">
        <v>67</v>
      </c>
      <c r="B137" s="4" t="s">
        <v>157</v>
      </c>
      <c r="C137" s="4" t="s">
        <v>1078</v>
      </c>
      <c r="D137" s="29" t="s">
        <v>1079</v>
      </c>
      <c r="E137" s="4">
        <v>36125661</v>
      </c>
      <c r="F137" s="29" t="s">
        <v>1084</v>
      </c>
      <c r="G137" s="4" t="s">
        <v>71</v>
      </c>
      <c r="H137" s="4" t="s">
        <v>1085</v>
      </c>
      <c r="I137" s="2">
        <v>15</v>
      </c>
      <c r="J137" s="2">
        <v>2250</v>
      </c>
      <c r="K137" s="12">
        <f t="shared" si="8"/>
        <v>15</v>
      </c>
      <c r="L137" s="12">
        <v>0</v>
      </c>
      <c r="M137" s="12">
        <f t="shared" si="9"/>
        <v>2250</v>
      </c>
      <c r="N137" s="2">
        <v>7</v>
      </c>
      <c r="O137" s="21">
        <f t="shared" si="10"/>
        <v>1850</v>
      </c>
      <c r="P137" s="22">
        <f t="shared" si="11"/>
        <v>-400</v>
      </c>
    </row>
    <row r="138" spans="1:16" x14ac:dyDescent="0.25">
      <c r="A138" s="15" t="s">
        <v>67</v>
      </c>
      <c r="B138" s="4" t="s">
        <v>157</v>
      </c>
      <c r="C138" s="4" t="s">
        <v>1078</v>
      </c>
      <c r="D138" s="29" t="s">
        <v>1079</v>
      </c>
      <c r="E138" s="4">
        <v>36125679</v>
      </c>
      <c r="F138" s="29" t="s">
        <v>98</v>
      </c>
      <c r="G138" s="4" t="s">
        <v>71</v>
      </c>
      <c r="H138" s="4" t="s">
        <v>1086</v>
      </c>
      <c r="I138" s="2">
        <v>1</v>
      </c>
      <c r="J138" s="2">
        <v>150</v>
      </c>
      <c r="K138" s="12">
        <f t="shared" si="8"/>
        <v>1</v>
      </c>
      <c r="L138" s="12">
        <v>0</v>
      </c>
      <c r="M138" s="12">
        <f t="shared" si="9"/>
        <v>150</v>
      </c>
      <c r="N138" s="2">
        <v>2</v>
      </c>
      <c r="O138" s="21">
        <f t="shared" si="10"/>
        <v>200</v>
      </c>
      <c r="P138" s="22">
        <f t="shared" si="11"/>
        <v>50</v>
      </c>
    </row>
    <row r="139" spans="1:16" x14ac:dyDescent="0.25">
      <c r="A139" s="15" t="s">
        <v>67</v>
      </c>
      <c r="B139" s="4" t="s">
        <v>157</v>
      </c>
      <c r="C139" s="4" t="s">
        <v>1095</v>
      </c>
      <c r="D139" s="29" t="s">
        <v>1096</v>
      </c>
      <c r="E139" s="4">
        <v>36128392</v>
      </c>
      <c r="F139" s="29" t="s">
        <v>98</v>
      </c>
      <c r="G139" s="4" t="s">
        <v>1097</v>
      </c>
      <c r="H139" s="4" t="s">
        <v>1098</v>
      </c>
      <c r="I139" s="2">
        <v>6</v>
      </c>
      <c r="J139" s="2">
        <v>900</v>
      </c>
      <c r="K139" s="12">
        <f t="shared" si="8"/>
        <v>6</v>
      </c>
      <c r="L139" s="12">
        <v>0</v>
      </c>
      <c r="M139" s="12">
        <f t="shared" si="9"/>
        <v>900</v>
      </c>
      <c r="N139" s="2">
        <v>7</v>
      </c>
      <c r="O139" s="21">
        <f t="shared" si="10"/>
        <v>950.00000000000011</v>
      </c>
      <c r="P139" s="22">
        <f t="shared" si="11"/>
        <v>50.000000000000114</v>
      </c>
    </row>
    <row r="140" spans="1:16" x14ac:dyDescent="0.25">
      <c r="A140" s="15" t="s">
        <v>67</v>
      </c>
      <c r="B140" s="4" t="s">
        <v>157</v>
      </c>
      <c r="C140" s="4" t="s">
        <v>1103</v>
      </c>
      <c r="D140" s="29" t="s">
        <v>1104</v>
      </c>
      <c r="E140" s="4">
        <v>36125709</v>
      </c>
      <c r="F140" s="29" t="s">
        <v>98</v>
      </c>
      <c r="G140" s="4" t="s">
        <v>1105</v>
      </c>
      <c r="H140" s="4" t="s">
        <v>1106</v>
      </c>
      <c r="I140" s="2">
        <v>1</v>
      </c>
      <c r="J140" s="2">
        <v>150</v>
      </c>
      <c r="K140" s="12">
        <f t="shared" si="8"/>
        <v>1</v>
      </c>
      <c r="L140" s="12">
        <v>0</v>
      </c>
      <c r="M140" s="12">
        <f t="shared" si="9"/>
        <v>150</v>
      </c>
      <c r="N140" s="2">
        <v>1</v>
      </c>
      <c r="O140" s="21">
        <f t="shared" si="10"/>
        <v>150</v>
      </c>
      <c r="P140" s="22">
        <f t="shared" si="11"/>
        <v>0</v>
      </c>
    </row>
    <row r="141" spans="1:16" x14ac:dyDescent="0.25">
      <c r="A141" s="15" t="s">
        <v>67</v>
      </c>
      <c r="B141" s="4" t="s">
        <v>157</v>
      </c>
      <c r="C141" s="4" t="s">
        <v>3955</v>
      </c>
      <c r="D141" s="29" t="s">
        <v>3956</v>
      </c>
      <c r="E141" s="4">
        <v>36125695</v>
      </c>
      <c r="F141" s="29" t="s">
        <v>435</v>
      </c>
      <c r="G141" s="4" t="s">
        <v>3957</v>
      </c>
      <c r="H141" s="4" t="s">
        <v>3958</v>
      </c>
      <c r="I141" s="2">
        <v>1</v>
      </c>
      <c r="J141" s="2">
        <v>150</v>
      </c>
      <c r="K141" s="12">
        <f t="shared" si="8"/>
        <v>1</v>
      </c>
      <c r="L141" s="12">
        <v>0</v>
      </c>
      <c r="M141" s="12">
        <f t="shared" si="9"/>
        <v>150</v>
      </c>
      <c r="N141" s="2">
        <v>0</v>
      </c>
      <c r="O141" s="21">
        <f t="shared" si="10"/>
        <v>100</v>
      </c>
      <c r="P141" s="22">
        <f t="shared" si="11"/>
        <v>-50</v>
      </c>
    </row>
    <row r="142" spans="1:16" x14ac:dyDescent="0.25">
      <c r="A142" s="15" t="s">
        <v>67</v>
      </c>
      <c r="B142" s="4" t="s">
        <v>157</v>
      </c>
      <c r="C142" s="4" t="s">
        <v>1107</v>
      </c>
      <c r="D142" s="29" t="s">
        <v>1108</v>
      </c>
      <c r="E142" s="4">
        <v>31201431</v>
      </c>
      <c r="F142" s="29" t="s">
        <v>98</v>
      </c>
      <c r="G142" s="4" t="s">
        <v>68</v>
      </c>
      <c r="H142" s="4" t="s">
        <v>1109</v>
      </c>
      <c r="I142" s="2">
        <v>1</v>
      </c>
      <c r="J142" s="2">
        <v>150</v>
      </c>
      <c r="K142" s="12">
        <f t="shared" si="8"/>
        <v>1</v>
      </c>
      <c r="L142" s="12">
        <v>0</v>
      </c>
      <c r="M142" s="12">
        <f t="shared" si="9"/>
        <v>150</v>
      </c>
      <c r="N142" s="2">
        <v>2</v>
      </c>
      <c r="O142" s="21">
        <f t="shared" si="10"/>
        <v>200</v>
      </c>
      <c r="P142" s="22">
        <f t="shared" si="11"/>
        <v>50</v>
      </c>
    </row>
    <row r="143" spans="1:16" x14ac:dyDescent="0.25">
      <c r="A143" s="15" t="s">
        <v>67</v>
      </c>
      <c r="B143" s="4" t="s">
        <v>157</v>
      </c>
      <c r="C143" s="4" t="s">
        <v>1107</v>
      </c>
      <c r="D143" s="29" t="s">
        <v>1108</v>
      </c>
      <c r="E143" s="4">
        <v>31870431</v>
      </c>
      <c r="F143" s="29" t="s">
        <v>98</v>
      </c>
      <c r="G143" s="4" t="s">
        <v>68</v>
      </c>
      <c r="H143" s="4" t="s">
        <v>1110</v>
      </c>
      <c r="I143" s="2">
        <v>1</v>
      </c>
      <c r="J143" s="2">
        <v>150</v>
      </c>
      <c r="K143" s="12">
        <f t="shared" si="8"/>
        <v>1</v>
      </c>
      <c r="L143" s="12">
        <v>0</v>
      </c>
      <c r="M143" s="12">
        <f t="shared" si="9"/>
        <v>150</v>
      </c>
      <c r="N143" s="2">
        <v>1</v>
      </c>
      <c r="O143" s="21">
        <f t="shared" si="10"/>
        <v>150</v>
      </c>
      <c r="P143" s="22">
        <f t="shared" si="11"/>
        <v>0</v>
      </c>
    </row>
    <row r="144" spans="1:16" x14ac:dyDescent="0.25">
      <c r="A144" s="15" t="s">
        <v>67</v>
      </c>
      <c r="B144" s="4" t="s">
        <v>157</v>
      </c>
      <c r="C144" s="4" t="s">
        <v>1107</v>
      </c>
      <c r="D144" s="29" t="s">
        <v>1108</v>
      </c>
      <c r="E144" s="4">
        <v>34008306</v>
      </c>
      <c r="F144" s="29" t="s">
        <v>98</v>
      </c>
      <c r="G144" s="4" t="s">
        <v>68</v>
      </c>
      <c r="H144" s="4" t="s">
        <v>1111</v>
      </c>
      <c r="I144" s="2">
        <v>2</v>
      </c>
      <c r="J144" s="2">
        <v>300</v>
      </c>
      <c r="K144" s="12">
        <f t="shared" si="8"/>
        <v>2</v>
      </c>
      <c r="L144" s="12">
        <v>0</v>
      </c>
      <c r="M144" s="12">
        <f t="shared" si="9"/>
        <v>300</v>
      </c>
      <c r="N144" s="2">
        <v>2</v>
      </c>
      <c r="O144" s="21">
        <f t="shared" si="10"/>
        <v>300</v>
      </c>
      <c r="P144" s="22">
        <f t="shared" si="11"/>
        <v>0</v>
      </c>
    </row>
    <row r="145" spans="1:16" x14ac:dyDescent="0.25">
      <c r="A145" s="15" t="s">
        <v>67</v>
      </c>
      <c r="B145" s="4" t="s">
        <v>157</v>
      </c>
      <c r="C145" s="4" t="s">
        <v>1107</v>
      </c>
      <c r="D145" s="29" t="s">
        <v>1108</v>
      </c>
      <c r="E145" s="4">
        <v>36125971</v>
      </c>
      <c r="F145" s="29" t="s">
        <v>98</v>
      </c>
      <c r="G145" s="4" t="s">
        <v>68</v>
      </c>
      <c r="H145" s="4" t="s">
        <v>1112</v>
      </c>
      <c r="I145" s="2">
        <v>0</v>
      </c>
      <c r="J145" s="2">
        <v>0</v>
      </c>
      <c r="K145" s="12">
        <f t="shared" si="8"/>
        <v>0</v>
      </c>
      <c r="L145" s="12">
        <v>0</v>
      </c>
      <c r="M145" s="12">
        <f t="shared" si="9"/>
        <v>0</v>
      </c>
      <c r="N145" s="2">
        <v>1</v>
      </c>
      <c r="O145" s="21">
        <f t="shared" si="10"/>
        <v>50</v>
      </c>
      <c r="P145" s="22">
        <f t="shared" si="11"/>
        <v>50</v>
      </c>
    </row>
    <row r="146" spans="1:16" x14ac:dyDescent="0.25">
      <c r="A146" s="15" t="s">
        <v>67</v>
      </c>
      <c r="B146" s="4" t="s">
        <v>157</v>
      </c>
      <c r="C146" s="4" t="s">
        <v>1107</v>
      </c>
      <c r="D146" s="29" t="s">
        <v>1108</v>
      </c>
      <c r="E146" s="4">
        <v>36126551</v>
      </c>
      <c r="F146" s="29" t="s">
        <v>98</v>
      </c>
      <c r="G146" s="4" t="s">
        <v>68</v>
      </c>
      <c r="H146" s="4" t="s">
        <v>1113</v>
      </c>
      <c r="I146" s="2">
        <v>2</v>
      </c>
      <c r="J146" s="2">
        <v>300</v>
      </c>
      <c r="K146" s="12">
        <f t="shared" si="8"/>
        <v>2</v>
      </c>
      <c r="L146" s="12">
        <v>0</v>
      </c>
      <c r="M146" s="12">
        <f t="shared" si="9"/>
        <v>300</v>
      </c>
      <c r="N146" s="2">
        <v>2</v>
      </c>
      <c r="O146" s="21">
        <f t="shared" si="10"/>
        <v>300</v>
      </c>
      <c r="P146" s="22">
        <f t="shared" si="11"/>
        <v>0</v>
      </c>
    </row>
    <row r="147" spans="1:16" x14ac:dyDescent="0.25">
      <c r="A147" s="15" t="s">
        <v>67</v>
      </c>
      <c r="B147" s="4" t="s">
        <v>157</v>
      </c>
      <c r="C147" s="4" t="s">
        <v>1107</v>
      </c>
      <c r="D147" s="29" t="s">
        <v>1108</v>
      </c>
      <c r="E147" s="4">
        <v>36126543</v>
      </c>
      <c r="F147" s="29" t="s">
        <v>98</v>
      </c>
      <c r="G147" s="4" t="s">
        <v>3959</v>
      </c>
      <c r="H147" s="4" t="s">
        <v>68</v>
      </c>
      <c r="I147" s="2">
        <v>1</v>
      </c>
      <c r="J147" s="2">
        <v>150</v>
      </c>
      <c r="K147" s="12">
        <f t="shared" si="8"/>
        <v>1</v>
      </c>
      <c r="L147" s="12">
        <v>0</v>
      </c>
      <c r="M147" s="12">
        <f t="shared" si="9"/>
        <v>150</v>
      </c>
      <c r="N147" s="2">
        <v>0</v>
      </c>
      <c r="O147" s="21">
        <f t="shared" si="10"/>
        <v>100</v>
      </c>
      <c r="P147" s="22">
        <f t="shared" si="11"/>
        <v>-50</v>
      </c>
    </row>
    <row r="148" spans="1:16" x14ac:dyDescent="0.25">
      <c r="A148" s="15" t="s">
        <v>67</v>
      </c>
      <c r="B148" s="4" t="s">
        <v>157</v>
      </c>
      <c r="C148" s="4" t="s">
        <v>1107</v>
      </c>
      <c r="D148" s="29" t="s">
        <v>1108</v>
      </c>
      <c r="E148" s="4">
        <v>36126608</v>
      </c>
      <c r="F148" s="29" t="s">
        <v>98</v>
      </c>
      <c r="G148" s="4" t="s">
        <v>3960</v>
      </c>
      <c r="H148" s="4" t="s">
        <v>68</v>
      </c>
      <c r="I148" s="2">
        <v>3</v>
      </c>
      <c r="J148" s="2">
        <v>450</v>
      </c>
      <c r="K148" s="12">
        <f t="shared" si="8"/>
        <v>3</v>
      </c>
      <c r="L148" s="12">
        <v>0</v>
      </c>
      <c r="M148" s="12">
        <f t="shared" si="9"/>
        <v>450</v>
      </c>
      <c r="N148" s="2">
        <v>0</v>
      </c>
      <c r="O148" s="21">
        <f t="shared" si="10"/>
        <v>300</v>
      </c>
      <c r="P148" s="22">
        <f t="shared" si="11"/>
        <v>-150</v>
      </c>
    </row>
    <row r="149" spans="1:16" x14ac:dyDescent="0.25">
      <c r="A149" s="15" t="s">
        <v>67</v>
      </c>
      <c r="B149" s="4" t="s">
        <v>157</v>
      </c>
      <c r="C149" s="4" t="s">
        <v>1107</v>
      </c>
      <c r="D149" s="29" t="s">
        <v>1108</v>
      </c>
      <c r="E149" s="4">
        <v>36126918</v>
      </c>
      <c r="F149" s="29" t="s">
        <v>98</v>
      </c>
      <c r="G149" s="4" t="s">
        <v>3961</v>
      </c>
      <c r="H149" s="4" t="s">
        <v>68</v>
      </c>
      <c r="I149" s="2">
        <v>1</v>
      </c>
      <c r="J149" s="2">
        <v>150</v>
      </c>
      <c r="K149" s="12">
        <f t="shared" si="8"/>
        <v>1</v>
      </c>
      <c r="L149" s="12">
        <v>0</v>
      </c>
      <c r="M149" s="12">
        <f t="shared" si="9"/>
        <v>150</v>
      </c>
      <c r="N149" s="2">
        <v>0</v>
      </c>
      <c r="O149" s="21">
        <f t="shared" si="10"/>
        <v>100</v>
      </c>
      <c r="P149" s="22">
        <f t="shared" si="11"/>
        <v>-50</v>
      </c>
    </row>
    <row r="150" spans="1:16" x14ac:dyDescent="0.25">
      <c r="A150" s="15" t="s">
        <v>67</v>
      </c>
      <c r="B150" s="4" t="s">
        <v>157</v>
      </c>
      <c r="C150" s="4" t="s">
        <v>1114</v>
      </c>
      <c r="D150" s="29" t="s">
        <v>1115</v>
      </c>
      <c r="E150" s="4">
        <v>36125296</v>
      </c>
      <c r="F150" s="29" t="s">
        <v>1116</v>
      </c>
      <c r="G150" s="4" t="s">
        <v>1117</v>
      </c>
      <c r="H150" s="4" t="s">
        <v>1118</v>
      </c>
      <c r="I150" s="2">
        <v>0</v>
      </c>
      <c r="J150" s="2">
        <v>0</v>
      </c>
      <c r="K150" s="12">
        <f t="shared" si="8"/>
        <v>0</v>
      </c>
      <c r="L150" s="12">
        <v>0</v>
      </c>
      <c r="M150" s="12">
        <f t="shared" si="9"/>
        <v>0</v>
      </c>
      <c r="N150" s="2">
        <v>2</v>
      </c>
      <c r="O150" s="21">
        <f t="shared" si="10"/>
        <v>100</v>
      </c>
      <c r="P150" s="22">
        <f t="shared" si="11"/>
        <v>100</v>
      </c>
    </row>
    <row r="151" spans="1:16" x14ac:dyDescent="0.25">
      <c r="A151" s="15" t="s">
        <v>67</v>
      </c>
      <c r="B151" s="4" t="s">
        <v>157</v>
      </c>
      <c r="C151" s="4" t="s">
        <v>3962</v>
      </c>
      <c r="D151" s="29" t="s">
        <v>3963</v>
      </c>
      <c r="E151" s="4">
        <v>36125083</v>
      </c>
      <c r="F151" s="29" t="s">
        <v>3964</v>
      </c>
      <c r="G151" s="4" t="s">
        <v>3965</v>
      </c>
      <c r="H151" s="4" t="s">
        <v>3966</v>
      </c>
      <c r="I151" s="2">
        <v>1</v>
      </c>
      <c r="J151" s="2">
        <v>150</v>
      </c>
      <c r="K151" s="12">
        <f t="shared" si="8"/>
        <v>1</v>
      </c>
      <c r="L151" s="12">
        <v>0</v>
      </c>
      <c r="M151" s="12">
        <f t="shared" si="9"/>
        <v>150</v>
      </c>
      <c r="N151" s="2">
        <v>0</v>
      </c>
      <c r="O151" s="21">
        <f t="shared" si="10"/>
        <v>100</v>
      </c>
      <c r="P151" s="22">
        <f t="shared" si="11"/>
        <v>-50</v>
      </c>
    </row>
    <row r="152" spans="1:16" x14ac:dyDescent="0.25">
      <c r="A152" s="15" t="s">
        <v>67</v>
      </c>
      <c r="B152" s="4" t="s">
        <v>157</v>
      </c>
      <c r="C152" s="4" t="s">
        <v>1119</v>
      </c>
      <c r="D152" s="29" t="s">
        <v>1120</v>
      </c>
      <c r="E152" s="4">
        <v>36125075</v>
      </c>
      <c r="F152" s="29" t="s">
        <v>1121</v>
      </c>
      <c r="G152" s="4" t="s">
        <v>1122</v>
      </c>
      <c r="H152" s="4" t="s">
        <v>1123</v>
      </c>
      <c r="I152" s="2">
        <v>2</v>
      </c>
      <c r="J152" s="2">
        <v>300</v>
      </c>
      <c r="K152" s="12">
        <f t="shared" si="8"/>
        <v>2</v>
      </c>
      <c r="L152" s="12">
        <v>0</v>
      </c>
      <c r="M152" s="12">
        <f t="shared" si="9"/>
        <v>300</v>
      </c>
      <c r="N152" s="2">
        <v>2</v>
      </c>
      <c r="O152" s="21">
        <f t="shared" si="10"/>
        <v>300</v>
      </c>
      <c r="P152" s="22">
        <f t="shared" si="11"/>
        <v>0</v>
      </c>
    </row>
    <row r="153" spans="1:16" x14ac:dyDescent="0.25">
      <c r="A153" s="15" t="s">
        <v>67</v>
      </c>
      <c r="B153" s="4" t="s">
        <v>157</v>
      </c>
      <c r="C153" s="4" t="s">
        <v>1124</v>
      </c>
      <c r="D153" s="29" t="s">
        <v>1125</v>
      </c>
      <c r="E153" s="4">
        <v>36125458</v>
      </c>
      <c r="F153" s="29" t="s">
        <v>1126</v>
      </c>
      <c r="G153" s="4" t="s">
        <v>1127</v>
      </c>
      <c r="H153" s="4" t="s">
        <v>1128</v>
      </c>
      <c r="I153" s="2">
        <v>5</v>
      </c>
      <c r="J153" s="2">
        <v>750</v>
      </c>
      <c r="K153" s="12">
        <f t="shared" si="8"/>
        <v>5</v>
      </c>
      <c r="L153" s="12">
        <v>0</v>
      </c>
      <c r="M153" s="12">
        <f t="shared" si="9"/>
        <v>750</v>
      </c>
      <c r="N153" s="2">
        <v>5</v>
      </c>
      <c r="O153" s="21">
        <f t="shared" si="10"/>
        <v>750</v>
      </c>
      <c r="P153" s="22">
        <f t="shared" si="11"/>
        <v>0</v>
      </c>
    </row>
    <row r="154" spans="1:16" x14ac:dyDescent="0.25">
      <c r="A154" s="15" t="s">
        <v>67</v>
      </c>
      <c r="B154" s="4" t="s">
        <v>157</v>
      </c>
      <c r="C154" s="4" t="s">
        <v>3967</v>
      </c>
      <c r="D154" s="29" t="s">
        <v>3968</v>
      </c>
      <c r="E154" s="4">
        <v>37914821</v>
      </c>
      <c r="F154" s="29" t="s">
        <v>435</v>
      </c>
      <c r="G154" s="4" t="s">
        <v>3969</v>
      </c>
      <c r="H154" s="4" t="s">
        <v>3970</v>
      </c>
      <c r="I154" s="2">
        <v>1</v>
      </c>
      <c r="J154" s="2">
        <v>150</v>
      </c>
      <c r="K154" s="12">
        <f t="shared" si="8"/>
        <v>1</v>
      </c>
      <c r="L154" s="12">
        <v>0</v>
      </c>
      <c r="M154" s="12">
        <f t="shared" si="9"/>
        <v>150</v>
      </c>
      <c r="N154" s="2">
        <v>0</v>
      </c>
      <c r="O154" s="21">
        <f t="shared" si="10"/>
        <v>100</v>
      </c>
      <c r="P154" s="22">
        <f t="shared" si="11"/>
        <v>-50</v>
      </c>
    </row>
    <row r="155" spans="1:16" x14ac:dyDescent="0.25">
      <c r="A155" s="15" t="s">
        <v>67</v>
      </c>
      <c r="B155" s="4" t="s">
        <v>157</v>
      </c>
      <c r="C155" s="4" t="s">
        <v>3971</v>
      </c>
      <c r="D155" s="29" t="s">
        <v>3972</v>
      </c>
      <c r="E155" s="4">
        <v>36129861</v>
      </c>
      <c r="F155" s="29" t="s">
        <v>435</v>
      </c>
      <c r="G155" s="4" t="s">
        <v>3973</v>
      </c>
      <c r="H155" s="4" t="s">
        <v>3974</v>
      </c>
      <c r="I155" s="2">
        <v>1</v>
      </c>
      <c r="J155" s="2">
        <v>150</v>
      </c>
      <c r="K155" s="12">
        <f t="shared" si="8"/>
        <v>1</v>
      </c>
      <c r="L155" s="12">
        <v>0</v>
      </c>
      <c r="M155" s="12">
        <f t="shared" si="9"/>
        <v>150</v>
      </c>
      <c r="N155" s="2">
        <v>0</v>
      </c>
      <c r="O155" s="21">
        <f t="shared" si="10"/>
        <v>100</v>
      </c>
      <c r="P155" s="22">
        <f t="shared" si="11"/>
        <v>-50</v>
      </c>
    </row>
    <row r="156" spans="1:16" x14ac:dyDescent="0.25">
      <c r="A156" s="15" t="s">
        <v>67</v>
      </c>
      <c r="B156" s="4" t="s">
        <v>157</v>
      </c>
      <c r="C156" s="4" t="s">
        <v>1129</v>
      </c>
      <c r="D156" s="29" t="s">
        <v>1130</v>
      </c>
      <c r="E156" s="4">
        <v>36128449</v>
      </c>
      <c r="F156" s="29" t="s">
        <v>435</v>
      </c>
      <c r="G156" s="4" t="s">
        <v>1131</v>
      </c>
      <c r="H156" s="4" t="s">
        <v>1132</v>
      </c>
      <c r="I156" s="2">
        <v>2</v>
      </c>
      <c r="J156" s="2">
        <v>300</v>
      </c>
      <c r="K156" s="12">
        <f t="shared" si="8"/>
        <v>2</v>
      </c>
      <c r="L156" s="12">
        <v>0</v>
      </c>
      <c r="M156" s="12">
        <f t="shared" si="9"/>
        <v>300</v>
      </c>
      <c r="N156" s="2">
        <v>2</v>
      </c>
      <c r="O156" s="21">
        <f t="shared" si="10"/>
        <v>300</v>
      </c>
      <c r="P156" s="22">
        <f t="shared" si="11"/>
        <v>0</v>
      </c>
    </row>
    <row r="157" spans="1:16" x14ac:dyDescent="0.25">
      <c r="A157" s="15" t="s">
        <v>67</v>
      </c>
      <c r="B157" s="4" t="s">
        <v>157</v>
      </c>
      <c r="C157" s="4" t="s">
        <v>1133</v>
      </c>
      <c r="D157" s="29" t="s">
        <v>1134</v>
      </c>
      <c r="E157" s="4">
        <v>36125105</v>
      </c>
      <c r="F157" s="29" t="s">
        <v>1135</v>
      </c>
      <c r="G157" s="4" t="s">
        <v>1136</v>
      </c>
      <c r="H157" s="4" t="s">
        <v>1137</v>
      </c>
      <c r="I157" s="2">
        <v>1</v>
      </c>
      <c r="J157" s="2">
        <v>150</v>
      </c>
      <c r="K157" s="12">
        <f t="shared" si="8"/>
        <v>1</v>
      </c>
      <c r="L157" s="12">
        <v>0</v>
      </c>
      <c r="M157" s="12">
        <f t="shared" si="9"/>
        <v>150</v>
      </c>
      <c r="N157" s="2">
        <v>1</v>
      </c>
      <c r="O157" s="21">
        <f t="shared" si="10"/>
        <v>150</v>
      </c>
      <c r="P157" s="22">
        <f t="shared" si="11"/>
        <v>0</v>
      </c>
    </row>
    <row r="158" spans="1:16" x14ac:dyDescent="0.25">
      <c r="A158" s="15" t="s">
        <v>67</v>
      </c>
      <c r="B158" s="4" t="s">
        <v>157</v>
      </c>
      <c r="C158" s="4" t="s">
        <v>1138</v>
      </c>
      <c r="D158" s="29" t="s">
        <v>1139</v>
      </c>
      <c r="E158" s="4">
        <v>36125920</v>
      </c>
      <c r="F158" s="29" t="s">
        <v>435</v>
      </c>
      <c r="G158" s="4" t="s">
        <v>1140</v>
      </c>
      <c r="H158" s="4" t="s">
        <v>1141</v>
      </c>
      <c r="I158" s="2">
        <v>1</v>
      </c>
      <c r="J158" s="2">
        <v>150</v>
      </c>
      <c r="K158" s="12">
        <f t="shared" si="8"/>
        <v>1</v>
      </c>
      <c r="L158" s="12">
        <v>0</v>
      </c>
      <c r="M158" s="12">
        <f t="shared" si="9"/>
        <v>150</v>
      </c>
      <c r="N158" s="2">
        <v>1</v>
      </c>
      <c r="O158" s="21">
        <f t="shared" si="10"/>
        <v>150</v>
      </c>
      <c r="P158" s="22">
        <f t="shared" si="11"/>
        <v>0</v>
      </c>
    </row>
    <row r="159" spans="1:16" x14ac:dyDescent="0.25">
      <c r="A159" s="15" t="s">
        <v>67</v>
      </c>
      <c r="B159" s="4" t="s">
        <v>157</v>
      </c>
      <c r="C159" s="4" t="s">
        <v>1142</v>
      </c>
      <c r="D159" s="29" t="s">
        <v>1143</v>
      </c>
      <c r="E159" s="4">
        <v>36125946</v>
      </c>
      <c r="F159" s="29" t="s">
        <v>98</v>
      </c>
      <c r="G159" s="4" t="s">
        <v>313</v>
      </c>
      <c r="H159" s="4" t="s">
        <v>1144</v>
      </c>
      <c r="I159" s="2">
        <v>2</v>
      </c>
      <c r="J159" s="2">
        <v>300</v>
      </c>
      <c r="K159" s="12">
        <f t="shared" si="8"/>
        <v>2</v>
      </c>
      <c r="L159" s="12">
        <v>0</v>
      </c>
      <c r="M159" s="12">
        <f t="shared" si="9"/>
        <v>300</v>
      </c>
      <c r="N159" s="2">
        <v>2</v>
      </c>
      <c r="O159" s="21">
        <f t="shared" si="10"/>
        <v>300</v>
      </c>
      <c r="P159" s="22">
        <f t="shared" si="11"/>
        <v>0</v>
      </c>
    </row>
    <row r="160" spans="1:16" x14ac:dyDescent="0.25">
      <c r="A160" s="15" t="s">
        <v>67</v>
      </c>
      <c r="B160" s="4" t="s">
        <v>157</v>
      </c>
      <c r="C160" s="4" t="s">
        <v>1145</v>
      </c>
      <c r="D160" s="29" t="s">
        <v>1146</v>
      </c>
      <c r="E160" s="4">
        <v>36125148</v>
      </c>
      <c r="F160" s="29" t="s">
        <v>98</v>
      </c>
      <c r="G160" s="4" t="s">
        <v>133</v>
      </c>
      <c r="H160" s="4" t="s">
        <v>1147</v>
      </c>
      <c r="I160" s="2">
        <v>50</v>
      </c>
      <c r="J160" s="2">
        <v>7500</v>
      </c>
      <c r="K160" s="12">
        <f t="shared" si="8"/>
        <v>50</v>
      </c>
      <c r="L160" s="12">
        <v>0</v>
      </c>
      <c r="M160" s="12">
        <f t="shared" si="9"/>
        <v>7500</v>
      </c>
      <c r="N160" s="2">
        <v>49</v>
      </c>
      <c r="O160" s="21">
        <f t="shared" si="10"/>
        <v>7450.0000000000009</v>
      </c>
      <c r="P160" s="22">
        <f t="shared" si="11"/>
        <v>-49.999999999999091</v>
      </c>
    </row>
    <row r="161" spans="1:16" x14ac:dyDescent="0.25">
      <c r="A161" s="15" t="s">
        <v>67</v>
      </c>
      <c r="B161" s="4" t="s">
        <v>157</v>
      </c>
      <c r="C161" s="4" t="s">
        <v>3975</v>
      </c>
      <c r="D161" s="29" t="s">
        <v>3976</v>
      </c>
      <c r="E161" s="4">
        <v>36125431</v>
      </c>
      <c r="F161" s="29" t="s">
        <v>435</v>
      </c>
      <c r="G161" s="4" t="s">
        <v>3977</v>
      </c>
      <c r="H161" s="4" t="s">
        <v>3978</v>
      </c>
      <c r="I161" s="2">
        <v>2</v>
      </c>
      <c r="J161" s="2">
        <v>300</v>
      </c>
      <c r="K161" s="12">
        <f t="shared" si="8"/>
        <v>2</v>
      </c>
      <c r="L161" s="12">
        <v>0</v>
      </c>
      <c r="M161" s="12">
        <f t="shared" si="9"/>
        <v>300</v>
      </c>
      <c r="N161" s="2">
        <v>0</v>
      </c>
      <c r="O161" s="21">
        <f t="shared" si="10"/>
        <v>200</v>
      </c>
      <c r="P161" s="22">
        <f t="shared" si="11"/>
        <v>-100</v>
      </c>
    </row>
    <row r="162" spans="1:16" x14ac:dyDescent="0.25">
      <c r="A162" s="15" t="s">
        <v>67</v>
      </c>
      <c r="B162" s="4" t="s">
        <v>157</v>
      </c>
      <c r="C162" s="4" t="s">
        <v>1148</v>
      </c>
      <c r="D162" s="29" t="s">
        <v>1149</v>
      </c>
      <c r="E162" s="4">
        <v>36125121</v>
      </c>
      <c r="F162" s="29" t="s">
        <v>98</v>
      </c>
      <c r="G162" s="4" t="s">
        <v>266</v>
      </c>
      <c r="H162" s="4" t="s">
        <v>1150</v>
      </c>
      <c r="I162" s="2">
        <v>4</v>
      </c>
      <c r="J162" s="2">
        <v>600</v>
      </c>
      <c r="K162" s="12">
        <f t="shared" si="8"/>
        <v>4</v>
      </c>
      <c r="L162" s="12">
        <v>0</v>
      </c>
      <c r="M162" s="12">
        <f t="shared" si="9"/>
        <v>600</v>
      </c>
      <c r="N162" s="2">
        <v>4</v>
      </c>
      <c r="O162" s="21">
        <f t="shared" si="10"/>
        <v>600</v>
      </c>
      <c r="P162" s="22">
        <f t="shared" si="11"/>
        <v>0</v>
      </c>
    </row>
    <row r="163" spans="1:16" x14ac:dyDescent="0.25">
      <c r="A163" s="15" t="s">
        <v>67</v>
      </c>
      <c r="B163" s="4" t="s">
        <v>157</v>
      </c>
      <c r="C163" s="4" t="s">
        <v>1151</v>
      </c>
      <c r="D163" s="29" t="s">
        <v>1152</v>
      </c>
      <c r="E163" s="4">
        <v>34008900</v>
      </c>
      <c r="F163" s="29" t="s">
        <v>98</v>
      </c>
      <c r="G163" s="4" t="s">
        <v>230</v>
      </c>
      <c r="H163" s="4" t="s">
        <v>1153</v>
      </c>
      <c r="I163" s="2">
        <v>3</v>
      </c>
      <c r="J163" s="2">
        <v>450</v>
      </c>
      <c r="K163" s="12">
        <f t="shared" si="8"/>
        <v>3</v>
      </c>
      <c r="L163" s="12">
        <v>0</v>
      </c>
      <c r="M163" s="12">
        <f t="shared" si="9"/>
        <v>450</v>
      </c>
      <c r="N163" s="2">
        <v>3</v>
      </c>
      <c r="O163" s="21">
        <f t="shared" si="10"/>
        <v>450</v>
      </c>
      <c r="P163" s="22">
        <f t="shared" si="11"/>
        <v>0</v>
      </c>
    </row>
    <row r="164" spans="1:16" x14ac:dyDescent="0.25">
      <c r="A164" s="15" t="s">
        <v>67</v>
      </c>
      <c r="B164" s="4" t="s">
        <v>157</v>
      </c>
      <c r="C164" s="4" t="s">
        <v>1154</v>
      </c>
      <c r="D164" s="29" t="s">
        <v>1155</v>
      </c>
      <c r="E164" s="4">
        <v>31201458</v>
      </c>
      <c r="F164" s="29" t="s">
        <v>1156</v>
      </c>
      <c r="G164" s="4" t="s">
        <v>1157</v>
      </c>
      <c r="H164" s="4" t="s">
        <v>1158</v>
      </c>
      <c r="I164" s="2">
        <v>0</v>
      </c>
      <c r="J164" s="2">
        <v>0</v>
      </c>
      <c r="K164" s="12">
        <f t="shared" si="8"/>
        <v>0</v>
      </c>
      <c r="L164" s="12">
        <v>0</v>
      </c>
      <c r="M164" s="12">
        <f t="shared" si="9"/>
        <v>0</v>
      </c>
      <c r="N164" s="2">
        <v>1</v>
      </c>
      <c r="O164" s="21">
        <f t="shared" si="10"/>
        <v>50</v>
      </c>
      <c r="P164" s="22">
        <f t="shared" si="11"/>
        <v>50</v>
      </c>
    </row>
    <row r="165" spans="1:16" x14ac:dyDescent="0.25">
      <c r="A165" s="15" t="s">
        <v>67</v>
      </c>
      <c r="B165" s="4" t="s">
        <v>157</v>
      </c>
      <c r="C165" s="4" t="s">
        <v>1657</v>
      </c>
      <c r="D165" s="29" t="s">
        <v>1658</v>
      </c>
      <c r="E165" s="4">
        <v>35995947</v>
      </c>
      <c r="F165" s="29" t="s">
        <v>98</v>
      </c>
      <c r="G165" s="4" t="s">
        <v>69</v>
      </c>
      <c r="H165" s="4" t="s">
        <v>1659</v>
      </c>
      <c r="I165" s="2">
        <v>6</v>
      </c>
      <c r="J165" s="2">
        <v>900</v>
      </c>
      <c r="K165" s="12">
        <f t="shared" si="8"/>
        <v>6</v>
      </c>
      <c r="L165" s="12">
        <v>0</v>
      </c>
      <c r="M165" s="12">
        <f t="shared" si="9"/>
        <v>900</v>
      </c>
      <c r="N165" s="2">
        <v>6</v>
      </c>
      <c r="O165" s="21">
        <f t="shared" si="10"/>
        <v>900</v>
      </c>
      <c r="P165" s="22">
        <f t="shared" si="11"/>
        <v>0</v>
      </c>
    </row>
    <row r="166" spans="1:16" x14ac:dyDescent="0.25">
      <c r="A166" s="15" t="s">
        <v>67</v>
      </c>
      <c r="B166" s="4" t="s">
        <v>157</v>
      </c>
      <c r="C166" s="4" t="s">
        <v>1657</v>
      </c>
      <c r="D166" s="29" t="s">
        <v>1658</v>
      </c>
      <c r="E166" s="4">
        <v>35995963</v>
      </c>
      <c r="F166" s="29" t="s">
        <v>98</v>
      </c>
      <c r="G166" s="4" t="s">
        <v>69</v>
      </c>
      <c r="H166" s="4" t="s">
        <v>1660</v>
      </c>
      <c r="I166" s="2">
        <v>3</v>
      </c>
      <c r="J166" s="2">
        <v>450</v>
      </c>
      <c r="K166" s="12">
        <f t="shared" si="8"/>
        <v>3</v>
      </c>
      <c r="L166" s="12">
        <v>0</v>
      </c>
      <c r="M166" s="12">
        <f t="shared" si="9"/>
        <v>450</v>
      </c>
      <c r="N166" s="2">
        <v>1</v>
      </c>
      <c r="O166" s="21">
        <f t="shared" si="10"/>
        <v>350</v>
      </c>
      <c r="P166" s="22">
        <f t="shared" si="11"/>
        <v>-100</v>
      </c>
    </row>
    <row r="167" spans="1:16" x14ac:dyDescent="0.25">
      <c r="A167" s="15" t="s">
        <v>67</v>
      </c>
      <c r="B167" s="4" t="s">
        <v>157</v>
      </c>
      <c r="C167" s="4" t="s">
        <v>1657</v>
      </c>
      <c r="D167" s="29" t="s">
        <v>1658</v>
      </c>
      <c r="E167" s="4">
        <v>35995998</v>
      </c>
      <c r="F167" s="29" t="s">
        <v>98</v>
      </c>
      <c r="G167" s="4" t="s">
        <v>69</v>
      </c>
      <c r="H167" s="4" t="s">
        <v>1661</v>
      </c>
      <c r="I167" s="2">
        <v>2</v>
      </c>
      <c r="J167" s="2">
        <v>300</v>
      </c>
      <c r="K167" s="12">
        <f t="shared" si="8"/>
        <v>2</v>
      </c>
      <c r="L167" s="12">
        <v>0</v>
      </c>
      <c r="M167" s="12">
        <f t="shared" si="9"/>
        <v>300</v>
      </c>
      <c r="N167" s="2">
        <v>2</v>
      </c>
      <c r="O167" s="21">
        <f t="shared" si="10"/>
        <v>300</v>
      </c>
      <c r="P167" s="22">
        <f t="shared" si="11"/>
        <v>0</v>
      </c>
    </row>
    <row r="168" spans="1:16" x14ac:dyDescent="0.25">
      <c r="A168" s="15" t="s">
        <v>67</v>
      </c>
      <c r="B168" s="4" t="s">
        <v>157</v>
      </c>
      <c r="C168" s="4" t="s">
        <v>1657</v>
      </c>
      <c r="D168" s="29" t="s">
        <v>1658</v>
      </c>
      <c r="E168" s="4">
        <v>31202331</v>
      </c>
      <c r="F168" s="29" t="s">
        <v>98</v>
      </c>
      <c r="G168" s="4" t="s">
        <v>3979</v>
      </c>
      <c r="H168" s="4" t="s">
        <v>69</v>
      </c>
      <c r="I168" s="2">
        <v>4</v>
      </c>
      <c r="J168" s="2">
        <v>600</v>
      </c>
      <c r="K168" s="12">
        <f t="shared" si="8"/>
        <v>4</v>
      </c>
      <c r="L168" s="12">
        <v>0</v>
      </c>
      <c r="M168" s="12">
        <f t="shared" si="9"/>
        <v>600</v>
      </c>
      <c r="N168" s="2">
        <v>0</v>
      </c>
      <c r="O168" s="21">
        <f t="shared" si="10"/>
        <v>400</v>
      </c>
      <c r="P168" s="22">
        <f t="shared" si="11"/>
        <v>-200</v>
      </c>
    </row>
    <row r="169" spans="1:16" x14ac:dyDescent="0.25">
      <c r="A169" s="15" t="s">
        <v>67</v>
      </c>
      <c r="B169" s="4" t="s">
        <v>157</v>
      </c>
      <c r="C169" s="4" t="s">
        <v>1657</v>
      </c>
      <c r="D169" s="29" t="s">
        <v>1658</v>
      </c>
      <c r="E169" s="4">
        <v>35995955</v>
      </c>
      <c r="F169" s="29" t="s">
        <v>98</v>
      </c>
      <c r="G169" s="4" t="s">
        <v>3980</v>
      </c>
      <c r="H169" s="4" t="s">
        <v>69</v>
      </c>
      <c r="I169" s="2">
        <v>3</v>
      </c>
      <c r="J169" s="2">
        <v>450</v>
      </c>
      <c r="K169" s="12">
        <f t="shared" si="8"/>
        <v>3</v>
      </c>
      <c r="L169" s="12">
        <v>0</v>
      </c>
      <c r="M169" s="12">
        <f t="shared" si="9"/>
        <v>450</v>
      </c>
      <c r="N169" s="2">
        <v>0</v>
      </c>
      <c r="O169" s="21">
        <f t="shared" si="10"/>
        <v>300</v>
      </c>
      <c r="P169" s="22">
        <f t="shared" si="11"/>
        <v>-150</v>
      </c>
    </row>
    <row r="170" spans="1:16" x14ac:dyDescent="0.25">
      <c r="A170" s="15" t="s">
        <v>67</v>
      </c>
      <c r="B170" s="4" t="s">
        <v>157</v>
      </c>
      <c r="C170" s="4" t="s">
        <v>1662</v>
      </c>
      <c r="D170" s="29" t="s">
        <v>1663</v>
      </c>
      <c r="E170" s="4">
        <v>36125814</v>
      </c>
      <c r="F170" s="29" t="s">
        <v>98</v>
      </c>
      <c r="G170" s="4" t="s">
        <v>1664</v>
      </c>
      <c r="H170" s="4" t="s">
        <v>1665</v>
      </c>
      <c r="I170" s="2">
        <v>2</v>
      </c>
      <c r="J170" s="2">
        <v>300</v>
      </c>
      <c r="K170" s="12">
        <f t="shared" si="8"/>
        <v>2</v>
      </c>
      <c r="L170" s="12">
        <v>0</v>
      </c>
      <c r="M170" s="12">
        <f t="shared" si="9"/>
        <v>300</v>
      </c>
      <c r="N170" s="2">
        <v>3</v>
      </c>
      <c r="O170" s="21">
        <f t="shared" si="10"/>
        <v>349.99999999999994</v>
      </c>
      <c r="P170" s="22">
        <f t="shared" si="11"/>
        <v>49.999999999999943</v>
      </c>
    </row>
    <row r="171" spans="1:16" x14ac:dyDescent="0.25">
      <c r="A171" s="15" t="s">
        <v>67</v>
      </c>
      <c r="B171" s="4" t="s">
        <v>157</v>
      </c>
      <c r="C171" s="4" t="s">
        <v>1666</v>
      </c>
      <c r="D171" s="29" t="s">
        <v>1667</v>
      </c>
      <c r="E171" s="4">
        <v>31202284</v>
      </c>
      <c r="F171" s="29" t="s">
        <v>1668</v>
      </c>
      <c r="G171" s="4" t="s">
        <v>97</v>
      </c>
      <c r="H171" s="4" t="s">
        <v>1669</v>
      </c>
      <c r="I171" s="2">
        <v>4</v>
      </c>
      <c r="J171" s="2">
        <v>600</v>
      </c>
      <c r="K171" s="12">
        <f t="shared" si="8"/>
        <v>4</v>
      </c>
      <c r="L171" s="12">
        <v>0</v>
      </c>
      <c r="M171" s="12">
        <f t="shared" si="9"/>
        <v>600</v>
      </c>
      <c r="N171" s="2">
        <v>3</v>
      </c>
      <c r="O171" s="21">
        <f t="shared" si="10"/>
        <v>550</v>
      </c>
      <c r="P171" s="22">
        <f t="shared" si="11"/>
        <v>-50</v>
      </c>
    </row>
    <row r="172" spans="1:16" x14ac:dyDescent="0.25">
      <c r="A172" s="15" t="s">
        <v>67</v>
      </c>
      <c r="B172" s="4" t="s">
        <v>157</v>
      </c>
      <c r="C172" s="4" t="s">
        <v>1666</v>
      </c>
      <c r="D172" s="29" t="s">
        <v>1667</v>
      </c>
      <c r="E172" s="4">
        <v>35678127</v>
      </c>
      <c r="F172" s="29" t="s">
        <v>435</v>
      </c>
      <c r="G172" s="4" t="s">
        <v>97</v>
      </c>
      <c r="H172" s="4" t="s">
        <v>1670</v>
      </c>
      <c r="I172" s="2">
        <v>7</v>
      </c>
      <c r="J172" s="2">
        <v>1050</v>
      </c>
      <c r="K172" s="12">
        <f t="shared" si="8"/>
        <v>7</v>
      </c>
      <c r="L172" s="12">
        <v>0</v>
      </c>
      <c r="M172" s="12">
        <f t="shared" si="9"/>
        <v>1050</v>
      </c>
      <c r="N172" s="2">
        <v>5</v>
      </c>
      <c r="O172" s="21">
        <f t="shared" si="10"/>
        <v>950.00000000000011</v>
      </c>
      <c r="P172" s="22">
        <f t="shared" si="11"/>
        <v>-99.999999999999886</v>
      </c>
    </row>
    <row r="173" spans="1:16" x14ac:dyDescent="0.25">
      <c r="A173" s="15" t="s">
        <v>67</v>
      </c>
      <c r="B173" s="4" t="s">
        <v>157</v>
      </c>
      <c r="C173" s="4" t="s">
        <v>1666</v>
      </c>
      <c r="D173" s="29" t="s">
        <v>1667</v>
      </c>
      <c r="E173" s="4">
        <v>35678119</v>
      </c>
      <c r="F173" s="29" t="s">
        <v>435</v>
      </c>
      <c r="G173" s="4" t="s">
        <v>3981</v>
      </c>
      <c r="H173" s="4" t="s">
        <v>97</v>
      </c>
      <c r="I173" s="2">
        <v>1</v>
      </c>
      <c r="J173" s="2">
        <v>150</v>
      </c>
      <c r="K173" s="12">
        <f t="shared" si="8"/>
        <v>1</v>
      </c>
      <c r="L173" s="12">
        <v>0</v>
      </c>
      <c r="M173" s="12">
        <f t="shared" si="9"/>
        <v>150</v>
      </c>
      <c r="N173" s="2">
        <v>0</v>
      </c>
      <c r="O173" s="21">
        <f t="shared" si="10"/>
        <v>100</v>
      </c>
      <c r="P173" s="22">
        <f t="shared" si="11"/>
        <v>-50</v>
      </c>
    </row>
    <row r="174" spans="1:16" x14ac:dyDescent="0.25">
      <c r="A174" s="15" t="s">
        <v>67</v>
      </c>
      <c r="B174" s="4" t="s">
        <v>157</v>
      </c>
      <c r="C174" s="4" t="s">
        <v>1673</v>
      </c>
      <c r="D174" s="29" t="s">
        <v>1674</v>
      </c>
      <c r="E174" s="4">
        <v>36124664</v>
      </c>
      <c r="F174" s="29" t="s">
        <v>98</v>
      </c>
      <c r="G174" s="4" t="s">
        <v>96</v>
      </c>
      <c r="H174" s="4" t="s">
        <v>1675</v>
      </c>
      <c r="I174" s="2">
        <v>1</v>
      </c>
      <c r="J174" s="2">
        <v>150</v>
      </c>
      <c r="K174" s="12">
        <f t="shared" si="8"/>
        <v>1</v>
      </c>
      <c r="L174" s="12">
        <v>0</v>
      </c>
      <c r="M174" s="12">
        <f t="shared" si="9"/>
        <v>150</v>
      </c>
      <c r="N174" s="2">
        <v>1</v>
      </c>
      <c r="O174" s="21">
        <f t="shared" si="10"/>
        <v>150</v>
      </c>
      <c r="P174" s="22">
        <f t="shared" si="11"/>
        <v>0</v>
      </c>
    </row>
    <row r="175" spans="1:16" x14ac:dyDescent="0.25">
      <c r="A175" s="15" t="s">
        <v>67</v>
      </c>
      <c r="B175" s="4" t="s">
        <v>157</v>
      </c>
      <c r="C175" s="4" t="s">
        <v>1676</v>
      </c>
      <c r="D175" s="29" t="s">
        <v>1677</v>
      </c>
      <c r="E175" s="4">
        <v>710059302</v>
      </c>
      <c r="F175" s="29" t="s">
        <v>98</v>
      </c>
      <c r="G175" s="4" t="s">
        <v>1678</v>
      </c>
      <c r="H175" s="4" t="s">
        <v>1679</v>
      </c>
      <c r="I175" s="2">
        <v>0</v>
      </c>
      <c r="J175" s="2">
        <v>0</v>
      </c>
      <c r="K175" s="12">
        <f t="shared" si="8"/>
        <v>0</v>
      </c>
      <c r="L175" s="12">
        <v>0</v>
      </c>
      <c r="M175" s="12">
        <f t="shared" si="9"/>
        <v>0</v>
      </c>
      <c r="N175" s="2">
        <v>1</v>
      </c>
      <c r="O175" s="21">
        <f t="shared" si="10"/>
        <v>50</v>
      </c>
      <c r="P175" s="22">
        <f t="shared" si="11"/>
        <v>50</v>
      </c>
    </row>
    <row r="176" spans="1:16" x14ac:dyDescent="0.25">
      <c r="A176" s="15" t="s">
        <v>67</v>
      </c>
      <c r="B176" s="4" t="s">
        <v>157</v>
      </c>
      <c r="C176" s="4" t="s">
        <v>1680</v>
      </c>
      <c r="D176" s="29" t="s">
        <v>1681</v>
      </c>
      <c r="E176" s="4">
        <v>36124711</v>
      </c>
      <c r="F176" s="29" t="s">
        <v>98</v>
      </c>
      <c r="G176" s="4" t="s">
        <v>229</v>
      </c>
      <c r="H176" s="4" t="s">
        <v>1682</v>
      </c>
      <c r="I176" s="2">
        <v>0</v>
      </c>
      <c r="J176" s="2">
        <v>0</v>
      </c>
      <c r="K176" s="12">
        <f t="shared" si="8"/>
        <v>0</v>
      </c>
      <c r="L176" s="12">
        <v>0</v>
      </c>
      <c r="M176" s="12">
        <f t="shared" si="9"/>
        <v>0</v>
      </c>
      <c r="N176" s="2">
        <v>2</v>
      </c>
      <c r="O176" s="21">
        <f t="shared" si="10"/>
        <v>100</v>
      </c>
      <c r="P176" s="22">
        <f t="shared" si="11"/>
        <v>100</v>
      </c>
    </row>
    <row r="177" spans="1:16" x14ac:dyDescent="0.25">
      <c r="A177" s="15" t="s">
        <v>67</v>
      </c>
      <c r="B177" s="4" t="s">
        <v>157</v>
      </c>
      <c r="C177" s="4" t="s">
        <v>1683</v>
      </c>
      <c r="D177" s="29" t="s">
        <v>1684</v>
      </c>
      <c r="E177" s="4">
        <v>36124613</v>
      </c>
      <c r="F177" s="29" t="s">
        <v>435</v>
      </c>
      <c r="G177" s="4" t="s">
        <v>1685</v>
      </c>
      <c r="H177" s="4" t="s">
        <v>1686</v>
      </c>
      <c r="I177" s="2">
        <v>0</v>
      </c>
      <c r="J177" s="2">
        <v>0</v>
      </c>
      <c r="K177" s="12">
        <f t="shared" si="8"/>
        <v>0</v>
      </c>
      <c r="L177" s="12">
        <v>0</v>
      </c>
      <c r="M177" s="12">
        <f t="shared" si="9"/>
        <v>0</v>
      </c>
      <c r="N177" s="2">
        <v>2</v>
      </c>
      <c r="O177" s="21">
        <f t="shared" si="10"/>
        <v>100</v>
      </c>
      <c r="P177" s="22">
        <f t="shared" si="11"/>
        <v>100</v>
      </c>
    </row>
    <row r="178" spans="1:16" x14ac:dyDescent="0.25">
      <c r="A178" s="15" t="s">
        <v>67</v>
      </c>
      <c r="B178" s="4" t="s">
        <v>157</v>
      </c>
      <c r="C178" s="4" t="s">
        <v>1687</v>
      </c>
      <c r="D178" s="29" t="s">
        <v>1688</v>
      </c>
      <c r="E178" s="4">
        <v>34057579</v>
      </c>
      <c r="F178" s="29" t="s">
        <v>98</v>
      </c>
      <c r="G178" s="4" t="s">
        <v>153</v>
      </c>
      <c r="H178" s="4" t="s">
        <v>1689</v>
      </c>
      <c r="I178" s="2">
        <v>3</v>
      </c>
      <c r="J178" s="2">
        <v>450</v>
      </c>
      <c r="K178" s="12">
        <f t="shared" si="8"/>
        <v>3</v>
      </c>
      <c r="L178" s="12">
        <v>0</v>
      </c>
      <c r="M178" s="12">
        <f t="shared" si="9"/>
        <v>450</v>
      </c>
      <c r="N178" s="2">
        <v>1</v>
      </c>
      <c r="O178" s="21">
        <f t="shared" si="10"/>
        <v>350</v>
      </c>
      <c r="P178" s="22">
        <f t="shared" si="11"/>
        <v>-100</v>
      </c>
    </row>
    <row r="179" spans="1:16" x14ac:dyDescent="0.25">
      <c r="A179" s="15" t="s">
        <v>67</v>
      </c>
      <c r="B179" s="4" t="s">
        <v>157</v>
      </c>
      <c r="C179" s="4" t="s">
        <v>1690</v>
      </c>
      <c r="D179" s="29" t="s">
        <v>1691</v>
      </c>
      <c r="E179" s="4">
        <v>35995904</v>
      </c>
      <c r="F179" s="29" t="s">
        <v>937</v>
      </c>
      <c r="G179" s="4" t="s">
        <v>218</v>
      </c>
      <c r="H179" s="4" t="s">
        <v>1692</v>
      </c>
      <c r="I179" s="2">
        <v>1</v>
      </c>
      <c r="J179" s="2">
        <v>150</v>
      </c>
      <c r="K179" s="12">
        <f t="shared" si="8"/>
        <v>1</v>
      </c>
      <c r="L179" s="12">
        <v>0</v>
      </c>
      <c r="M179" s="12">
        <f t="shared" si="9"/>
        <v>150</v>
      </c>
      <c r="N179" s="2">
        <v>1</v>
      </c>
      <c r="O179" s="21">
        <f t="shared" si="10"/>
        <v>150</v>
      </c>
      <c r="P179" s="22">
        <f t="shared" si="11"/>
        <v>0</v>
      </c>
    </row>
    <row r="180" spans="1:16" x14ac:dyDescent="0.25">
      <c r="A180" s="15" t="s">
        <v>67</v>
      </c>
      <c r="B180" s="4" t="s">
        <v>157</v>
      </c>
      <c r="C180" s="4" t="s">
        <v>1690</v>
      </c>
      <c r="D180" s="29" t="s">
        <v>1691</v>
      </c>
      <c r="E180" s="4">
        <v>35995912</v>
      </c>
      <c r="F180" s="29" t="s">
        <v>98</v>
      </c>
      <c r="G180" s="4" t="s">
        <v>218</v>
      </c>
      <c r="H180" s="4" t="s">
        <v>1693</v>
      </c>
      <c r="I180" s="2">
        <v>1</v>
      </c>
      <c r="J180" s="2">
        <v>150</v>
      </c>
      <c r="K180" s="12">
        <f t="shared" si="8"/>
        <v>1</v>
      </c>
      <c r="L180" s="12">
        <v>0</v>
      </c>
      <c r="M180" s="12">
        <f t="shared" si="9"/>
        <v>150</v>
      </c>
      <c r="N180" s="2">
        <v>3</v>
      </c>
      <c r="O180" s="21">
        <f t="shared" si="10"/>
        <v>249.99999999999997</v>
      </c>
      <c r="P180" s="22">
        <f t="shared" si="11"/>
        <v>99.999999999999972</v>
      </c>
    </row>
    <row r="181" spans="1:16" x14ac:dyDescent="0.25">
      <c r="A181" s="15" t="s">
        <v>67</v>
      </c>
      <c r="B181" s="4" t="s">
        <v>157</v>
      </c>
      <c r="C181" s="4" t="s">
        <v>1690</v>
      </c>
      <c r="D181" s="29" t="s">
        <v>1691</v>
      </c>
      <c r="E181" s="4">
        <v>36125784</v>
      </c>
      <c r="F181" s="29" t="s">
        <v>435</v>
      </c>
      <c r="G181" s="4" t="s">
        <v>218</v>
      </c>
      <c r="H181" s="4" t="s">
        <v>1694</v>
      </c>
      <c r="I181" s="2">
        <v>4</v>
      </c>
      <c r="J181" s="2">
        <v>600</v>
      </c>
      <c r="K181" s="12">
        <f t="shared" si="8"/>
        <v>4</v>
      </c>
      <c r="L181" s="12">
        <v>0</v>
      </c>
      <c r="M181" s="12">
        <f t="shared" si="9"/>
        <v>600</v>
      </c>
      <c r="N181" s="2">
        <v>3</v>
      </c>
      <c r="O181" s="21">
        <f t="shared" si="10"/>
        <v>550</v>
      </c>
      <c r="P181" s="22">
        <f t="shared" si="11"/>
        <v>-50</v>
      </c>
    </row>
    <row r="182" spans="1:16" x14ac:dyDescent="0.25">
      <c r="A182" s="15" t="s">
        <v>67</v>
      </c>
      <c r="B182" s="4" t="s">
        <v>157</v>
      </c>
      <c r="C182" s="4" t="s">
        <v>1695</v>
      </c>
      <c r="D182" s="29" t="s">
        <v>1696</v>
      </c>
      <c r="E182" s="4">
        <v>36129798</v>
      </c>
      <c r="F182" s="29" t="s">
        <v>435</v>
      </c>
      <c r="G182" s="4" t="s">
        <v>1697</v>
      </c>
      <c r="H182" s="4" t="s">
        <v>1698</v>
      </c>
      <c r="I182" s="2">
        <v>1</v>
      </c>
      <c r="J182" s="2">
        <v>150</v>
      </c>
      <c r="K182" s="12">
        <f t="shared" si="8"/>
        <v>1</v>
      </c>
      <c r="L182" s="12">
        <v>0</v>
      </c>
      <c r="M182" s="12">
        <f t="shared" si="9"/>
        <v>150</v>
      </c>
      <c r="N182" s="2">
        <v>1</v>
      </c>
      <c r="O182" s="21">
        <f t="shared" si="10"/>
        <v>150</v>
      </c>
      <c r="P182" s="22">
        <f t="shared" si="11"/>
        <v>0</v>
      </c>
    </row>
    <row r="183" spans="1:16" x14ac:dyDescent="0.25">
      <c r="A183" s="15" t="s">
        <v>67</v>
      </c>
      <c r="B183" s="4" t="s">
        <v>157</v>
      </c>
      <c r="C183" s="4" t="s">
        <v>1699</v>
      </c>
      <c r="D183" s="29" t="s">
        <v>1700</v>
      </c>
      <c r="E183" s="4">
        <v>710059434</v>
      </c>
      <c r="F183" s="29" t="s">
        <v>98</v>
      </c>
      <c r="G183" s="4" t="s">
        <v>1701</v>
      </c>
      <c r="H183" s="4" t="s">
        <v>1702</v>
      </c>
      <c r="I183" s="2">
        <v>10</v>
      </c>
      <c r="J183" s="2">
        <v>1500</v>
      </c>
      <c r="K183" s="12">
        <f t="shared" si="8"/>
        <v>10</v>
      </c>
      <c r="L183" s="12">
        <v>0</v>
      </c>
      <c r="M183" s="12">
        <f t="shared" si="9"/>
        <v>1500</v>
      </c>
      <c r="N183" s="2">
        <v>15</v>
      </c>
      <c r="O183" s="21">
        <f t="shared" si="10"/>
        <v>1750.0000000000002</v>
      </c>
      <c r="P183" s="22">
        <f t="shared" si="11"/>
        <v>250.00000000000023</v>
      </c>
    </row>
    <row r="184" spans="1:16" x14ac:dyDescent="0.25">
      <c r="A184" s="15" t="s">
        <v>67</v>
      </c>
      <c r="B184" s="4" t="s">
        <v>157</v>
      </c>
      <c r="C184" s="4" t="s">
        <v>1703</v>
      </c>
      <c r="D184" s="29" t="s">
        <v>1704</v>
      </c>
      <c r="E184" s="4">
        <v>31201725</v>
      </c>
      <c r="F184" s="29" t="s">
        <v>98</v>
      </c>
      <c r="G184" s="4" t="s">
        <v>70</v>
      </c>
      <c r="H184" s="4" t="s">
        <v>1705</v>
      </c>
      <c r="I184" s="2">
        <v>2</v>
      </c>
      <c r="J184" s="2">
        <v>300</v>
      </c>
      <c r="K184" s="12">
        <f t="shared" si="8"/>
        <v>2</v>
      </c>
      <c r="L184" s="12">
        <v>0</v>
      </c>
      <c r="M184" s="12">
        <f t="shared" si="9"/>
        <v>300</v>
      </c>
      <c r="N184" s="2">
        <v>2</v>
      </c>
      <c r="O184" s="21">
        <f t="shared" si="10"/>
        <v>300</v>
      </c>
      <c r="P184" s="22">
        <f t="shared" si="11"/>
        <v>0</v>
      </c>
    </row>
    <row r="185" spans="1:16" x14ac:dyDescent="0.25">
      <c r="A185" s="15" t="s">
        <v>67</v>
      </c>
      <c r="B185" s="4" t="s">
        <v>157</v>
      </c>
      <c r="C185" s="4" t="s">
        <v>1703</v>
      </c>
      <c r="D185" s="29" t="s">
        <v>1704</v>
      </c>
      <c r="E185" s="4">
        <v>36126985</v>
      </c>
      <c r="F185" s="29" t="s">
        <v>98</v>
      </c>
      <c r="G185" s="4" t="s">
        <v>70</v>
      </c>
      <c r="H185" s="4" t="s">
        <v>1706</v>
      </c>
      <c r="I185" s="2">
        <v>10</v>
      </c>
      <c r="J185" s="2">
        <v>1500</v>
      </c>
      <c r="K185" s="12">
        <f t="shared" si="8"/>
        <v>10</v>
      </c>
      <c r="L185" s="12">
        <v>0</v>
      </c>
      <c r="M185" s="12">
        <f t="shared" si="9"/>
        <v>1500</v>
      </c>
      <c r="N185" s="2">
        <v>6</v>
      </c>
      <c r="O185" s="21">
        <f t="shared" si="10"/>
        <v>1300.0000000000002</v>
      </c>
      <c r="P185" s="22">
        <f t="shared" si="11"/>
        <v>-199.99999999999977</v>
      </c>
    </row>
    <row r="186" spans="1:16" x14ac:dyDescent="0.25">
      <c r="A186" s="15" t="s">
        <v>67</v>
      </c>
      <c r="B186" s="4" t="s">
        <v>157</v>
      </c>
      <c r="C186" s="4" t="s">
        <v>1703</v>
      </c>
      <c r="D186" s="29" t="s">
        <v>1704</v>
      </c>
      <c r="E186" s="4">
        <v>36126802</v>
      </c>
      <c r="F186" s="29" t="s">
        <v>98</v>
      </c>
      <c r="G186" s="4" t="s">
        <v>3982</v>
      </c>
      <c r="H186" s="4" t="s">
        <v>70</v>
      </c>
      <c r="I186" s="2">
        <v>1</v>
      </c>
      <c r="J186" s="2">
        <v>150</v>
      </c>
      <c r="K186" s="12">
        <f t="shared" si="8"/>
        <v>1</v>
      </c>
      <c r="L186" s="12">
        <v>0</v>
      </c>
      <c r="M186" s="12">
        <f t="shared" si="9"/>
        <v>150</v>
      </c>
      <c r="N186" s="2">
        <v>0</v>
      </c>
      <c r="O186" s="21">
        <f t="shared" si="10"/>
        <v>100</v>
      </c>
      <c r="P186" s="22">
        <f t="shared" si="11"/>
        <v>-50</v>
      </c>
    </row>
    <row r="187" spans="1:16" x14ac:dyDescent="0.25">
      <c r="A187" s="15" t="s">
        <v>67</v>
      </c>
      <c r="B187" s="4" t="s">
        <v>157</v>
      </c>
      <c r="C187" s="4" t="s">
        <v>1703</v>
      </c>
      <c r="D187" s="29" t="s">
        <v>1704</v>
      </c>
      <c r="E187" s="4">
        <v>50895214</v>
      </c>
      <c r="F187" s="29" t="s">
        <v>435</v>
      </c>
      <c r="G187" s="4" t="s">
        <v>3983</v>
      </c>
      <c r="H187" s="4" t="s">
        <v>70</v>
      </c>
      <c r="I187" s="2">
        <v>2</v>
      </c>
      <c r="J187" s="2">
        <v>300</v>
      </c>
      <c r="K187" s="12">
        <f t="shared" si="8"/>
        <v>2</v>
      </c>
      <c r="L187" s="12">
        <v>-75</v>
      </c>
      <c r="M187" s="12">
        <f t="shared" si="9"/>
        <v>225</v>
      </c>
      <c r="N187" s="2">
        <v>0</v>
      </c>
      <c r="O187" s="21">
        <f t="shared" si="10"/>
        <v>200</v>
      </c>
      <c r="P187" s="22">
        <f t="shared" si="11"/>
        <v>-25</v>
      </c>
    </row>
    <row r="188" spans="1:16" x14ac:dyDescent="0.25">
      <c r="A188" s="15" t="s">
        <v>67</v>
      </c>
      <c r="B188" s="4" t="s">
        <v>157</v>
      </c>
      <c r="C188" s="4" t="s">
        <v>1707</v>
      </c>
      <c r="D188" s="29" t="s">
        <v>1708</v>
      </c>
      <c r="E188" s="4">
        <v>36126659</v>
      </c>
      <c r="F188" s="29" t="s">
        <v>435</v>
      </c>
      <c r="G188" s="4" t="s">
        <v>239</v>
      </c>
      <c r="H188" s="4" t="s">
        <v>1709</v>
      </c>
      <c r="I188" s="2">
        <v>1</v>
      </c>
      <c r="J188" s="2">
        <v>150</v>
      </c>
      <c r="K188" s="12">
        <f t="shared" si="8"/>
        <v>1</v>
      </c>
      <c r="L188" s="12">
        <v>0</v>
      </c>
      <c r="M188" s="12">
        <f t="shared" si="9"/>
        <v>150</v>
      </c>
      <c r="N188" s="2">
        <v>1</v>
      </c>
      <c r="O188" s="21">
        <f t="shared" si="10"/>
        <v>150</v>
      </c>
      <c r="P188" s="22">
        <f t="shared" si="11"/>
        <v>0</v>
      </c>
    </row>
    <row r="189" spans="1:16" x14ac:dyDescent="0.25">
      <c r="A189" s="15" t="s">
        <v>67</v>
      </c>
      <c r="B189" s="4" t="s">
        <v>157</v>
      </c>
      <c r="C189" s="4" t="s">
        <v>3984</v>
      </c>
      <c r="D189" s="29" t="s">
        <v>3985</v>
      </c>
      <c r="E189" s="4">
        <v>37913743</v>
      </c>
      <c r="F189" s="29" t="s">
        <v>435</v>
      </c>
      <c r="G189" s="4" t="s">
        <v>3986</v>
      </c>
      <c r="H189" s="4" t="s">
        <v>3987</v>
      </c>
      <c r="I189" s="2">
        <v>1</v>
      </c>
      <c r="J189" s="2">
        <v>150</v>
      </c>
      <c r="K189" s="12">
        <f t="shared" si="8"/>
        <v>1</v>
      </c>
      <c r="L189" s="12">
        <v>0</v>
      </c>
      <c r="M189" s="12">
        <f t="shared" si="9"/>
        <v>150</v>
      </c>
      <c r="N189" s="2">
        <v>0</v>
      </c>
      <c r="O189" s="21">
        <f t="shared" si="10"/>
        <v>100</v>
      </c>
      <c r="P189" s="22">
        <f t="shared" si="11"/>
        <v>-50</v>
      </c>
    </row>
    <row r="190" spans="1:16" x14ac:dyDescent="0.25">
      <c r="A190" s="15" t="s">
        <v>67</v>
      </c>
      <c r="B190" s="4" t="s">
        <v>157</v>
      </c>
      <c r="C190" s="4" t="s">
        <v>3988</v>
      </c>
      <c r="D190" s="29" t="s">
        <v>3989</v>
      </c>
      <c r="E190" s="4">
        <v>36126667</v>
      </c>
      <c r="F190" s="29" t="s">
        <v>435</v>
      </c>
      <c r="G190" s="4" t="s">
        <v>3990</v>
      </c>
      <c r="H190" s="4" t="s">
        <v>3991</v>
      </c>
      <c r="I190" s="2">
        <v>1</v>
      </c>
      <c r="J190" s="2">
        <v>150</v>
      </c>
      <c r="K190" s="12">
        <f t="shared" si="8"/>
        <v>1</v>
      </c>
      <c r="L190" s="12">
        <v>0</v>
      </c>
      <c r="M190" s="12">
        <f t="shared" si="9"/>
        <v>150</v>
      </c>
      <c r="N190" s="2">
        <v>0</v>
      </c>
      <c r="O190" s="21">
        <f t="shared" si="10"/>
        <v>100</v>
      </c>
      <c r="P190" s="22">
        <f t="shared" si="11"/>
        <v>-50</v>
      </c>
    </row>
    <row r="191" spans="1:16" x14ac:dyDescent="0.25">
      <c r="A191" s="15" t="s">
        <v>67</v>
      </c>
      <c r="B191" s="4" t="s">
        <v>157</v>
      </c>
      <c r="C191" s="4" t="s">
        <v>1710</v>
      </c>
      <c r="D191" s="29" t="s">
        <v>1711</v>
      </c>
      <c r="E191" s="4">
        <v>31201768</v>
      </c>
      <c r="F191" s="29" t="s">
        <v>98</v>
      </c>
      <c r="G191" s="4" t="s">
        <v>72</v>
      </c>
      <c r="H191" s="4" t="s">
        <v>1712</v>
      </c>
      <c r="I191" s="2">
        <v>8</v>
      </c>
      <c r="J191" s="2">
        <v>1200</v>
      </c>
      <c r="K191" s="12">
        <f t="shared" si="8"/>
        <v>8</v>
      </c>
      <c r="L191" s="12">
        <v>0</v>
      </c>
      <c r="M191" s="12">
        <f t="shared" si="9"/>
        <v>1200</v>
      </c>
      <c r="N191" s="2">
        <v>9</v>
      </c>
      <c r="O191" s="21">
        <f t="shared" si="10"/>
        <v>1249.9999999999998</v>
      </c>
      <c r="P191" s="22">
        <f t="shared" si="11"/>
        <v>49.999999999999773</v>
      </c>
    </row>
    <row r="192" spans="1:16" x14ac:dyDescent="0.25">
      <c r="A192" s="15" t="s">
        <v>67</v>
      </c>
      <c r="B192" s="4" t="s">
        <v>157</v>
      </c>
      <c r="C192" s="4" t="s">
        <v>1710</v>
      </c>
      <c r="D192" s="29" t="s">
        <v>1711</v>
      </c>
      <c r="E192" s="4">
        <v>31201784</v>
      </c>
      <c r="F192" s="29" t="s">
        <v>98</v>
      </c>
      <c r="G192" s="4" t="s">
        <v>72</v>
      </c>
      <c r="H192" s="4" t="s">
        <v>1713</v>
      </c>
      <c r="I192" s="2">
        <v>46</v>
      </c>
      <c r="J192" s="2">
        <v>6900</v>
      </c>
      <c r="K192" s="12">
        <f t="shared" si="8"/>
        <v>46</v>
      </c>
      <c r="L192" s="12">
        <v>0</v>
      </c>
      <c r="M192" s="12">
        <f t="shared" si="9"/>
        <v>6900</v>
      </c>
      <c r="N192" s="2">
        <v>54</v>
      </c>
      <c r="O192" s="21">
        <f t="shared" si="10"/>
        <v>7300.0000000000009</v>
      </c>
      <c r="P192" s="22">
        <f t="shared" si="11"/>
        <v>400.00000000000091</v>
      </c>
    </row>
    <row r="193" spans="1:16" x14ac:dyDescent="0.25">
      <c r="A193" s="15" t="s">
        <v>67</v>
      </c>
      <c r="B193" s="4" t="s">
        <v>157</v>
      </c>
      <c r="C193" s="4" t="s">
        <v>1710</v>
      </c>
      <c r="D193" s="29" t="s">
        <v>1711</v>
      </c>
      <c r="E193" s="4">
        <v>36126926</v>
      </c>
      <c r="F193" s="29" t="s">
        <v>98</v>
      </c>
      <c r="G193" s="4" t="s">
        <v>72</v>
      </c>
      <c r="H193" s="4" t="s">
        <v>1714</v>
      </c>
      <c r="I193" s="2">
        <v>0</v>
      </c>
      <c r="J193" s="2">
        <v>0</v>
      </c>
      <c r="K193" s="12">
        <f t="shared" si="8"/>
        <v>0</v>
      </c>
      <c r="L193" s="12">
        <v>0</v>
      </c>
      <c r="M193" s="12">
        <f t="shared" si="9"/>
        <v>0</v>
      </c>
      <c r="N193" s="2">
        <v>2</v>
      </c>
      <c r="O193" s="21">
        <f t="shared" si="10"/>
        <v>100</v>
      </c>
      <c r="P193" s="22">
        <f t="shared" si="11"/>
        <v>100</v>
      </c>
    </row>
    <row r="194" spans="1:16" x14ac:dyDescent="0.25">
      <c r="A194" s="15" t="s">
        <v>67</v>
      </c>
      <c r="B194" s="4" t="s">
        <v>157</v>
      </c>
      <c r="C194" s="4" t="s">
        <v>1715</v>
      </c>
      <c r="D194" s="29" t="s">
        <v>1716</v>
      </c>
      <c r="E194" s="4">
        <v>36126721</v>
      </c>
      <c r="F194" s="29" t="s">
        <v>98</v>
      </c>
      <c r="G194" s="4" t="s">
        <v>1717</v>
      </c>
      <c r="H194" s="4" t="s">
        <v>1718</v>
      </c>
      <c r="I194" s="2">
        <v>3</v>
      </c>
      <c r="J194" s="2">
        <v>450</v>
      </c>
      <c r="K194" s="12">
        <f t="shared" si="8"/>
        <v>3</v>
      </c>
      <c r="L194" s="12">
        <v>0</v>
      </c>
      <c r="M194" s="12">
        <f t="shared" si="9"/>
        <v>450</v>
      </c>
      <c r="N194" s="2">
        <v>2</v>
      </c>
      <c r="O194" s="21">
        <f t="shared" si="10"/>
        <v>400</v>
      </c>
      <c r="P194" s="22">
        <f t="shared" si="11"/>
        <v>-50</v>
      </c>
    </row>
    <row r="195" spans="1:16" x14ac:dyDescent="0.25">
      <c r="A195" s="15" t="s">
        <v>67</v>
      </c>
      <c r="B195" s="4" t="s">
        <v>157</v>
      </c>
      <c r="C195" s="4" t="s">
        <v>1719</v>
      </c>
      <c r="D195" s="29" t="s">
        <v>1720</v>
      </c>
      <c r="E195" s="4">
        <v>36126934</v>
      </c>
      <c r="F195" s="29" t="s">
        <v>1721</v>
      </c>
      <c r="G195" s="4" t="s">
        <v>1722</v>
      </c>
      <c r="H195" s="4" t="s">
        <v>1723</v>
      </c>
      <c r="I195" s="2">
        <v>1</v>
      </c>
      <c r="J195" s="2">
        <v>150</v>
      </c>
      <c r="K195" s="12">
        <f t="shared" si="8"/>
        <v>1</v>
      </c>
      <c r="L195" s="12">
        <v>0</v>
      </c>
      <c r="M195" s="12">
        <f t="shared" si="9"/>
        <v>150</v>
      </c>
      <c r="N195" s="2">
        <v>4</v>
      </c>
      <c r="O195" s="21">
        <f t="shared" si="10"/>
        <v>300</v>
      </c>
      <c r="P195" s="22">
        <f t="shared" si="11"/>
        <v>150</v>
      </c>
    </row>
    <row r="196" spans="1:16" x14ac:dyDescent="0.25">
      <c r="A196" s="15" t="s">
        <v>67</v>
      </c>
      <c r="B196" s="4" t="s">
        <v>157</v>
      </c>
      <c r="C196" s="4" t="s">
        <v>3992</v>
      </c>
      <c r="D196" s="29" t="s">
        <v>3993</v>
      </c>
      <c r="E196" s="4">
        <v>36126772</v>
      </c>
      <c r="F196" s="29" t="s">
        <v>98</v>
      </c>
      <c r="G196" s="4" t="s">
        <v>3994</v>
      </c>
      <c r="H196" s="4" t="s">
        <v>3995</v>
      </c>
      <c r="I196" s="2">
        <v>1</v>
      </c>
      <c r="J196" s="2">
        <v>150</v>
      </c>
      <c r="K196" s="12">
        <f t="shared" si="8"/>
        <v>1</v>
      </c>
      <c r="L196" s="12">
        <v>0</v>
      </c>
      <c r="M196" s="12">
        <f t="shared" si="9"/>
        <v>150</v>
      </c>
      <c r="N196" s="2">
        <v>0</v>
      </c>
      <c r="O196" s="21">
        <f t="shared" si="10"/>
        <v>100</v>
      </c>
      <c r="P196" s="22">
        <f t="shared" si="11"/>
        <v>-50</v>
      </c>
    </row>
    <row r="197" spans="1:16" x14ac:dyDescent="0.25">
      <c r="A197" s="15" t="s">
        <v>67</v>
      </c>
      <c r="B197" s="4" t="s">
        <v>157</v>
      </c>
      <c r="C197" s="4" t="s">
        <v>1724</v>
      </c>
      <c r="D197" s="29" t="s">
        <v>1725</v>
      </c>
      <c r="E197" s="4">
        <v>31201741</v>
      </c>
      <c r="F197" s="29" t="s">
        <v>98</v>
      </c>
      <c r="G197" s="4" t="s">
        <v>1726</v>
      </c>
      <c r="H197" s="4" t="s">
        <v>1727</v>
      </c>
      <c r="I197" s="2">
        <v>0</v>
      </c>
      <c r="J197" s="2">
        <v>0</v>
      </c>
      <c r="K197" s="12">
        <f t="shared" si="8"/>
        <v>0</v>
      </c>
      <c r="L197" s="12">
        <v>0</v>
      </c>
      <c r="M197" s="12">
        <f t="shared" si="9"/>
        <v>0</v>
      </c>
      <c r="N197" s="2">
        <v>1</v>
      </c>
      <c r="O197" s="21">
        <f t="shared" si="10"/>
        <v>50</v>
      </c>
      <c r="P197" s="22">
        <f t="shared" si="11"/>
        <v>50</v>
      </c>
    </row>
    <row r="198" spans="1:16" x14ac:dyDescent="0.25">
      <c r="A198" s="15" t="s">
        <v>67</v>
      </c>
      <c r="B198" s="4" t="s">
        <v>157</v>
      </c>
      <c r="C198" s="4" t="s">
        <v>1728</v>
      </c>
      <c r="D198" s="29" t="s">
        <v>1729</v>
      </c>
      <c r="E198" s="4">
        <v>36126811</v>
      </c>
      <c r="F198" s="29" t="s">
        <v>435</v>
      </c>
      <c r="G198" s="4" t="s">
        <v>1730</v>
      </c>
      <c r="H198" s="4" t="s">
        <v>1731</v>
      </c>
      <c r="I198" s="2">
        <v>3</v>
      </c>
      <c r="J198" s="2">
        <v>450</v>
      </c>
      <c r="K198" s="12">
        <f t="shared" ref="K198:K261" si="12">I198</f>
        <v>3</v>
      </c>
      <c r="L198" s="12">
        <v>0</v>
      </c>
      <c r="M198" s="12">
        <f t="shared" ref="M198:M261" si="13">J198+L198</f>
        <v>450</v>
      </c>
      <c r="N198" s="2">
        <v>2</v>
      </c>
      <c r="O198" s="21">
        <f t="shared" ref="O198:O261" si="14">((K198*2/3)+(N198*1/3))*150</f>
        <v>400</v>
      </c>
      <c r="P198" s="22">
        <f t="shared" ref="P198:P261" si="15">O198-M198</f>
        <v>-50</v>
      </c>
    </row>
    <row r="199" spans="1:16" x14ac:dyDescent="0.25">
      <c r="A199" s="15" t="s">
        <v>67</v>
      </c>
      <c r="B199" s="4" t="s">
        <v>157</v>
      </c>
      <c r="C199" s="4" t="s">
        <v>3996</v>
      </c>
      <c r="D199" s="29" t="s">
        <v>3997</v>
      </c>
      <c r="E199" s="4">
        <v>36126829</v>
      </c>
      <c r="F199" s="29" t="s">
        <v>98</v>
      </c>
      <c r="G199" s="4" t="s">
        <v>3998</v>
      </c>
      <c r="H199" s="4" t="s">
        <v>3999</v>
      </c>
      <c r="I199" s="2">
        <v>1</v>
      </c>
      <c r="J199" s="2">
        <v>150</v>
      </c>
      <c r="K199" s="12">
        <f t="shared" si="12"/>
        <v>1</v>
      </c>
      <c r="L199" s="12">
        <v>0</v>
      </c>
      <c r="M199" s="12">
        <f t="shared" si="13"/>
        <v>150</v>
      </c>
      <c r="N199" s="2">
        <v>0</v>
      </c>
      <c r="O199" s="21">
        <f t="shared" si="14"/>
        <v>100</v>
      </c>
      <c r="P199" s="22">
        <f t="shared" si="15"/>
        <v>-50</v>
      </c>
    </row>
    <row r="200" spans="1:16" x14ac:dyDescent="0.25">
      <c r="A200" s="15" t="s">
        <v>67</v>
      </c>
      <c r="B200" s="4" t="s">
        <v>157</v>
      </c>
      <c r="C200" s="4" t="s">
        <v>3515</v>
      </c>
      <c r="D200" s="29" t="s">
        <v>3516</v>
      </c>
      <c r="E200" s="4">
        <v>31202659</v>
      </c>
      <c r="F200" s="29" t="s">
        <v>98</v>
      </c>
      <c r="G200" s="4" t="s">
        <v>74</v>
      </c>
      <c r="H200" s="4" t="s">
        <v>3517</v>
      </c>
      <c r="I200" s="2">
        <v>14</v>
      </c>
      <c r="J200" s="2">
        <v>2100</v>
      </c>
      <c r="K200" s="12">
        <f t="shared" si="12"/>
        <v>14</v>
      </c>
      <c r="L200" s="12">
        <v>0</v>
      </c>
      <c r="M200" s="12">
        <f t="shared" si="13"/>
        <v>2100</v>
      </c>
      <c r="N200" s="2">
        <v>12</v>
      </c>
      <c r="O200" s="21">
        <f t="shared" si="14"/>
        <v>2000</v>
      </c>
      <c r="P200" s="22">
        <f t="shared" si="15"/>
        <v>-100</v>
      </c>
    </row>
    <row r="201" spans="1:16" x14ac:dyDescent="0.25">
      <c r="A201" s="15" t="s">
        <v>67</v>
      </c>
      <c r="B201" s="4" t="s">
        <v>157</v>
      </c>
      <c r="C201" s="4" t="s">
        <v>3515</v>
      </c>
      <c r="D201" s="29" t="s">
        <v>3516</v>
      </c>
      <c r="E201" s="4">
        <v>36128481</v>
      </c>
      <c r="F201" s="29" t="s">
        <v>98</v>
      </c>
      <c r="G201" s="4" t="s">
        <v>74</v>
      </c>
      <c r="H201" s="4" t="s">
        <v>3518</v>
      </c>
      <c r="I201" s="2">
        <v>4</v>
      </c>
      <c r="J201" s="2">
        <v>600</v>
      </c>
      <c r="K201" s="12">
        <f t="shared" si="12"/>
        <v>4</v>
      </c>
      <c r="L201" s="12">
        <v>0</v>
      </c>
      <c r="M201" s="12">
        <f t="shared" si="13"/>
        <v>600</v>
      </c>
      <c r="N201" s="2">
        <v>1</v>
      </c>
      <c r="O201" s="21">
        <f t="shared" si="14"/>
        <v>450</v>
      </c>
      <c r="P201" s="22">
        <f t="shared" si="15"/>
        <v>-150</v>
      </c>
    </row>
    <row r="202" spans="1:16" x14ac:dyDescent="0.25">
      <c r="A202" s="15" t="s">
        <v>67</v>
      </c>
      <c r="B202" s="4" t="s">
        <v>157</v>
      </c>
      <c r="C202" s="4" t="s">
        <v>3515</v>
      </c>
      <c r="D202" s="29" t="s">
        <v>3516</v>
      </c>
      <c r="E202" s="4">
        <v>36128414</v>
      </c>
      <c r="F202" s="29" t="s">
        <v>98</v>
      </c>
      <c r="G202" s="4" t="s">
        <v>4000</v>
      </c>
      <c r="H202" s="4" t="s">
        <v>74</v>
      </c>
      <c r="I202" s="2">
        <v>1</v>
      </c>
      <c r="J202" s="2">
        <v>150</v>
      </c>
      <c r="K202" s="12">
        <f t="shared" si="12"/>
        <v>1</v>
      </c>
      <c r="L202" s="12">
        <v>0</v>
      </c>
      <c r="M202" s="12">
        <f t="shared" si="13"/>
        <v>150</v>
      </c>
      <c r="N202" s="2">
        <v>0</v>
      </c>
      <c r="O202" s="21">
        <f t="shared" si="14"/>
        <v>100</v>
      </c>
      <c r="P202" s="22">
        <f t="shared" si="15"/>
        <v>-50</v>
      </c>
    </row>
    <row r="203" spans="1:16" x14ac:dyDescent="0.25">
      <c r="A203" s="15" t="s">
        <v>67</v>
      </c>
      <c r="B203" s="4" t="s">
        <v>157</v>
      </c>
      <c r="C203" s="4" t="s">
        <v>3519</v>
      </c>
      <c r="D203" s="29" t="s">
        <v>3520</v>
      </c>
      <c r="E203" s="4">
        <v>36125687</v>
      </c>
      <c r="F203" s="29" t="s">
        <v>3521</v>
      </c>
      <c r="G203" s="4" t="s">
        <v>3522</v>
      </c>
      <c r="H203" s="4" t="s">
        <v>3523</v>
      </c>
      <c r="I203" s="2">
        <v>6</v>
      </c>
      <c r="J203" s="2">
        <v>900</v>
      </c>
      <c r="K203" s="12">
        <f t="shared" si="12"/>
        <v>6</v>
      </c>
      <c r="L203" s="12">
        <v>0</v>
      </c>
      <c r="M203" s="12">
        <f t="shared" si="13"/>
        <v>900</v>
      </c>
      <c r="N203" s="2">
        <v>7</v>
      </c>
      <c r="O203" s="21">
        <f t="shared" si="14"/>
        <v>950.00000000000011</v>
      </c>
      <c r="P203" s="22">
        <f t="shared" si="15"/>
        <v>50.000000000000114</v>
      </c>
    </row>
    <row r="204" spans="1:16" x14ac:dyDescent="0.25">
      <c r="A204" s="15" t="s">
        <v>67</v>
      </c>
      <c r="B204" s="4" t="s">
        <v>101</v>
      </c>
      <c r="C204" s="4" t="s">
        <v>130</v>
      </c>
      <c r="D204" s="29" t="s">
        <v>131</v>
      </c>
      <c r="E204" s="4">
        <v>17643066</v>
      </c>
      <c r="F204" s="29" t="s">
        <v>132</v>
      </c>
      <c r="G204" s="4" t="s">
        <v>133</v>
      </c>
      <c r="H204" s="4" t="s">
        <v>134</v>
      </c>
      <c r="I204" s="2">
        <v>1</v>
      </c>
      <c r="J204" s="2">
        <v>150</v>
      </c>
      <c r="K204" s="12">
        <f t="shared" si="12"/>
        <v>1</v>
      </c>
      <c r="L204" s="12">
        <v>0</v>
      </c>
      <c r="M204" s="12">
        <f t="shared" si="13"/>
        <v>150</v>
      </c>
      <c r="N204" s="2">
        <v>2</v>
      </c>
      <c r="O204" s="21">
        <f t="shared" si="14"/>
        <v>200</v>
      </c>
      <c r="P204" s="22">
        <f t="shared" si="15"/>
        <v>50</v>
      </c>
    </row>
    <row r="205" spans="1:16" x14ac:dyDescent="0.25">
      <c r="A205" s="15" t="s">
        <v>67</v>
      </c>
      <c r="B205" s="4" t="s">
        <v>175</v>
      </c>
      <c r="C205" s="4" t="s">
        <v>3865</v>
      </c>
      <c r="D205" s="29" t="s">
        <v>3866</v>
      </c>
      <c r="E205" s="4">
        <v>42280885</v>
      </c>
      <c r="F205" s="29" t="s">
        <v>190</v>
      </c>
      <c r="G205" s="4" t="s">
        <v>70</v>
      </c>
      <c r="H205" s="4" t="s">
        <v>3867</v>
      </c>
      <c r="I205" s="2">
        <v>1</v>
      </c>
      <c r="J205" s="2">
        <v>150</v>
      </c>
      <c r="K205" s="12">
        <f t="shared" si="12"/>
        <v>1</v>
      </c>
      <c r="L205" s="12">
        <v>0</v>
      </c>
      <c r="M205" s="12">
        <f t="shared" si="13"/>
        <v>150</v>
      </c>
      <c r="N205" s="2">
        <v>1</v>
      </c>
      <c r="O205" s="21">
        <f t="shared" si="14"/>
        <v>150</v>
      </c>
      <c r="P205" s="22">
        <f t="shared" si="15"/>
        <v>0</v>
      </c>
    </row>
    <row r="206" spans="1:16" x14ac:dyDescent="0.25">
      <c r="A206" s="15" t="s">
        <v>42</v>
      </c>
      <c r="B206" s="4" t="s">
        <v>157</v>
      </c>
      <c r="C206" s="4" t="s">
        <v>431</v>
      </c>
      <c r="D206" s="29" t="s">
        <v>432</v>
      </c>
      <c r="E206" s="4">
        <v>37861301</v>
      </c>
      <c r="F206" s="29" t="s">
        <v>98</v>
      </c>
      <c r="G206" s="4" t="s">
        <v>51</v>
      </c>
      <c r="H206" s="4" t="s">
        <v>433</v>
      </c>
      <c r="I206" s="2">
        <v>2</v>
      </c>
      <c r="J206" s="2">
        <v>300</v>
      </c>
      <c r="K206" s="12">
        <f t="shared" si="12"/>
        <v>2</v>
      </c>
      <c r="L206" s="12">
        <v>0</v>
      </c>
      <c r="M206" s="12">
        <f t="shared" si="13"/>
        <v>300</v>
      </c>
      <c r="N206" s="2">
        <v>2</v>
      </c>
      <c r="O206" s="21">
        <f t="shared" si="14"/>
        <v>300</v>
      </c>
      <c r="P206" s="22">
        <f t="shared" si="15"/>
        <v>0</v>
      </c>
    </row>
    <row r="207" spans="1:16" x14ac:dyDescent="0.25">
      <c r="A207" s="15" t="s">
        <v>42</v>
      </c>
      <c r="B207" s="4" t="s">
        <v>157</v>
      </c>
      <c r="C207" s="4" t="s">
        <v>431</v>
      </c>
      <c r="D207" s="29" t="s">
        <v>432</v>
      </c>
      <c r="E207" s="4">
        <v>37865307</v>
      </c>
      <c r="F207" s="29" t="s">
        <v>98</v>
      </c>
      <c r="G207" s="4" t="s">
        <v>51</v>
      </c>
      <c r="H207" s="4" t="s">
        <v>434</v>
      </c>
      <c r="I207" s="2">
        <v>0</v>
      </c>
      <c r="J207" s="2">
        <v>0</v>
      </c>
      <c r="K207" s="12">
        <f t="shared" si="12"/>
        <v>0</v>
      </c>
      <c r="L207" s="12">
        <v>0</v>
      </c>
      <c r="M207" s="12">
        <f t="shared" si="13"/>
        <v>0</v>
      </c>
      <c r="N207" s="2">
        <v>3</v>
      </c>
      <c r="O207" s="21">
        <f t="shared" si="14"/>
        <v>150</v>
      </c>
      <c r="P207" s="22">
        <f t="shared" si="15"/>
        <v>150</v>
      </c>
    </row>
    <row r="208" spans="1:16" x14ac:dyDescent="0.25">
      <c r="A208" s="15" t="s">
        <v>42</v>
      </c>
      <c r="B208" s="4" t="s">
        <v>157</v>
      </c>
      <c r="C208" s="4" t="s">
        <v>431</v>
      </c>
      <c r="D208" s="29" t="s">
        <v>432</v>
      </c>
      <c r="E208" s="4">
        <v>37865412</v>
      </c>
      <c r="F208" s="29" t="s">
        <v>98</v>
      </c>
      <c r="G208" s="4" t="s">
        <v>51</v>
      </c>
      <c r="H208" s="4" t="s">
        <v>232</v>
      </c>
      <c r="I208" s="2">
        <v>104</v>
      </c>
      <c r="J208" s="2">
        <v>15600</v>
      </c>
      <c r="K208" s="12">
        <f t="shared" si="12"/>
        <v>104</v>
      </c>
      <c r="L208" s="12">
        <v>0</v>
      </c>
      <c r="M208" s="12">
        <f t="shared" si="13"/>
        <v>15600</v>
      </c>
      <c r="N208" s="2">
        <v>110</v>
      </c>
      <c r="O208" s="21">
        <f t="shared" si="14"/>
        <v>15900</v>
      </c>
      <c r="P208" s="22">
        <f t="shared" si="15"/>
        <v>300</v>
      </c>
    </row>
    <row r="209" spans="1:16" x14ac:dyDescent="0.25">
      <c r="A209" s="15" t="s">
        <v>42</v>
      </c>
      <c r="B209" s="4" t="s">
        <v>157</v>
      </c>
      <c r="C209" s="4" t="s">
        <v>431</v>
      </c>
      <c r="D209" s="29" t="s">
        <v>432</v>
      </c>
      <c r="E209" s="4">
        <v>37865498</v>
      </c>
      <c r="F209" s="29" t="s">
        <v>435</v>
      </c>
      <c r="G209" s="4" t="s">
        <v>51</v>
      </c>
      <c r="H209" s="4" t="s">
        <v>436</v>
      </c>
      <c r="I209" s="2">
        <v>87</v>
      </c>
      <c r="J209" s="2">
        <v>13050</v>
      </c>
      <c r="K209" s="12">
        <f t="shared" si="12"/>
        <v>87</v>
      </c>
      <c r="L209" s="12">
        <v>0</v>
      </c>
      <c r="M209" s="12">
        <f t="shared" si="13"/>
        <v>13050</v>
      </c>
      <c r="N209" s="2">
        <v>78</v>
      </c>
      <c r="O209" s="21">
        <f t="shared" si="14"/>
        <v>12600</v>
      </c>
      <c r="P209" s="22">
        <f t="shared" si="15"/>
        <v>-450</v>
      </c>
    </row>
    <row r="210" spans="1:16" x14ac:dyDescent="0.25">
      <c r="A210" s="15" t="s">
        <v>42</v>
      </c>
      <c r="B210" s="4" t="s">
        <v>157</v>
      </c>
      <c r="C210" s="4" t="s">
        <v>431</v>
      </c>
      <c r="D210" s="29" t="s">
        <v>432</v>
      </c>
      <c r="E210" s="4">
        <v>37865501</v>
      </c>
      <c r="F210" s="29" t="s">
        <v>437</v>
      </c>
      <c r="G210" s="4" t="s">
        <v>51</v>
      </c>
      <c r="H210" s="4" t="s">
        <v>438</v>
      </c>
      <c r="I210" s="2">
        <v>3</v>
      </c>
      <c r="J210" s="2">
        <v>450</v>
      </c>
      <c r="K210" s="12">
        <f t="shared" si="12"/>
        <v>3</v>
      </c>
      <c r="L210" s="12">
        <v>0</v>
      </c>
      <c r="M210" s="12">
        <f t="shared" si="13"/>
        <v>450</v>
      </c>
      <c r="N210" s="2">
        <v>3</v>
      </c>
      <c r="O210" s="21">
        <f t="shared" si="14"/>
        <v>450</v>
      </c>
      <c r="P210" s="22">
        <f t="shared" si="15"/>
        <v>0</v>
      </c>
    </row>
    <row r="211" spans="1:16" x14ac:dyDescent="0.25">
      <c r="A211" s="15" t="s">
        <v>42</v>
      </c>
      <c r="B211" s="4" t="s">
        <v>157</v>
      </c>
      <c r="C211" s="4" t="s">
        <v>431</v>
      </c>
      <c r="D211" s="29" t="s">
        <v>432</v>
      </c>
      <c r="E211" s="4">
        <v>37865595</v>
      </c>
      <c r="F211" s="29" t="s">
        <v>98</v>
      </c>
      <c r="G211" s="4" t="s">
        <v>51</v>
      </c>
      <c r="H211" s="4" t="s">
        <v>439</v>
      </c>
      <c r="I211" s="2">
        <v>43</v>
      </c>
      <c r="J211" s="2">
        <v>6450</v>
      </c>
      <c r="K211" s="12">
        <f t="shared" si="12"/>
        <v>43</v>
      </c>
      <c r="L211" s="12">
        <v>0</v>
      </c>
      <c r="M211" s="12">
        <f t="shared" si="13"/>
        <v>6450</v>
      </c>
      <c r="N211" s="2">
        <v>46</v>
      </c>
      <c r="O211" s="21">
        <f t="shared" si="14"/>
        <v>6600</v>
      </c>
      <c r="P211" s="22">
        <f t="shared" si="15"/>
        <v>150</v>
      </c>
    </row>
    <row r="212" spans="1:16" x14ac:dyDescent="0.25">
      <c r="A212" s="15" t="s">
        <v>42</v>
      </c>
      <c r="B212" s="4" t="s">
        <v>157</v>
      </c>
      <c r="C212" s="4" t="s">
        <v>431</v>
      </c>
      <c r="D212" s="29" t="s">
        <v>432</v>
      </c>
      <c r="E212" s="4">
        <v>37865609</v>
      </c>
      <c r="F212" s="29" t="s">
        <v>98</v>
      </c>
      <c r="G212" s="4" t="s">
        <v>51</v>
      </c>
      <c r="H212" s="4" t="s">
        <v>440</v>
      </c>
      <c r="I212" s="2">
        <v>5</v>
      </c>
      <c r="J212" s="2">
        <v>750</v>
      </c>
      <c r="K212" s="12">
        <f t="shared" si="12"/>
        <v>5</v>
      </c>
      <c r="L212" s="12">
        <v>0</v>
      </c>
      <c r="M212" s="12">
        <f t="shared" si="13"/>
        <v>750</v>
      </c>
      <c r="N212" s="2">
        <v>6</v>
      </c>
      <c r="O212" s="21">
        <f t="shared" si="14"/>
        <v>800.00000000000011</v>
      </c>
      <c r="P212" s="22">
        <f t="shared" si="15"/>
        <v>50.000000000000114</v>
      </c>
    </row>
    <row r="213" spans="1:16" x14ac:dyDescent="0.25">
      <c r="A213" s="15" t="s">
        <v>42</v>
      </c>
      <c r="B213" s="4" t="s">
        <v>157</v>
      </c>
      <c r="C213" s="4" t="s">
        <v>431</v>
      </c>
      <c r="D213" s="29" t="s">
        <v>432</v>
      </c>
      <c r="E213" s="4">
        <v>37865625</v>
      </c>
      <c r="F213" s="29" t="s">
        <v>98</v>
      </c>
      <c r="G213" s="4" t="s">
        <v>51</v>
      </c>
      <c r="H213" s="4" t="s">
        <v>441</v>
      </c>
      <c r="I213" s="2">
        <v>3</v>
      </c>
      <c r="J213" s="2">
        <v>450</v>
      </c>
      <c r="K213" s="12">
        <f t="shared" si="12"/>
        <v>3</v>
      </c>
      <c r="L213" s="12">
        <v>0</v>
      </c>
      <c r="M213" s="12">
        <f t="shared" si="13"/>
        <v>450</v>
      </c>
      <c r="N213" s="2">
        <v>3</v>
      </c>
      <c r="O213" s="21">
        <f t="shared" si="14"/>
        <v>450</v>
      </c>
      <c r="P213" s="22">
        <f t="shared" si="15"/>
        <v>0</v>
      </c>
    </row>
    <row r="214" spans="1:16" x14ac:dyDescent="0.25">
      <c r="A214" s="15" t="s">
        <v>42</v>
      </c>
      <c r="B214" s="4" t="s">
        <v>157</v>
      </c>
      <c r="C214" s="4" t="s">
        <v>431</v>
      </c>
      <c r="D214" s="29" t="s">
        <v>432</v>
      </c>
      <c r="E214" s="4">
        <v>37965859</v>
      </c>
      <c r="F214" s="29" t="s">
        <v>98</v>
      </c>
      <c r="G214" s="4" t="s">
        <v>51</v>
      </c>
      <c r="H214" s="4" t="s">
        <v>442</v>
      </c>
      <c r="I214" s="2">
        <v>0</v>
      </c>
      <c r="J214" s="2">
        <v>0</v>
      </c>
      <c r="K214" s="12">
        <f t="shared" si="12"/>
        <v>0</v>
      </c>
      <c r="L214" s="12">
        <v>0</v>
      </c>
      <c r="M214" s="12">
        <f t="shared" si="13"/>
        <v>0</v>
      </c>
      <c r="N214" s="2">
        <v>1</v>
      </c>
      <c r="O214" s="21">
        <f t="shared" si="14"/>
        <v>50</v>
      </c>
      <c r="P214" s="22">
        <f t="shared" si="15"/>
        <v>50</v>
      </c>
    </row>
    <row r="215" spans="1:16" x14ac:dyDescent="0.25">
      <c r="A215" s="15" t="s">
        <v>42</v>
      </c>
      <c r="B215" s="4" t="s">
        <v>157</v>
      </c>
      <c r="C215" s="4" t="s">
        <v>431</v>
      </c>
      <c r="D215" s="29" t="s">
        <v>432</v>
      </c>
      <c r="E215" s="4">
        <v>54054010</v>
      </c>
      <c r="F215" s="29" t="s">
        <v>435</v>
      </c>
      <c r="G215" s="4" t="s">
        <v>51</v>
      </c>
      <c r="H215" s="4" t="s">
        <v>443</v>
      </c>
      <c r="I215" s="2">
        <v>3</v>
      </c>
      <c r="J215" s="2">
        <v>450</v>
      </c>
      <c r="K215" s="12">
        <f t="shared" si="12"/>
        <v>3</v>
      </c>
      <c r="L215" s="12">
        <v>0</v>
      </c>
      <c r="M215" s="12">
        <f t="shared" si="13"/>
        <v>450</v>
      </c>
      <c r="N215" s="2">
        <v>2</v>
      </c>
      <c r="O215" s="21">
        <f t="shared" si="14"/>
        <v>400</v>
      </c>
      <c r="P215" s="22">
        <f t="shared" si="15"/>
        <v>-50</v>
      </c>
    </row>
    <row r="216" spans="1:16" x14ac:dyDescent="0.25">
      <c r="A216" s="15" t="s">
        <v>42</v>
      </c>
      <c r="B216" s="4" t="s">
        <v>157</v>
      </c>
      <c r="C216" s="4" t="s">
        <v>431</v>
      </c>
      <c r="D216" s="29" t="s">
        <v>432</v>
      </c>
      <c r="E216" s="4">
        <v>37861336</v>
      </c>
      <c r="F216" s="29" t="s">
        <v>98</v>
      </c>
      <c r="G216" s="4" t="s">
        <v>4001</v>
      </c>
      <c r="H216" s="4" t="s">
        <v>51</v>
      </c>
      <c r="I216" s="2">
        <v>1</v>
      </c>
      <c r="J216" s="2">
        <v>150</v>
      </c>
      <c r="K216" s="12">
        <f t="shared" si="12"/>
        <v>1</v>
      </c>
      <c r="L216" s="12">
        <v>0</v>
      </c>
      <c r="M216" s="12">
        <f t="shared" si="13"/>
        <v>150</v>
      </c>
      <c r="N216" s="2">
        <v>0</v>
      </c>
      <c r="O216" s="21">
        <f t="shared" si="14"/>
        <v>100</v>
      </c>
      <c r="P216" s="22">
        <f t="shared" si="15"/>
        <v>-50</v>
      </c>
    </row>
    <row r="217" spans="1:16" x14ac:dyDescent="0.25">
      <c r="A217" s="15" t="s">
        <v>42</v>
      </c>
      <c r="B217" s="4" t="s">
        <v>157</v>
      </c>
      <c r="C217" s="4" t="s">
        <v>444</v>
      </c>
      <c r="D217" s="29" t="s">
        <v>445</v>
      </c>
      <c r="E217" s="4">
        <v>53459148</v>
      </c>
      <c r="F217" s="29" t="s">
        <v>435</v>
      </c>
      <c r="G217" s="4" t="s">
        <v>446</v>
      </c>
      <c r="H217" s="4" t="s">
        <v>447</v>
      </c>
      <c r="I217" s="2">
        <v>4</v>
      </c>
      <c r="J217" s="2">
        <v>600</v>
      </c>
      <c r="K217" s="12">
        <f t="shared" si="12"/>
        <v>4</v>
      </c>
      <c r="L217" s="12">
        <v>0</v>
      </c>
      <c r="M217" s="12">
        <f t="shared" si="13"/>
        <v>600</v>
      </c>
      <c r="N217" s="2">
        <v>7</v>
      </c>
      <c r="O217" s="21">
        <f t="shared" si="14"/>
        <v>750</v>
      </c>
      <c r="P217" s="22">
        <f t="shared" si="15"/>
        <v>150</v>
      </c>
    </row>
    <row r="218" spans="1:16" x14ac:dyDescent="0.25">
      <c r="A218" s="15" t="s">
        <v>42</v>
      </c>
      <c r="B218" s="4" t="s">
        <v>157</v>
      </c>
      <c r="C218" s="4" t="s">
        <v>448</v>
      </c>
      <c r="D218" s="29" t="s">
        <v>449</v>
      </c>
      <c r="E218" s="4">
        <v>37865421</v>
      </c>
      <c r="F218" s="29" t="s">
        <v>98</v>
      </c>
      <c r="G218" s="4" t="s">
        <v>450</v>
      </c>
      <c r="H218" s="4" t="s">
        <v>451</v>
      </c>
      <c r="I218" s="2">
        <v>0</v>
      </c>
      <c r="J218" s="2">
        <v>0</v>
      </c>
      <c r="K218" s="12">
        <f t="shared" si="12"/>
        <v>0</v>
      </c>
      <c r="L218" s="12">
        <v>0</v>
      </c>
      <c r="M218" s="12">
        <f t="shared" si="13"/>
        <v>0</v>
      </c>
      <c r="N218" s="2">
        <v>1</v>
      </c>
      <c r="O218" s="21">
        <f t="shared" si="14"/>
        <v>50</v>
      </c>
      <c r="P218" s="22">
        <f t="shared" si="15"/>
        <v>50</v>
      </c>
    </row>
    <row r="219" spans="1:16" x14ac:dyDescent="0.25">
      <c r="A219" s="15" t="s">
        <v>42</v>
      </c>
      <c r="B219" s="4" t="s">
        <v>157</v>
      </c>
      <c r="C219" s="4" t="s">
        <v>452</v>
      </c>
      <c r="D219" s="29" t="s">
        <v>453</v>
      </c>
      <c r="E219" s="4">
        <v>37865366</v>
      </c>
      <c r="F219" s="29" t="s">
        <v>435</v>
      </c>
      <c r="G219" s="4" t="s">
        <v>454</v>
      </c>
      <c r="H219" s="4" t="s">
        <v>455</v>
      </c>
      <c r="I219" s="2">
        <v>14</v>
      </c>
      <c r="J219" s="2">
        <v>2100</v>
      </c>
      <c r="K219" s="12">
        <f t="shared" si="12"/>
        <v>14</v>
      </c>
      <c r="L219" s="12">
        <v>0</v>
      </c>
      <c r="M219" s="12">
        <f t="shared" si="13"/>
        <v>2100</v>
      </c>
      <c r="N219" s="2">
        <v>10</v>
      </c>
      <c r="O219" s="21">
        <f t="shared" si="14"/>
        <v>1900.0000000000002</v>
      </c>
      <c r="P219" s="22">
        <f t="shared" si="15"/>
        <v>-199.99999999999977</v>
      </c>
    </row>
    <row r="220" spans="1:16" x14ac:dyDescent="0.25">
      <c r="A220" s="15" t="s">
        <v>42</v>
      </c>
      <c r="B220" s="4" t="s">
        <v>157</v>
      </c>
      <c r="C220" s="4" t="s">
        <v>456</v>
      </c>
      <c r="D220" s="29" t="s">
        <v>457</v>
      </c>
      <c r="E220" s="4">
        <v>710056672</v>
      </c>
      <c r="F220" s="29" t="s">
        <v>98</v>
      </c>
      <c r="G220" s="4" t="s">
        <v>458</v>
      </c>
      <c r="H220" s="4" t="s">
        <v>459</v>
      </c>
      <c r="I220" s="2">
        <v>5</v>
      </c>
      <c r="J220" s="2">
        <v>750</v>
      </c>
      <c r="K220" s="12">
        <f t="shared" si="12"/>
        <v>5</v>
      </c>
      <c r="L220" s="12">
        <v>0</v>
      </c>
      <c r="M220" s="12">
        <f t="shared" si="13"/>
        <v>750</v>
      </c>
      <c r="N220" s="2">
        <v>3</v>
      </c>
      <c r="O220" s="21">
        <f t="shared" si="14"/>
        <v>650.00000000000011</v>
      </c>
      <c r="P220" s="22">
        <f t="shared" si="15"/>
        <v>-99.999999999999886</v>
      </c>
    </row>
    <row r="221" spans="1:16" x14ac:dyDescent="0.25">
      <c r="A221" s="15" t="s">
        <v>42</v>
      </c>
      <c r="B221" s="4" t="s">
        <v>157</v>
      </c>
      <c r="C221" s="4" t="s">
        <v>460</v>
      </c>
      <c r="D221" s="29" t="s">
        <v>461</v>
      </c>
      <c r="E221" s="4">
        <v>37865269</v>
      </c>
      <c r="F221" s="29" t="s">
        <v>435</v>
      </c>
      <c r="G221" s="4" t="s">
        <v>462</v>
      </c>
      <c r="H221" s="4" t="s">
        <v>463</v>
      </c>
      <c r="I221" s="2">
        <v>4</v>
      </c>
      <c r="J221" s="2">
        <v>600</v>
      </c>
      <c r="K221" s="12">
        <f t="shared" si="12"/>
        <v>4</v>
      </c>
      <c r="L221" s="12">
        <v>0</v>
      </c>
      <c r="M221" s="12">
        <f t="shared" si="13"/>
        <v>600</v>
      </c>
      <c r="N221" s="2">
        <v>3</v>
      </c>
      <c r="O221" s="21">
        <f t="shared" si="14"/>
        <v>550</v>
      </c>
      <c r="P221" s="22">
        <f t="shared" si="15"/>
        <v>-50</v>
      </c>
    </row>
    <row r="222" spans="1:16" x14ac:dyDescent="0.25">
      <c r="A222" s="15" t="s">
        <v>42</v>
      </c>
      <c r="B222" s="4" t="s">
        <v>157</v>
      </c>
      <c r="C222" s="4" t="s">
        <v>464</v>
      </c>
      <c r="D222" s="29" t="s">
        <v>465</v>
      </c>
      <c r="E222" s="4">
        <v>710056702</v>
      </c>
      <c r="F222" s="29" t="s">
        <v>98</v>
      </c>
      <c r="G222" s="4" t="s">
        <v>466</v>
      </c>
      <c r="H222" s="4" t="s">
        <v>217</v>
      </c>
      <c r="I222" s="2">
        <v>0</v>
      </c>
      <c r="J222" s="2">
        <v>0</v>
      </c>
      <c r="K222" s="12">
        <f t="shared" si="12"/>
        <v>0</v>
      </c>
      <c r="L222" s="12">
        <v>0</v>
      </c>
      <c r="M222" s="12">
        <f t="shared" si="13"/>
        <v>0</v>
      </c>
      <c r="N222" s="2">
        <v>1</v>
      </c>
      <c r="O222" s="21">
        <f t="shared" si="14"/>
        <v>50</v>
      </c>
      <c r="P222" s="22">
        <f t="shared" si="15"/>
        <v>50</v>
      </c>
    </row>
    <row r="223" spans="1:16" x14ac:dyDescent="0.25">
      <c r="A223" s="15" t="s">
        <v>42</v>
      </c>
      <c r="B223" s="4" t="s">
        <v>157</v>
      </c>
      <c r="C223" s="4" t="s">
        <v>467</v>
      </c>
      <c r="D223" s="29" t="s">
        <v>468</v>
      </c>
      <c r="E223" s="4">
        <v>710056710</v>
      </c>
      <c r="F223" s="29" t="s">
        <v>98</v>
      </c>
      <c r="G223" s="4" t="s">
        <v>469</v>
      </c>
      <c r="H223" s="4" t="s">
        <v>470</v>
      </c>
      <c r="I223" s="2">
        <v>3</v>
      </c>
      <c r="J223" s="2">
        <v>450</v>
      </c>
      <c r="K223" s="12">
        <f t="shared" si="12"/>
        <v>3</v>
      </c>
      <c r="L223" s="12">
        <v>0</v>
      </c>
      <c r="M223" s="12">
        <f t="shared" si="13"/>
        <v>450</v>
      </c>
      <c r="N223" s="2">
        <v>2</v>
      </c>
      <c r="O223" s="21">
        <f t="shared" si="14"/>
        <v>400</v>
      </c>
      <c r="P223" s="22">
        <f t="shared" si="15"/>
        <v>-50</v>
      </c>
    </row>
    <row r="224" spans="1:16" x14ac:dyDescent="0.25">
      <c r="A224" s="15" t="s">
        <v>42</v>
      </c>
      <c r="B224" s="4" t="s">
        <v>157</v>
      </c>
      <c r="C224" s="4" t="s">
        <v>4002</v>
      </c>
      <c r="D224" s="29" t="s">
        <v>4003</v>
      </c>
      <c r="E224" s="4">
        <v>710056729</v>
      </c>
      <c r="F224" s="29" t="s">
        <v>471</v>
      </c>
      <c r="G224" s="4" t="s">
        <v>4004</v>
      </c>
      <c r="H224" s="4" t="s">
        <v>4005</v>
      </c>
      <c r="I224" s="2">
        <v>1</v>
      </c>
      <c r="J224" s="2">
        <v>150</v>
      </c>
      <c r="K224" s="12">
        <f t="shared" si="12"/>
        <v>1</v>
      </c>
      <c r="L224" s="12">
        <v>0</v>
      </c>
      <c r="M224" s="12">
        <f t="shared" si="13"/>
        <v>150</v>
      </c>
      <c r="N224" s="2">
        <v>0</v>
      </c>
      <c r="O224" s="21">
        <f t="shared" si="14"/>
        <v>100</v>
      </c>
      <c r="P224" s="22">
        <f t="shared" si="15"/>
        <v>-50</v>
      </c>
    </row>
    <row r="225" spans="1:16" x14ac:dyDescent="0.25">
      <c r="A225" s="15" t="s">
        <v>42</v>
      </c>
      <c r="B225" s="4" t="s">
        <v>157</v>
      </c>
      <c r="C225" s="4" t="s">
        <v>472</v>
      </c>
      <c r="D225" s="29" t="s">
        <v>473</v>
      </c>
      <c r="E225" s="4">
        <v>42206685</v>
      </c>
      <c r="F225" s="29" t="s">
        <v>435</v>
      </c>
      <c r="G225" s="4" t="s">
        <v>474</v>
      </c>
      <c r="H225" s="4" t="s">
        <v>475</v>
      </c>
      <c r="I225" s="2">
        <v>4</v>
      </c>
      <c r="J225" s="2">
        <v>600</v>
      </c>
      <c r="K225" s="12">
        <f t="shared" si="12"/>
        <v>4</v>
      </c>
      <c r="L225" s="12">
        <v>0</v>
      </c>
      <c r="M225" s="12">
        <f t="shared" si="13"/>
        <v>600</v>
      </c>
      <c r="N225" s="2">
        <v>2</v>
      </c>
      <c r="O225" s="21">
        <f t="shared" si="14"/>
        <v>499.99999999999994</v>
      </c>
      <c r="P225" s="22">
        <f t="shared" si="15"/>
        <v>-100.00000000000006</v>
      </c>
    </row>
    <row r="226" spans="1:16" x14ac:dyDescent="0.25">
      <c r="A226" s="15" t="s">
        <v>42</v>
      </c>
      <c r="B226" s="4" t="s">
        <v>157</v>
      </c>
      <c r="C226" s="4" t="s">
        <v>476</v>
      </c>
      <c r="D226" s="29" t="s">
        <v>477</v>
      </c>
      <c r="E226" s="4">
        <v>37865064</v>
      </c>
      <c r="F226" s="29" t="s">
        <v>98</v>
      </c>
      <c r="G226" s="4" t="s">
        <v>478</v>
      </c>
      <c r="H226" s="4" t="s">
        <v>479</v>
      </c>
      <c r="I226" s="2">
        <v>1</v>
      </c>
      <c r="J226" s="2">
        <v>150</v>
      </c>
      <c r="K226" s="12">
        <f t="shared" si="12"/>
        <v>1</v>
      </c>
      <c r="L226" s="12">
        <v>0</v>
      </c>
      <c r="M226" s="12">
        <f t="shared" si="13"/>
        <v>150</v>
      </c>
      <c r="N226" s="2">
        <v>1</v>
      </c>
      <c r="O226" s="21">
        <f t="shared" si="14"/>
        <v>150</v>
      </c>
      <c r="P226" s="22">
        <f t="shared" si="15"/>
        <v>0</v>
      </c>
    </row>
    <row r="227" spans="1:16" x14ac:dyDescent="0.25">
      <c r="A227" s="15" t="s">
        <v>42</v>
      </c>
      <c r="B227" s="4" t="s">
        <v>157</v>
      </c>
      <c r="C227" s="4" t="s">
        <v>480</v>
      </c>
      <c r="D227" s="29" t="s">
        <v>481</v>
      </c>
      <c r="E227" s="4">
        <v>37865587</v>
      </c>
      <c r="F227" s="29" t="s">
        <v>471</v>
      </c>
      <c r="G227" s="4" t="s">
        <v>482</v>
      </c>
      <c r="H227" s="4" t="s">
        <v>483</v>
      </c>
      <c r="I227" s="2">
        <v>4</v>
      </c>
      <c r="J227" s="2">
        <v>600</v>
      </c>
      <c r="K227" s="12">
        <f t="shared" si="12"/>
        <v>4</v>
      </c>
      <c r="L227" s="12">
        <v>0</v>
      </c>
      <c r="M227" s="12">
        <f t="shared" si="13"/>
        <v>600</v>
      </c>
      <c r="N227" s="2">
        <v>3</v>
      </c>
      <c r="O227" s="21">
        <f t="shared" si="14"/>
        <v>550</v>
      </c>
      <c r="P227" s="22">
        <f t="shared" si="15"/>
        <v>-50</v>
      </c>
    </row>
    <row r="228" spans="1:16" x14ac:dyDescent="0.25">
      <c r="A228" s="15" t="s">
        <v>42</v>
      </c>
      <c r="B228" s="4" t="s">
        <v>157</v>
      </c>
      <c r="C228" s="4" t="s">
        <v>485</v>
      </c>
      <c r="D228" s="29" t="s">
        <v>486</v>
      </c>
      <c r="E228" s="4">
        <v>37865340</v>
      </c>
      <c r="F228" s="29" t="s">
        <v>98</v>
      </c>
      <c r="G228" s="4" t="s">
        <v>487</v>
      </c>
      <c r="H228" s="4" t="s">
        <v>488</v>
      </c>
      <c r="I228" s="2">
        <v>2</v>
      </c>
      <c r="J228" s="2">
        <v>300</v>
      </c>
      <c r="K228" s="12">
        <f t="shared" si="12"/>
        <v>2</v>
      </c>
      <c r="L228" s="12">
        <v>0</v>
      </c>
      <c r="M228" s="12">
        <f t="shared" si="13"/>
        <v>300</v>
      </c>
      <c r="N228" s="2">
        <v>1</v>
      </c>
      <c r="O228" s="21">
        <f t="shared" si="14"/>
        <v>249.99999999999997</v>
      </c>
      <c r="P228" s="22">
        <f t="shared" si="15"/>
        <v>-50.000000000000028</v>
      </c>
    </row>
    <row r="229" spans="1:16" x14ac:dyDescent="0.25">
      <c r="A229" s="15" t="s">
        <v>42</v>
      </c>
      <c r="B229" s="4" t="s">
        <v>157</v>
      </c>
      <c r="C229" s="4" t="s">
        <v>489</v>
      </c>
      <c r="D229" s="29" t="s">
        <v>490</v>
      </c>
      <c r="E229" s="4">
        <v>37861280</v>
      </c>
      <c r="F229" s="29" t="s">
        <v>98</v>
      </c>
      <c r="G229" s="4" t="s">
        <v>227</v>
      </c>
      <c r="H229" s="4" t="s">
        <v>491</v>
      </c>
      <c r="I229" s="2">
        <v>17</v>
      </c>
      <c r="J229" s="2">
        <v>2550</v>
      </c>
      <c r="K229" s="12">
        <f t="shared" si="12"/>
        <v>17</v>
      </c>
      <c r="L229" s="12">
        <v>0</v>
      </c>
      <c r="M229" s="12">
        <f t="shared" si="13"/>
        <v>2550</v>
      </c>
      <c r="N229" s="2">
        <v>18</v>
      </c>
      <c r="O229" s="21">
        <f t="shared" si="14"/>
        <v>2600.0000000000005</v>
      </c>
      <c r="P229" s="22">
        <f t="shared" si="15"/>
        <v>50.000000000000455</v>
      </c>
    </row>
    <row r="230" spans="1:16" x14ac:dyDescent="0.25">
      <c r="A230" s="15" t="s">
        <v>42</v>
      </c>
      <c r="B230" s="4" t="s">
        <v>157</v>
      </c>
      <c r="C230" s="4" t="s">
        <v>492</v>
      </c>
      <c r="D230" s="29" t="s">
        <v>493</v>
      </c>
      <c r="E230" s="4">
        <v>37865137</v>
      </c>
      <c r="F230" s="29" t="s">
        <v>98</v>
      </c>
      <c r="G230" s="4" t="s">
        <v>494</v>
      </c>
      <c r="H230" s="4" t="s">
        <v>495</v>
      </c>
      <c r="I230" s="2">
        <v>0</v>
      </c>
      <c r="J230" s="2">
        <v>0</v>
      </c>
      <c r="K230" s="12">
        <f t="shared" si="12"/>
        <v>0</v>
      </c>
      <c r="L230" s="12">
        <v>0</v>
      </c>
      <c r="M230" s="12">
        <f t="shared" si="13"/>
        <v>0</v>
      </c>
      <c r="N230" s="2">
        <v>1</v>
      </c>
      <c r="O230" s="21">
        <f t="shared" si="14"/>
        <v>50</v>
      </c>
      <c r="P230" s="22">
        <f t="shared" si="15"/>
        <v>50</v>
      </c>
    </row>
    <row r="231" spans="1:16" x14ac:dyDescent="0.25">
      <c r="A231" s="15" t="s">
        <v>42</v>
      </c>
      <c r="B231" s="4" t="s">
        <v>157</v>
      </c>
      <c r="C231" s="4" t="s">
        <v>498</v>
      </c>
      <c r="D231" s="29" t="s">
        <v>499</v>
      </c>
      <c r="E231" s="4">
        <v>42206618</v>
      </c>
      <c r="F231" s="29" t="s">
        <v>435</v>
      </c>
      <c r="G231" s="4" t="s">
        <v>500</v>
      </c>
      <c r="H231" s="4" t="s">
        <v>501</v>
      </c>
      <c r="I231" s="2">
        <v>1</v>
      </c>
      <c r="J231" s="2">
        <v>150</v>
      </c>
      <c r="K231" s="12">
        <f t="shared" si="12"/>
        <v>1</v>
      </c>
      <c r="L231" s="12">
        <v>0</v>
      </c>
      <c r="M231" s="12">
        <f t="shared" si="13"/>
        <v>150</v>
      </c>
      <c r="N231" s="2">
        <v>1</v>
      </c>
      <c r="O231" s="21">
        <f t="shared" si="14"/>
        <v>150</v>
      </c>
      <c r="P231" s="22">
        <f t="shared" si="15"/>
        <v>0</v>
      </c>
    </row>
    <row r="232" spans="1:16" x14ac:dyDescent="0.25">
      <c r="A232" s="15" t="s">
        <v>42</v>
      </c>
      <c r="B232" s="4" t="s">
        <v>157</v>
      </c>
      <c r="C232" s="4" t="s">
        <v>4006</v>
      </c>
      <c r="D232" s="29" t="s">
        <v>4007</v>
      </c>
      <c r="E232" s="4">
        <v>37865200</v>
      </c>
      <c r="F232" s="29" t="s">
        <v>98</v>
      </c>
      <c r="G232" s="4" t="s">
        <v>4008</v>
      </c>
      <c r="H232" s="4" t="s">
        <v>4009</v>
      </c>
      <c r="I232" s="2">
        <v>1</v>
      </c>
      <c r="J232" s="2">
        <v>150</v>
      </c>
      <c r="K232" s="12">
        <f t="shared" si="12"/>
        <v>1</v>
      </c>
      <c r="L232" s="12">
        <v>0</v>
      </c>
      <c r="M232" s="12">
        <f t="shared" si="13"/>
        <v>150</v>
      </c>
      <c r="N232" s="2">
        <v>0</v>
      </c>
      <c r="O232" s="21">
        <f t="shared" si="14"/>
        <v>100</v>
      </c>
      <c r="P232" s="22">
        <f t="shared" si="15"/>
        <v>-50</v>
      </c>
    </row>
    <row r="233" spans="1:16" x14ac:dyDescent="0.25">
      <c r="A233" s="15" t="s">
        <v>42</v>
      </c>
      <c r="B233" s="4" t="s">
        <v>157</v>
      </c>
      <c r="C233" s="4" t="s">
        <v>502</v>
      </c>
      <c r="D233" s="29" t="s">
        <v>503</v>
      </c>
      <c r="E233" s="4">
        <v>37863649</v>
      </c>
      <c r="F233" s="29" t="s">
        <v>98</v>
      </c>
      <c r="G233" s="4" t="s">
        <v>504</v>
      </c>
      <c r="H233" s="4" t="s">
        <v>505</v>
      </c>
      <c r="I233" s="2">
        <v>2</v>
      </c>
      <c r="J233" s="2">
        <v>300</v>
      </c>
      <c r="K233" s="12">
        <f t="shared" si="12"/>
        <v>2</v>
      </c>
      <c r="L233" s="12">
        <v>0</v>
      </c>
      <c r="M233" s="12">
        <f t="shared" si="13"/>
        <v>300</v>
      </c>
      <c r="N233" s="2">
        <v>1</v>
      </c>
      <c r="O233" s="21">
        <f t="shared" si="14"/>
        <v>249.99999999999997</v>
      </c>
      <c r="P233" s="22">
        <f t="shared" si="15"/>
        <v>-50.000000000000028</v>
      </c>
    </row>
    <row r="234" spans="1:16" x14ac:dyDescent="0.25">
      <c r="A234" s="15" t="s">
        <v>42</v>
      </c>
      <c r="B234" s="4" t="s">
        <v>157</v>
      </c>
      <c r="C234" s="4" t="s">
        <v>506</v>
      </c>
      <c r="D234" s="29" t="s">
        <v>507</v>
      </c>
      <c r="E234" s="4">
        <v>37865099</v>
      </c>
      <c r="F234" s="29" t="s">
        <v>508</v>
      </c>
      <c r="G234" s="4" t="s">
        <v>509</v>
      </c>
      <c r="H234" s="4" t="s">
        <v>510</v>
      </c>
      <c r="I234" s="2">
        <v>3</v>
      </c>
      <c r="J234" s="2">
        <v>450</v>
      </c>
      <c r="K234" s="12">
        <f t="shared" si="12"/>
        <v>3</v>
      </c>
      <c r="L234" s="12">
        <v>0</v>
      </c>
      <c r="M234" s="12">
        <f t="shared" si="13"/>
        <v>450</v>
      </c>
      <c r="N234" s="2">
        <v>4</v>
      </c>
      <c r="O234" s="21">
        <f t="shared" si="14"/>
        <v>499.99999999999994</v>
      </c>
      <c r="P234" s="22">
        <f t="shared" si="15"/>
        <v>49.999999999999943</v>
      </c>
    </row>
    <row r="235" spans="1:16" x14ac:dyDescent="0.25">
      <c r="A235" s="15" t="s">
        <v>42</v>
      </c>
      <c r="B235" s="4" t="s">
        <v>157</v>
      </c>
      <c r="C235" s="4" t="s">
        <v>4010</v>
      </c>
      <c r="D235" s="29" t="s">
        <v>4011</v>
      </c>
      <c r="E235" s="4">
        <v>37865544</v>
      </c>
      <c r="F235" s="29" t="s">
        <v>98</v>
      </c>
      <c r="G235" s="4" t="s">
        <v>4012</v>
      </c>
      <c r="H235" s="4" t="s">
        <v>4013</v>
      </c>
      <c r="I235" s="2">
        <v>1</v>
      </c>
      <c r="J235" s="2">
        <v>150</v>
      </c>
      <c r="K235" s="12">
        <f t="shared" si="12"/>
        <v>1</v>
      </c>
      <c r="L235" s="12">
        <v>0</v>
      </c>
      <c r="M235" s="12">
        <f t="shared" si="13"/>
        <v>150</v>
      </c>
      <c r="N235" s="2">
        <v>0</v>
      </c>
      <c r="O235" s="21">
        <f t="shared" si="14"/>
        <v>100</v>
      </c>
      <c r="P235" s="22">
        <f t="shared" si="15"/>
        <v>-50</v>
      </c>
    </row>
    <row r="236" spans="1:16" x14ac:dyDescent="0.25">
      <c r="A236" s="15" t="s">
        <v>42</v>
      </c>
      <c r="B236" s="4" t="s">
        <v>157</v>
      </c>
      <c r="C236" s="4" t="s">
        <v>4014</v>
      </c>
      <c r="D236" s="29" t="s">
        <v>4015</v>
      </c>
      <c r="E236" s="4">
        <v>37865480</v>
      </c>
      <c r="F236" s="29" t="s">
        <v>471</v>
      </c>
      <c r="G236" s="4" t="s">
        <v>4016</v>
      </c>
      <c r="H236" s="4" t="s">
        <v>4017</v>
      </c>
      <c r="I236" s="2">
        <v>1</v>
      </c>
      <c r="J236" s="2">
        <v>150</v>
      </c>
      <c r="K236" s="12">
        <f t="shared" si="12"/>
        <v>1</v>
      </c>
      <c r="L236" s="12">
        <v>0</v>
      </c>
      <c r="M236" s="12">
        <f t="shared" si="13"/>
        <v>150</v>
      </c>
      <c r="N236" s="2">
        <v>0</v>
      </c>
      <c r="O236" s="21">
        <f t="shared" si="14"/>
        <v>100</v>
      </c>
      <c r="P236" s="22">
        <f t="shared" si="15"/>
        <v>-50</v>
      </c>
    </row>
    <row r="237" spans="1:16" x14ac:dyDescent="0.25">
      <c r="A237" s="15" t="s">
        <v>42</v>
      </c>
      <c r="B237" s="4" t="s">
        <v>157</v>
      </c>
      <c r="C237" s="4" t="s">
        <v>511</v>
      </c>
      <c r="D237" s="29" t="s">
        <v>512</v>
      </c>
      <c r="E237" s="4">
        <v>37865285</v>
      </c>
      <c r="F237" s="29" t="s">
        <v>98</v>
      </c>
      <c r="G237" s="4" t="s">
        <v>513</v>
      </c>
      <c r="H237" s="4" t="s">
        <v>363</v>
      </c>
      <c r="I237" s="2">
        <v>32</v>
      </c>
      <c r="J237" s="2">
        <v>4800</v>
      </c>
      <c r="K237" s="12">
        <f t="shared" si="12"/>
        <v>32</v>
      </c>
      <c r="L237" s="12">
        <v>0</v>
      </c>
      <c r="M237" s="12">
        <f t="shared" si="13"/>
        <v>4800</v>
      </c>
      <c r="N237" s="2">
        <v>28</v>
      </c>
      <c r="O237" s="21">
        <f t="shared" si="14"/>
        <v>4600</v>
      </c>
      <c r="P237" s="22">
        <f t="shared" si="15"/>
        <v>-200</v>
      </c>
    </row>
    <row r="238" spans="1:16" x14ac:dyDescent="0.25">
      <c r="A238" s="15" t="s">
        <v>42</v>
      </c>
      <c r="B238" s="4" t="s">
        <v>157</v>
      </c>
      <c r="C238" s="4" t="s">
        <v>514</v>
      </c>
      <c r="D238" s="29" t="s">
        <v>515</v>
      </c>
      <c r="E238" s="4">
        <v>37865030</v>
      </c>
      <c r="F238" s="29" t="s">
        <v>98</v>
      </c>
      <c r="G238" s="4" t="s">
        <v>516</v>
      </c>
      <c r="H238" s="4" t="s">
        <v>363</v>
      </c>
      <c r="I238" s="2">
        <v>1</v>
      </c>
      <c r="J238" s="2">
        <v>150</v>
      </c>
      <c r="K238" s="12">
        <f t="shared" si="12"/>
        <v>1</v>
      </c>
      <c r="L238" s="12">
        <v>0</v>
      </c>
      <c r="M238" s="12">
        <f t="shared" si="13"/>
        <v>150</v>
      </c>
      <c r="N238" s="2">
        <v>1</v>
      </c>
      <c r="O238" s="21">
        <f t="shared" si="14"/>
        <v>150</v>
      </c>
      <c r="P238" s="22">
        <f t="shared" si="15"/>
        <v>0</v>
      </c>
    </row>
    <row r="239" spans="1:16" x14ac:dyDescent="0.25">
      <c r="A239" s="15" t="s">
        <v>42</v>
      </c>
      <c r="B239" s="4" t="s">
        <v>157</v>
      </c>
      <c r="C239" s="4" t="s">
        <v>517</v>
      </c>
      <c r="D239" s="29" t="s">
        <v>518</v>
      </c>
      <c r="E239" s="4">
        <v>37865455</v>
      </c>
      <c r="F239" s="29" t="s">
        <v>98</v>
      </c>
      <c r="G239" s="4" t="s">
        <v>210</v>
      </c>
      <c r="H239" s="4" t="s">
        <v>307</v>
      </c>
      <c r="I239" s="2">
        <v>4</v>
      </c>
      <c r="J239" s="2">
        <v>600</v>
      </c>
      <c r="K239" s="12">
        <f t="shared" si="12"/>
        <v>4</v>
      </c>
      <c r="L239" s="12">
        <v>0</v>
      </c>
      <c r="M239" s="12">
        <f t="shared" si="13"/>
        <v>600</v>
      </c>
      <c r="N239" s="2">
        <v>4</v>
      </c>
      <c r="O239" s="21">
        <f t="shared" si="14"/>
        <v>600</v>
      </c>
      <c r="P239" s="22">
        <f t="shared" si="15"/>
        <v>0</v>
      </c>
    </row>
    <row r="240" spans="1:16" x14ac:dyDescent="0.25">
      <c r="A240" s="15" t="s">
        <v>42</v>
      </c>
      <c r="B240" s="4" t="s">
        <v>157</v>
      </c>
      <c r="C240" s="4" t="s">
        <v>517</v>
      </c>
      <c r="D240" s="29" t="s">
        <v>518</v>
      </c>
      <c r="E240" s="4">
        <v>50672843</v>
      </c>
      <c r="F240" s="29" t="s">
        <v>519</v>
      </c>
      <c r="G240" s="4" t="s">
        <v>210</v>
      </c>
      <c r="H240" s="4" t="s">
        <v>520</v>
      </c>
      <c r="I240" s="2">
        <v>4</v>
      </c>
      <c r="J240" s="2">
        <v>600</v>
      </c>
      <c r="K240" s="12">
        <f t="shared" si="12"/>
        <v>4</v>
      </c>
      <c r="L240" s="12">
        <v>0</v>
      </c>
      <c r="M240" s="12">
        <f t="shared" si="13"/>
        <v>600</v>
      </c>
      <c r="N240" s="2">
        <v>13</v>
      </c>
      <c r="O240" s="21">
        <f t="shared" si="14"/>
        <v>1050</v>
      </c>
      <c r="P240" s="22">
        <f t="shared" si="15"/>
        <v>450</v>
      </c>
    </row>
    <row r="241" spans="1:16" x14ac:dyDescent="0.25">
      <c r="A241" s="15" t="s">
        <v>42</v>
      </c>
      <c r="B241" s="4" t="s">
        <v>157</v>
      </c>
      <c r="C241" s="4" t="s">
        <v>517</v>
      </c>
      <c r="D241" s="29" t="s">
        <v>518</v>
      </c>
      <c r="E241" s="4">
        <v>37865331</v>
      </c>
      <c r="F241" s="29" t="s">
        <v>435</v>
      </c>
      <c r="G241" s="4" t="s">
        <v>4018</v>
      </c>
      <c r="H241" s="4" t="s">
        <v>210</v>
      </c>
      <c r="I241" s="2">
        <v>1</v>
      </c>
      <c r="J241" s="2">
        <v>150</v>
      </c>
      <c r="K241" s="12">
        <f t="shared" si="12"/>
        <v>1</v>
      </c>
      <c r="L241" s="12">
        <v>0</v>
      </c>
      <c r="M241" s="12">
        <f t="shared" si="13"/>
        <v>150</v>
      </c>
      <c r="N241" s="2">
        <v>0</v>
      </c>
      <c r="O241" s="21">
        <f t="shared" si="14"/>
        <v>100</v>
      </c>
      <c r="P241" s="22">
        <f t="shared" si="15"/>
        <v>-50</v>
      </c>
    </row>
    <row r="242" spans="1:16" x14ac:dyDescent="0.25">
      <c r="A242" s="15" t="s">
        <v>42</v>
      </c>
      <c r="B242" s="4" t="s">
        <v>157</v>
      </c>
      <c r="C242" s="4" t="s">
        <v>521</v>
      </c>
      <c r="D242" s="29" t="s">
        <v>522</v>
      </c>
      <c r="E242" s="4">
        <v>37865358</v>
      </c>
      <c r="F242" s="29" t="s">
        <v>98</v>
      </c>
      <c r="G242" s="4" t="s">
        <v>523</v>
      </c>
      <c r="H242" s="4" t="s">
        <v>524</v>
      </c>
      <c r="I242" s="2">
        <v>3</v>
      </c>
      <c r="J242" s="2">
        <v>450</v>
      </c>
      <c r="K242" s="12">
        <f t="shared" si="12"/>
        <v>3</v>
      </c>
      <c r="L242" s="12">
        <v>0</v>
      </c>
      <c r="M242" s="12">
        <f t="shared" si="13"/>
        <v>450</v>
      </c>
      <c r="N242" s="2">
        <v>1</v>
      </c>
      <c r="O242" s="21">
        <f t="shared" si="14"/>
        <v>350</v>
      </c>
      <c r="P242" s="22">
        <f t="shared" si="15"/>
        <v>-100</v>
      </c>
    </row>
    <row r="243" spans="1:16" x14ac:dyDescent="0.25">
      <c r="A243" s="15" t="s">
        <v>42</v>
      </c>
      <c r="B243" s="4" t="s">
        <v>157</v>
      </c>
      <c r="C243" s="4" t="s">
        <v>525</v>
      </c>
      <c r="D243" s="29" t="s">
        <v>526</v>
      </c>
      <c r="E243" s="4">
        <v>37865056</v>
      </c>
      <c r="F243" s="29" t="s">
        <v>98</v>
      </c>
      <c r="G243" s="4" t="s">
        <v>50</v>
      </c>
      <c r="H243" s="4" t="s">
        <v>527</v>
      </c>
      <c r="I243" s="2">
        <v>5</v>
      </c>
      <c r="J243" s="2">
        <v>750</v>
      </c>
      <c r="K243" s="12">
        <f t="shared" si="12"/>
        <v>5</v>
      </c>
      <c r="L243" s="12">
        <v>0</v>
      </c>
      <c r="M243" s="12">
        <f t="shared" si="13"/>
        <v>750</v>
      </c>
      <c r="N243" s="2">
        <v>6</v>
      </c>
      <c r="O243" s="21">
        <f t="shared" si="14"/>
        <v>800.00000000000011</v>
      </c>
      <c r="P243" s="22">
        <f t="shared" si="15"/>
        <v>50.000000000000114</v>
      </c>
    </row>
    <row r="244" spans="1:16" x14ac:dyDescent="0.25">
      <c r="A244" s="15" t="s">
        <v>42</v>
      </c>
      <c r="B244" s="4" t="s">
        <v>157</v>
      </c>
      <c r="C244" s="4" t="s">
        <v>525</v>
      </c>
      <c r="D244" s="29" t="s">
        <v>526</v>
      </c>
      <c r="E244" s="4">
        <v>37865081</v>
      </c>
      <c r="F244" s="29" t="s">
        <v>98</v>
      </c>
      <c r="G244" s="4" t="s">
        <v>50</v>
      </c>
      <c r="H244" s="4" t="s">
        <v>528</v>
      </c>
      <c r="I244" s="2">
        <v>10</v>
      </c>
      <c r="J244" s="2">
        <v>1500</v>
      </c>
      <c r="K244" s="12">
        <f t="shared" si="12"/>
        <v>10</v>
      </c>
      <c r="L244" s="12">
        <v>0</v>
      </c>
      <c r="M244" s="12">
        <f t="shared" si="13"/>
        <v>1500</v>
      </c>
      <c r="N244" s="2">
        <v>7</v>
      </c>
      <c r="O244" s="21">
        <f t="shared" si="14"/>
        <v>1350</v>
      </c>
      <c r="P244" s="22">
        <f t="shared" si="15"/>
        <v>-150</v>
      </c>
    </row>
    <row r="245" spans="1:16" x14ac:dyDescent="0.25">
      <c r="A245" s="15" t="s">
        <v>42</v>
      </c>
      <c r="B245" s="4" t="s">
        <v>157</v>
      </c>
      <c r="C245" s="4" t="s">
        <v>525</v>
      </c>
      <c r="D245" s="29" t="s">
        <v>526</v>
      </c>
      <c r="E245" s="4">
        <v>37865111</v>
      </c>
      <c r="F245" s="29" t="s">
        <v>98</v>
      </c>
      <c r="G245" s="4" t="s">
        <v>50</v>
      </c>
      <c r="H245" s="4" t="s">
        <v>529</v>
      </c>
      <c r="I245" s="2">
        <v>22</v>
      </c>
      <c r="J245" s="2">
        <v>3300</v>
      </c>
      <c r="K245" s="12">
        <f t="shared" si="12"/>
        <v>22</v>
      </c>
      <c r="L245" s="12">
        <v>0</v>
      </c>
      <c r="M245" s="12">
        <f t="shared" si="13"/>
        <v>3300</v>
      </c>
      <c r="N245" s="2">
        <v>21</v>
      </c>
      <c r="O245" s="21">
        <f t="shared" si="14"/>
        <v>3249.9999999999995</v>
      </c>
      <c r="P245" s="22">
        <f t="shared" si="15"/>
        <v>-50.000000000000455</v>
      </c>
    </row>
    <row r="246" spans="1:16" x14ac:dyDescent="0.25">
      <c r="A246" s="15" t="s">
        <v>42</v>
      </c>
      <c r="B246" s="4" t="s">
        <v>157</v>
      </c>
      <c r="C246" s="4" t="s">
        <v>530</v>
      </c>
      <c r="D246" s="29" t="s">
        <v>531</v>
      </c>
      <c r="E246" s="4">
        <v>36105881</v>
      </c>
      <c r="F246" s="29" t="s">
        <v>532</v>
      </c>
      <c r="G246" s="4" t="s">
        <v>46</v>
      </c>
      <c r="H246" s="4" t="s">
        <v>533</v>
      </c>
      <c r="I246" s="2">
        <v>26</v>
      </c>
      <c r="J246" s="2">
        <v>3900</v>
      </c>
      <c r="K246" s="12">
        <f t="shared" si="12"/>
        <v>26</v>
      </c>
      <c r="L246" s="12">
        <v>0</v>
      </c>
      <c r="M246" s="12">
        <f t="shared" si="13"/>
        <v>3900</v>
      </c>
      <c r="N246" s="2">
        <v>12</v>
      </c>
      <c r="O246" s="21">
        <f t="shared" si="14"/>
        <v>3200</v>
      </c>
      <c r="P246" s="22">
        <f t="shared" si="15"/>
        <v>-700</v>
      </c>
    </row>
    <row r="247" spans="1:16" x14ac:dyDescent="0.25">
      <c r="A247" s="15" t="s">
        <v>42</v>
      </c>
      <c r="B247" s="4" t="s">
        <v>157</v>
      </c>
      <c r="C247" s="4" t="s">
        <v>530</v>
      </c>
      <c r="D247" s="29" t="s">
        <v>531</v>
      </c>
      <c r="E247" s="4">
        <v>37861131</v>
      </c>
      <c r="F247" s="29" t="s">
        <v>98</v>
      </c>
      <c r="G247" s="4" t="s">
        <v>46</v>
      </c>
      <c r="H247" s="4" t="s">
        <v>534</v>
      </c>
      <c r="I247" s="2">
        <v>11</v>
      </c>
      <c r="J247" s="2">
        <v>1650</v>
      </c>
      <c r="K247" s="12">
        <f t="shared" si="12"/>
        <v>11</v>
      </c>
      <c r="L247" s="12">
        <v>0</v>
      </c>
      <c r="M247" s="12">
        <f t="shared" si="13"/>
        <v>1650</v>
      </c>
      <c r="N247" s="2">
        <v>12</v>
      </c>
      <c r="O247" s="21">
        <f t="shared" si="14"/>
        <v>1699.9999999999998</v>
      </c>
      <c r="P247" s="22">
        <f t="shared" si="15"/>
        <v>49.999999999999773</v>
      </c>
    </row>
    <row r="248" spans="1:16" x14ac:dyDescent="0.25">
      <c r="A248" s="15" t="s">
        <v>42</v>
      </c>
      <c r="B248" s="4" t="s">
        <v>157</v>
      </c>
      <c r="C248" s="4" t="s">
        <v>530</v>
      </c>
      <c r="D248" s="29" t="s">
        <v>531</v>
      </c>
      <c r="E248" s="4">
        <v>37861191</v>
      </c>
      <c r="F248" s="29" t="s">
        <v>535</v>
      </c>
      <c r="G248" s="4" t="s">
        <v>46</v>
      </c>
      <c r="H248" s="4" t="s">
        <v>536</v>
      </c>
      <c r="I248" s="2">
        <v>55</v>
      </c>
      <c r="J248" s="2">
        <v>8250</v>
      </c>
      <c r="K248" s="12">
        <f t="shared" si="12"/>
        <v>55</v>
      </c>
      <c r="L248" s="12">
        <v>0</v>
      </c>
      <c r="M248" s="12">
        <f t="shared" si="13"/>
        <v>8250</v>
      </c>
      <c r="N248" s="2">
        <v>56</v>
      </c>
      <c r="O248" s="21">
        <f t="shared" si="14"/>
        <v>8300</v>
      </c>
      <c r="P248" s="22">
        <f t="shared" si="15"/>
        <v>50</v>
      </c>
    </row>
    <row r="249" spans="1:16" x14ac:dyDescent="0.25">
      <c r="A249" s="15" t="s">
        <v>42</v>
      </c>
      <c r="B249" s="4" t="s">
        <v>157</v>
      </c>
      <c r="C249" s="4" t="s">
        <v>530</v>
      </c>
      <c r="D249" s="29" t="s">
        <v>531</v>
      </c>
      <c r="E249" s="4">
        <v>37861204</v>
      </c>
      <c r="F249" s="29" t="s">
        <v>535</v>
      </c>
      <c r="G249" s="4" t="s">
        <v>46</v>
      </c>
      <c r="H249" s="4" t="s">
        <v>537</v>
      </c>
      <c r="I249" s="2">
        <v>13</v>
      </c>
      <c r="J249" s="2">
        <v>1950</v>
      </c>
      <c r="K249" s="12">
        <f t="shared" si="12"/>
        <v>13</v>
      </c>
      <c r="L249" s="12">
        <v>0</v>
      </c>
      <c r="M249" s="12">
        <f t="shared" si="13"/>
        <v>1950</v>
      </c>
      <c r="N249" s="2">
        <v>10</v>
      </c>
      <c r="O249" s="21">
        <f t="shared" si="14"/>
        <v>1800</v>
      </c>
      <c r="P249" s="22">
        <f t="shared" si="15"/>
        <v>-150</v>
      </c>
    </row>
    <row r="250" spans="1:16" x14ac:dyDescent="0.25">
      <c r="A250" s="15" t="s">
        <v>42</v>
      </c>
      <c r="B250" s="4" t="s">
        <v>157</v>
      </c>
      <c r="C250" s="4" t="s">
        <v>530</v>
      </c>
      <c r="D250" s="29" t="s">
        <v>531</v>
      </c>
      <c r="E250" s="4">
        <v>37861212</v>
      </c>
      <c r="F250" s="29" t="s">
        <v>538</v>
      </c>
      <c r="G250" s="4" t="s">
        <v>46</v>
      </c>
      <c r="H250" s="4" t="s">
        <v>57</v>
      </c>
      <c r="I250" s="2">
        <v>3</v>
      </c>
      <c r="J250" s="2">
        <v>450</v>
      </c>
      <c r="K250" s="12">
        <f t="shared" si="12"/>
        <v>3</v>
      </c>
      <c r="L250" s="12">
        <v>0</v>
      </c>
      <c r="M250" s="12">
        <f t="shared" si="13"/>
        <v>450</v>
      </c>
      <c r="N250" s="2">
        <v>3</v>
      </c>
      <c r="O250" s="21">
        <f t="shared" si="14"/>
        <v>450</v>
      </c>
      <c r="P250" s="22">
        <f t="shared" si="15"/>
        <v>0</v>
      </c>
    </row>
    <row r="251" spans="1:16" x14ac:dyDescent="0.25">
      <c r="A251" s="15" t="s">
        <v>42</v>
      </c>
      <c r="B251" s="4" t="s">
        <v>157</v>
      </c>
      <c r="C251" s="4" t="s">
        <v>530</v>
      </c>
      <c r="D251" s="29" t="s">
        <v>531</v>
      </c>
      <c r="E251" s="4">
        <v>37861221</v>
      </c>
      <c r="F251" s="29" t="s">
        <v>98</v>
      </c>
      <c r="G251" s="4" t="s">
        <v>46</v>
      </c>
      <c r="H251" s="4" t="s">
        <v>539</v>
      </c>
      <c r="I251" s="2">
        <v>1</v>
      </c>
      <c r="J251" s="2">
        <v>150</v>
      </c>
      <c r="K251" s="12">
        <f t="shared" si="12"/>
        <v>1</v>
      </c>
      <c r="L251" s="12">
        <v>0</v>
      </c>
      <c r="M251" s="12">
        <f t="shared" si="13"/>
        <v>150</v>
      </c>
      <c r="N251" s="2">
        <v>1</v>
      </c>
      <c r="O251" s="21">
        <f t="shared" si="14"/>
        <v>150</v>
      </c>
      <c r="P251" s="22">
        <f t="shared" si="15"/>
        <v>0</v>
      </c>
    </row>
    <row r="252" spans="1:16" x14ac:dyDescent="0.25">
      <c r="A252" s="15" t="s">
        <v>42</v>
      </c>
      <c r="B252" s="4" t="s">
        <v>157</v>
      </c>
      <c r="C252" s="4" t="s">
        <v>4019</v>
      </c>
      <c r="D252" s="29" t="s">
        <v>4020</v>
      </c>
      <c r="E252" s="4">
        <v>710156170</v>
      </c>
      <c r="F252" s="29" t="s">
        <v>98</v>
      </c>
      <c r="G252" s="4" t="s">
        <v>4021</v>
      </c>
      <c r="H252" s="4" t="s">
        <v>4022</v>
      </c>
      <c r="I252" s="2">
        <v>1</v>
      </c>
      <c r="J252" s="2">
        <v>150</v>
      </c>
      <c r="K252" s="12">
        <f t="shared" si="12"/>
        <v>1</v>
      </c>
      <c r="L252" s="12">
        <v>0</v>
      </c>
      <c r="M252" s="12">
        <f t="shared" si="13"/>
        <v>150</v>
      </c>
      <c r="N252" s="2">
        <v>0</v>
      </c>
      <c r="O252" s="21">
        <f t="shared" si="14"/>
        <v>100</v>
      </c>
      <c r="P252" s="22">
        <f t="shared" si="15"/>
        <v>-50</v>
      </c>
    </row>
    <row r="253" spans="1:16" ht="30" x14ac:dyDescent="0.25">
      <c r="A253" s="15" t="s">
        <v>42</v>
      </c>
      <c r="B253" s="4" t="s">
        <v>157</v>
      </c>
      <c r="C253" s="4" t="s">
        <v>540</v>
      </c>
      <c r="D253" s="29" t="s">
        <v>541</v>
      </c>
      <c r="E253" s="4">
        <v>37867008</v>
      </c>
      <c r="F253" s="29" t="s">
        <v>542</v>
      </c>
      <c r="G253" s="4" t="s">
        <v>543</v>
      </c>
      <c r="H253" s="4" t="s">
        <v>544</v>
      </c>
      <c r="I253" s="2">
        <v>1</v>
      </c>
      <c r="J253" s="2">
        <v>150</v>
      </c>
      <c r="K253" s="12">
        <f t="shared" si="12"/>
        <v>1</v>
      </c>
      <c r="L253" s="12">
        <v>0</v>
      </c>
      <c r="M253" s="12">
        <f t="shared" si="13"/>
        <v>150</v>
      </c>
      <c r="N253" s="2">
        <v>1</v>
      </c>
      <c r="O253" s="21">
        <f t="shared" si="14"/>
        <v>150</v>
      </c>
      <c r="P253" s="22">
        <f t="shared" si="15"/>
        <v>0</v>
      </c>
    </row>
    <row r="254" spans="1:16" ht="30" x14ac:dyDescent="0.25">
      <c r="A254" s="15" t="s">
        <v>42</v>
      </c>
      <c r="B254" s="4" t="s">
        <v>157</v>
      </c>
      <c r="C254" s="4" t="s">
        <v>545</v>
      </c>
      <c r="D254" s="29" t="s">
        <v>546</v>
      </c>
      <c r="E254" s="4">
        <v>37866907</v>
      </c>
      <c r="F254" s="29" t="s">
        <v>547</v>
      </c>
      <c r="G254" s="4" t="s">
        <v>548</v>
      </c>
      <c r="H254" s="4" t="s">
        <v>549</v>
      </c>
      <c r="I254" s="2">
        <v>3</v>
      </c>
      <c r="J254" s="2">
        <v>450</v>
      </c>
      <c r="K254" s="12">
        <f t="shared" si="12"/>
        <v>3</v>
      </c>
      <c r="L254" s="12">
        <v>0</v>
      </c>
      <c r="M254" s="12">
        <f t="shared" si="13"/>
        <v>450</v>
      </c>
      <c r="N254" s="2">
        <v>3</v>
      </c>
      <c r="O254" s="21">
        <f t="shared" si="14"/>
        <v>450</v>
      </c>
      <c r="P254" s="22">
        <f t="shared" si="15"/>
        <v>0</v>
      </c>
    </row>
    <row r="255" spans="1:16" ht="30" x14ac:dyDescent="0.25">
      <c r="A255" s="15" t="s">
        <v>42</v>
      </c>
      <c r="B255" s="4" t="s">
        <v>157</v>
      </c>
      <c r="C255" s="4" t="s">
        <v>550</v>
      </c>
      <c r="D255" s="29" t="s">
        <v>551</v>
      </c>
      <c r="E255" s="4">
        <v>37861166</v>
      </c>
      <c r="F255" s="29" t="s">
        <v>552</v>
      </c>
      <c r="G255" s="4" t="s">
        <v>553</v>
      </c>
      <c r="H255" s="4" t="s">
        <v>554</v>
      </c>
      <c r="I255" s="2">
        <v>5</v>
      </c>
      <c r="J255" s="2">
        <v>750</v>
      </c>
      <c r="K255" s="12">
        <f t="shared" si="12"/>
        <v>5</v>
      </c>
      <c r="L255" s="12">
        <v>0</v>
      </c>
      <c r="M255" s="12">
        <f t="shared" si="13"/>
        <v>750</v>
      </c>
      <c r="N255" s="2">
        <v>3</v>
      </c>
      <c r="O255" s="21">
        <f t="shared" si="14"/>
        <v>650.00000000000011</v>
      </c>
      <c r="P255" s="22">
        <f t="shared" si="15"/>
        <v>-99.999999999999886</v>
      </c>
    </row>
    <row r="256" spans="1:16" x14ac:dyDescent="0.25">
      <c r="A256" s="15" t="s">
        <v>42</v>
      </c>
      <c r="B256" s="4" t="s">
        <v>157</v>
      </c>
      <c r="C256" s="4" t="s">
        <v>550</v>
      </c>
      <c r="D256" s="29" t="s">
        <v>551</v>
      </c>
      <c r="E256" s="4">
        <v>37867121</v>
      </c>
      <c r="F256" s="29" t="s">
        <v>435</v>
      </c>
      <c r="G256" s="4" t="s">
        <v>553</v>
      </c>
      <c r="H256" s="4" t="s">
        <v>554</v>
      </c>
      <c r="I256" s="2">
        <v>4</v>
      </c>
      <c r="J256" s="2">
        <v>600</v>
      </c>
      <c r="K256" s="12">
        <f t="shared" si="12"/>
        <v>4</v>
      </c>
      <c r="L256" s="12">
        <v>0</v>
      </c>
      <c r="M256" s="12">
        <f t="shared" si="13"/>
        <v>600</v>
      </c>
      <c r="N256" s="2">
        <v>2</v>
      </c>
      <c r="O256" s="21">
        <f t="shared" si="14"/>
        <v>499.99999999999994</v>
      </c>
      <c r="P256" s="22">
        <f t="shared" si="15"/>
        <v>-100.00000000000006</v>
      </c>
    </row>
    <row r="257" spans="1:16" x14ac:dyDescent="0.25">
      <c r="A257" s="15" t="s">
        <v>42</v>
      </c>
      <c r="B257" s="4" t="s">
        <v>157</v>
      </c>
      <c r="C257" s="4" t="s">
        <v>555</v>
      </c>
      <c r="D257" s="29" t="s">
        <v>556</v>
      </c>
      <c r="E257" s="4">
        <v>37861255</v>
      </c>
      <c r="F257" s="29" t="s">
        <v>98</v>
      </c>
      <c r="G257" s="4" t="s">
        <v>557</v>
      </c>
      <c r="H257" s="4" t="s">
        <v>558</v>
      </c>
      <c r="I257" s="2">
        <v>30</v>
      </c>
      <c r="J257" s="2">
        <v>4500</v>
      </c>
      <c r="K257" s="12">
        <f t="shared" si="12"/>
        <v>30</v>
      </c>
      <c r="L257" s="12">
        <v>0</v>
      </c>
      <c r="M257" s="12">
        <f t="shared" si="13"/>
        <v>4500</v>
      </c>
      <c r="N257" s="2">
        <v>30</v>
      </c>
      <c r="O257" s="21">
        <f t="shared" si="14"/>
        <v>4500</v>
      </c>
      <c r="P257" s="22">
        <f t="shared" si="15"/>
        <v>0</v>
      </c>
    </row>
    <row r="258" spans="1:16" x14ac:dyDescent="0.25">
      <c r="A258" s="15" t="s">
        <v>42</v>
      </c>
      <c r="B258" s="4" t="s">
        <v>157</v>
      </c>
      <c r="C258" s="4" t="s">
        <v>559</v>
      </c>
      <c r="D258" s="29" t="s">
        <v>560</v>
      </c>
      <c r="E258" s="4">
        <v>37861123</v>
      </c>
      <c r="F258" s="29" t="s">
        <v>98</v>
      </c>
      <c r="G258" s="4" t="s">
        <v>265</v>
      </c>
      <c r="H258" s="4" t="s">
        <v>561</v>
      </c>
      <c r="I258" s="2">
        <v>1</v>
      </c>
      <c r="J258" s="2">
        <v>150</v>
      </c>
      <c r="K258" s="12">
        <f t="shared" si="12"/>
        <v>1</v>
      </c>
      <c r="L258" s="12">
        <v>0</v>
      </c>
      <c r="M258" s="12">
        <f t="shared" si="13"/>
        <v>150</v>
      </c>
      <c r="N258" s="2">
        <v>1</v>
      </c>
      <c r="O258" s="21">
        <f t="shared" si="14"/>
        <v>150</v>
      </c>
      <c r="P258" s="22">
        <f t="shared" si="15"/>
        <v>0</v>
      </c>
    </row>
    <row r="259" spans="1:16" ht="30" x14ac:dyDescent="0.25">
      <c r="A259" s="15" t="s">
        <v>42</v>
      </c>
      <c r="B259" s="4" t="s">
        <v>157</v>
      </c>
      <c r="C259" s="4" t="s">
        <v>559</v>
      </c>
      <c r="D259" s="29" t="s">
        <v>560</v>
      </c>
      <c r="E259" s="4">
        <v>37861158</v>
      </c>
      <c r="F259" s="29" t="s">
        <v>562</v>
      </c>
      <c r="G259" s="4" t="s">
        <v>265</v>
      </c>
      <c r="H259" s="4" t="s">
        <v>563</v>
      </c>
      <c r="I259" s="2">
        <v>66</v>
      </c>
      <c r="J259" s="2">
        <v>9900</v>
      </c>
      <c r="K259" s="12">
        <f t="shared" si="12"/>
        <v>66</v>
      </c>
      <c r="L259" s="12">
        <v>0</v>
      </c>
      <c r="M259" s="12">
        <f t="shared" si="13"/>
        <v>9900</v>
      </c>
      <c r="N259" s="2">
        <v>68</v>
      </c>
      <c r="O259" s="21">
        <f t="shared" si="14"/>
        <v>10000</v>
      </c>
      <c r="P259" s="22">
        <f t="shared" si="15"/>
        <v>100</v>
      </c>
    </row>
    <row r="260" spans="1:16" x14ac:dyDescent="0.25">
      <c r="A260" s="15" t="s">
        <v>42</v>
      </c>
      <c r="B260" s="4" t="s">
        <v>157</v>
      </c>
      <c r="C260" s="4" t="s">
        <v>564</v>
      </c>
      <c r="D260" s="29" t="s">
        <v>565</v>
      </c>
      <c r="E260" s="4">
        <v>37861140</v>
      </c>
      <c r="F260" s="29" t="s">
        <v>566</v>
      </c>
      <c r="G260" s="4" t="s">
        <v>567</v>
      </c>
      <c r="H260" s="4" t="s">
        <v>568</v>
      </c>
      <c r="I260" s="2">
        <v>5</v>
      </c>
      <c r="J260" s="2">
        <v>750</v>
      </c>
      <c r="K260" s="12">
        <f t="shared" si="12"/>
        <v>5</v>
      </c>
      <c r="L260" s="12">
        <v>0</v>
      </c>
      <c r="M260" s="12">
        <f t="shared" si="13"/>
        <v>750</v>
      </c>
      <c r="N260" s="2">
        <v>1</v>
      </c>
      <c r="O260" s="21">
        <f t="shared" si="14"/>
        <v>550</v>
      </c>
      <c r="P260" s="22">
        <f t="shared" si="15"/>
        <v>-200</v>
      </c>
    </row>
    <row r="261" spans="1:16" ht="30" x14ac:dyDescent="0.25">
      <c r="A261" s="15" t="s">
        <v>42</v>
      </c>
      <c r="B261" s="4" t="s">
        <v>157</v>
      </c>
      <c r="C261" s="4" t="s">
        <v>569</v>
      </c>
      <c r="D261" s="29" t="s">
        <v>570</v>
      </c>
      <c r="E261" s="4">
        <v>37861115</v>
      </c>
      <c r="F261" s="29" t="s">
        <v>571</v>
      </c>
      <c r="G261" s="4" t="s">
        <v>572</v>
      </c>
      <c r="H261" s="4" t="s">
        <v>573</v>
      </c>
      <c r="I261" s="2">
        <v>1</v>
      </c>
      <c r="J261" s="2">
        <v>150</v>
      </c>
      <c r="K261" s="12">
        <f t="shared" si="12"/>
        <v>1</v>
      </c>
      <c r="L261" s="12">
        <v>0</v>
      </c>
      <c r="M261" s="12">
        <f t="shared" si="13"/>
        <v>150</v>
      </c>
      <c r="N261" s="2">
        <v>16</v>
      </c>
      <c r="O261" s="21">
        <f t="shared" si="14"/>
        <v>900</v>
      </c>
      <c r="P261" s="22">
        <f t="shared" si="15"/>
        <v>750</v>
      </c>
    </row>
    <row r="262" spans="1:16" x14ac:dyDescent="0.25">
      <c r="A262" s="15" t="s">
        <v>42</v>
      </c>
      <c r="B262" s="4" t="s">
        <v>157</v>
      </c>
      <c r="C262" s="4" t="s">
        <v>574</v>
      </c>
      <c r="D262" s="29" t="s">
        <v>575</v>
      </c>
      <c r="E262" s="4">
        <v>42371091</v>
      </c>
      <c r="F262" s="29" t="s">
        <v>576</v>
      </c>
      <c r="G262" s="4" t="s">
        <v>577</v>
      </c>
      <c r="H262" s="4" t="s">
        <v>578</v>
      </c>
      <c r="I262" s="2">
        <v>1</v>
      </c>
      <c r="J262" s="2">
        <v>150</v>
      </c>
      <c r="K262" s="12">
        <f t="shared" ref="K262:K325" si="16">I262</f>
        <v>1</v>
      </c>
      <c r="L262" s="12">
        <v>0</v>
      </c>
      <c r="M262" s="12">
        <f t="shared" ref="M262:M325" si="17">J262+L262</f>
        <v>150</v>
      </c>
      <c r="N262" s="2">
        <v>1</v>
      </c>
      <c r="O262" s="21">
        <f t="shared" ref="O262:O325" si="18">((K262*2/3)+(N262*1/3))*150</f>
        <v>150</v>
      </c>
      <c r="P262" s="22">
        <f t="shared" ref="P262:P325" si="19">O262-M262</f>
        <v>0</v>
      </c>
    </row>
    <row r="263" spans="1:16" ht="30" x14ac:dyDescent="0.25">
      <c r="A263" s="15" t="s">
        <v>42</v>
      </c>
      <c r="B263" s="4" t="s">
        <v>157</v>
      </c>
      <c r="C263" s="4" t="s">
        <v>579</v>
      </c>
      <c r="D263" s="29" t="s">
        <v>580</v>
      </c>
      <c r="E263" s="4">
        <v>37861174</v>
      </c>
      <c r="F263" s="29" t="s">
        <v>581</v>
      </c>
      <c r="G263" s="4" t="s">
        <v>247</v>
      </c>
      <c r="H263" s="4" t="s">
        <v>582</v>
      </c>
      <c r="I263" s="2">
        <v>21</v>
      </c>
      <c r="J263" s="2">
        <v>3150</v>
      </c>
      <c r="K263" s="12">
        <f t="shared" si="16"/>
        <v>21</v>
      </c>
      <c r="L263" s="12">
        <v>0</v>
      </c>
      <c r="M263" s="12">
        <f t="shared" si="17"/>
        <v>3150</v>
      </c>
      <c r="N263" s="2">
        <v>23</v>
      </c>
      <c r="O263" s="21">
        <f t="shared" si="18"/>
        <v>3250</v>
      </c>
      <c r="P263" s="22">
        <f t="shared" si="19"/>
        <v>100</v>
      </c>
    </row>
    <row r="264" spans="1:16" x14ac:dyDescent="0.25">
      <c r="A264" s="15" t="s">
        <v>42</v>
      </c>
      <c r="B264" s="4" t="s">
        <v>157</v>
      </c>
      <c r="C264" s="4" t="s">
        <v>579</v>
      </c>
      <c r="D264" s="29" t="s">
        <v>580</v>
      </c>
      <c r="E264" s="4">
        <v>37861182</v>
      </c>
      <c r="F264" s="29" t="s">
        <v>583</v>
      </c>
      <c r="G264" s="4" t="s">
        <v>247</v>
      </c>
      <c r="H264" s="4" t="s">
        <v>584</v>
      </c>
      <c r="I264" s="2">
        <v>5</v>
      </c>
      <c r="J264" s="2">
        <v>750</v>
      </c>
      <c r="K264" s="12">
        <f t="shared" si="16"/>
        <v>5</v>
      </c>
      <c r="L264" s="12">
        <v>0</v>
      </c>
      <c r="M264" s="12">
        <f t="shared" si="17"/>
        <v>750</v>
      </c>
      <c r="N264" s="2">
        <v>2</v>
      </c>
      <c r="O264" s="21">
        <f t="shared" si="18"/>
        <v>600</v>
      </c>
      <c r="P264" s="22">
        <f t="shared" si="19"/>
        <v>-150</v>
      </c>
    </row>
    <row r="265" spans="1:16" x14ac:dyDescent="0.25">
      <c r="A265" s="15" t="s">
        <v>42</v>
      </c>
      <c r="B265" s="4" t="s">
        <v>157</v>
      </c>
      <c r="C265" s="4" t="s">
        <v>579</v>
      </c>
      <c r="D265" s="29" t="s">
        <v>580</v>
      </c>
      <c r="E265" s="4">
        <v>37866931</v>
      </c>
      <c r="F265" s="29" t="s">
        <v>538</v>
      </c>
      <c r="G265" s="4" t="s">
        <v>247</v>
      </c>
      <c r="H265" s="4" t="s">
        <v>585</v>
      </c>
      <c r="I265" s="2">
        <v>8</v>
      </c>
      <c r="J265" s="2">
        <v>1200</v>
      </c>
      <c r="K265" s="12">
        <f t="shared" si="16"/>
        <v>8</v>
      </c>
      <c r="L265" s="12">
        <v>0</v>
      </c>
      <c r="M265" s="12">
        <f t="shared" si="17"/>
        <v>1200</v>
      </c>
      <c r="N265" s="2">
        <v>4</v>
      </c>
      <c r="O265" s="21">
        <f t="shared" si="18"/>
        <v>999.99999999999989</v>
      </c>
      <c r="P265" s="22">
        <f t="shared" si="19"/>
        <v>-200.00000000000011</v>
      </c>
    </row>
    <row r="266" spans="1:16" x14ac:dyDescent="0.25">
      <c r="A266" s="15" t="s">
        <v>42</v>
      </c>
      <c r="B266" s="4" t="s">
        <v>157</v>
      </c>
      <c r="C266" s="4" t="s">
        <v>586</v>
      </c>
      <c r="D266" s="29" t="s">
        <v>587</v>
      </c>
      <c r="E266" s="4">
        <v>37866796</v>
      </c>
      <c r="F266" s="29" t="s">
        <v>98</v>
      </c>
      <c r="G266" s="4" t="s">
        <v>588</v>
      </c>
      <c r="H266" s="4" t="s">
        <v>589</v>
      </c>
      <c r="I266" s="2">
        <v>1</v>
      </c>
      <c r="J266" s="2">
        <v>150</v>
      </c>
      <c r="K266" s="12">
        <f t="shared" si="16"/>
        <v>1</v>
      </c>
      <c r="L266" s="12">
        <v>0</v>
      </c>
      <c r="M266" s="12">
        <f t="shared" si="17"/>
        <v>150</v>
      </c>
      <c r="N266" s="2">
        <v>2</v>
      </c>
      <c r="O266" s="21">
        <f t="shared" si="18"/>
        <v>200</v>
      </c>
      <c r="P266" s="22">
        <f t="shared" si="19"/>
        <v>50</v>
      </c>
    </row>
    <row r="267" spans="1:16" x14ac:dyDescent="0.25">
      <c r="A267" s="15" t="s">
        <v>42</v>
      </c>
      <c r="B267" s="4" t="s">
        <v>157</v>
      </c>
      <c r="C267" s="4" t="s">
        <v>586</v>
      </c>
      <c r="D267" s="29" t="s">
        <v>587</v>
      </c>
      <c r="E267" s="4">
        <v>37866800</v>
      </c>
      <c r="F267" s="29" t="s">
        <v>535</v>
      </c>
      <c r="G267" s="4" t="s">
        <v>588</v>
      </c>
      <c r="H267" s="4" t="s">
        <v>589</v>
      </c>
      <c r="I267" s="2">
        <v>49</v>
      </c>
      <c r="J267" s="2">
        <v>7350</v>
      </c>
      <c r="K267" s="12">
        <f t="shared" si="16"/>
        <v>49</v>
      </c>
      <c r="L267" s="12">
        <v>0</v>
      </c>
      <c r="M267" s="12">
        <f t="shared" si="17"/>
        <v>7350</v>
      </c>
      <c r="N267" s="2">
        <v>54</v>
      </c>
      <c r="O267" s="21">
        <f t="shared" si="18"/>
        <v>7600</v>
      </c>
      <c r="P267" s="22">
        <f t="shared" si="19"/>
        <v>250</v>
      </c>
    </row>
    <row r="268" spans="1:16" x14ac:dyDescent="0.25">
      <c r="A268" s="15" t="s">
        <v>42</v>
      </c>
      <c r="B268" s="4" t="s">
        <v>157</v>
      </c>
      <c r="C268" s="4" t="s">
        <v>590</v>
      </c>
      <c r="D268" s="29" t="s">
        <v>591</v>
      </c>
      <c r="E268" s="4">
        <v>37866818</v>
      </c>
      <c r="F268" s="29" t="s">
        <v>535</v>
      </c>
      <c r="G268" s="4" t="s">
        <v>592</v>
      </c>
      <c r="H268" s="4" t="s">
        <v>593</v>
      </c>
      <c r="I268" s="2">
        <v>4</v>
      </c>
      <c r="J268" s="2">
        <v>600</v>
      </c>
      <c r="K268" s="12">
        <f t="shared" si="16"/>
        <v>4</v>
      </c>
      <c r="L268" s="12">
        <v>0</v>
      </c>
      <c r="M268" s="12">
        <f t="shared" si="17"/>
        <v>600</v>
      </c>
      <c r="N268" s="2">
        <v>3</v>
      </c>
      <c r="O268" s="21">
        <f t="shared" si="18"/>
        <v>550</v>
      </c>
      <c r="P268" s="22">
        <f t="shared" si="19"/>
        <v>-50</v>
      </c>
    </row>
    <row r="269" spans="1:16" x14ac:dyDescent="0.25">
      <c r="A269" s="15" t="s">
        <v>42</v>
      </c>
      <c r="B269" s="4" t="s">
        <v>157</v>
      </c>
      <c r="C269" s="4" t="s">
        <v>594</v>
      </c>
      <c r="D269" s="29" t="s">
        <v>595</v>
      </c>
      <c r="E269" s="4">
        <v>37867041</v>
      </c>
      <c r="F269" s="29" t="s">
        <v>596</v>
      </c>
      <c r="G269" s="4" t="s">
        <v>597</v>
      </c>
      <c r="H269" s="4" t="s">
        <v>598</v>
      </c>
      <c r="I269" s="2">
        <v>9</v>
      </c>
      <c r="J269" s="2">
        <v>1350</v>
      </c>
      <c r="K269" s="12">
        <f t="shared" si="16"/>
        <v>9</v>
      </c>
      <c r="L269" s="12">
        <v>0</v>
      </c>
      <c r="M269" s="12">
        <f t="shared" si="17"/>
        <v>1350</v>
      </c>
      <c r="N269" s="2">
        <v>6</v>
      </c>
      <c r="O269" s="21">
        <f t="shared" si="18"/>
        <v>1200</v>
      </c>
      <c r="P269" s="22">
        <f t="shared" si="19"/>
        <v>-150</v>
      </c>
    </row>
    <row r="270" spans="1:16" x14ac:dyDescent="0.25">
      <c r="A270" s="15" t="s">
        <v>42</v>
      </c>
      <c r="B270" s="4" t="s">
        <v>157</v>
      </c>
      <c r="C270" s="4" t="s">
        <v>599</v>
      </c>
      <c r="D270" s="29" t="s">
        <v>600</v>
      </c>
      <c r="E270" s="4">
        <v>37861107</v>
      </c>
      <c r="F270" s="29" t="s">
        <v>535</v>
      </c>
      <c r="G270" s="4" t="s">
        <v>601</v>
      </c>
      <c r="H270" s="4" t="s">
        <v>602</v>
      </c>
      <c r="I270" s="2">
        <v>12</v>
      </c>
      <c r="J270" s="2">
        <v>1800</v>
      </c>
      <c r="K270" s="12">
        <f t="shared" si="16"/>
        <v>12</v>
      </c>
      <c r="L270" s="12">
        <v>0</v>
      </c>
      <c r="M270" s="12">
        <f t="shared" si="17"/>
        <v>1800</v>
      </c>
      <c r="N270" s="2">
        <v>7</v>
      </c>
      <c r="O270" s="21">
        <f t="shared" si="18"/>
        <v>1550</v>
      </c>
      <c r="P270" s="22">
        <f t="shared" si="19"/>
        <v>-250</v>
      </c>
    </row>
    <row r="271" spans="1:16" x14ac:dyDescent="0.25">
      <c r="A271" s="15" t="s">
        <v>42</v>
      </c>
      <c r="B271" s="4" t="s">
        <v>157</v>
      </c>
      <c r="C271" s="4" t="s">
        <v>599</v>
      </c>
      <c r="D271" s="29" t="s">
        <v>600</v>
      </c>
      <c r="E271" s="4">
        <v>37861247</v>
      </c>
      <c r="F271" s="29" t="s">
        <v>98</v>
      </c>
      <c r="G271" s="4" t="s">
        <v>601</v>
      </c>
      <c r="H271" s="4" t="s">
        <v>602</v>
      </c>
      <c r="I271" s="2">
        <v>3</v>
      </c>
      <c r="J271" s="2">
        <v>450</v>
      </c>
      <c r="K271" s="12">
        <f t="shared" si="16"/>
        <v>3</v>
      </c>
      <c r="L271" s="12">
        <v>0</v>
      </c>
      <c r="M271" s="12">
        <f t="shared" si="17"/>
        <v>450</v>
      </c>
      <c r="N271" s="2">
        <v>4</v>
      </c>
      <c r="O271" s="21">
        <f t="shared" si="18"/>
        <v>499.99999999999994</v>
      </c>
      <c r="P271" s="22">
        <f t="shared" si="19"/>
        <v>49.999999999999943</v>
      </c>
    </row>
    <row r="272" spans="1:16" ht="30" x14ac:dyDescent="0.25">
      <c r="A272" s="15" t="s">
        <v>42</v>
      </c>
      <c r="B272" s="4" t="s">
        <v>157</v>
      </c>
      <c r="C272" s="4" t="s">
        <v>4023</v>
      </c>
      <c r="D272" s="29" t="s">
        <v>4024</v>
      </c>
      <c r="E272" s="4">
        <v>37866915</v>
      </c>
      <c r="F272" s="29" t="s">
        <v>4025</v>
      </c>
      <c r="G272" s="4" t="s">
        <v>4026</v>
      </c>
      <c r="H272" s="4" t="s">
        <v>4027</v>
      </c>
      <c r="I272" s="2">
        <v>4</v>
      </c>
      <c r="J272" s="2">
        <v>600</v>
      </c>
      <c r="K272" s="12">
        <f t="shared" si="16"/>
        <v>4</v>
      </c>
      <c r="L272" s="12">
        <v>0</v>
      </c>
      <c r="M272" s="12">
        <f t="shared" si="17"/>
        <v>600</v>
      </c>
      <c r="N272" s="2">
        <v>0</v>
      </c>
      <c r="O272" s="21">
        <f t="shared" si="18"/>
        <v>400</v>
      </c>
      <c r="P272" s="22">
        <f t="shared" si="19"/>
        <v>-200</v>
      </c>
    </row>
    <row r="273" spans="1:16" x14ac:dyDescent="0.25">
      <c r="A273" s="15" t="s">
        <v>42</v>
      </c>
      <c r="B273" s="4" t="s">
        <v>157</v>
      </c>
      <c r="C273" s="4" t="s">
        <v>603</v>
      </c>
      <c r="D273" s="29" t="s">
        <v>604</v>
      </c>
      <c r="E273" s="4">
        <v>37866966</v>
      </c>
      <c r="F273" s="29" t="s">
        <v>535</v>
      </c>
      <c r="G273" s="4" t="s">
        <v>605</v>
      </c>
      <c r="H273" s="4" t="s">
        <v>267</v>
      </c>
      <c r="I273" s="2">
        <v>8</v>
      </c>
      <c r="J273" s="2">
        <v>1200</v>
      </c>
      <c r="K273" s="12">
        <f t="shared" si="16"/>
        <v>8</v>
      </c>
      <c r="L273" s="12">
        <v>0</v>
      </c>
      <c r="M273" s="12">
        <f t="shared" si="17"/>
        <v>1200</v>
      </c>
      <c r="N273" s="2">
        <v>4</v>
      </c>
      <c r="O273" s="21">
        <f t="shared" si="18"/>
        <v>999.99999999999989</v>
      </c>
      <c r="P273" s="22">
        <f t="shared" si="19"/>
        <v>-200.00000000000011</v>
      </c>
    </row>
    <row r="274" spans="1:16" x14ac:dyDescent="0.25">
      <c r="A274" s="15" t="s">
        <v>42</v>
      </c>
      <c r="B274" s="4" t="s">
        <v>157</v>
      </c>
      <c r="C274" s="4" t="s">
        <v>603</v>
      </c>
      <c r="D274" s="29" t="s">
        <v>604</v>
      </c>
      <c r="E274" s="4">
        <v>37867172</v>
      </c>
      <c r="F274" s="29" t="s">
        <v>98</v>
      </c>
      <c r="G274" s="4" t="s">
        <v>605</v>
      </c>
      <c r="H274" s="4" t="s">
        <v>211</v>
      </c>
      <c r="I274" s="2">
        <v>21</v>
      </c>
      <c r="J274" s="2">
        <v>3150</v>
      </c>
      <c r="K274" s="12">
        <f t="shared" si="16"/>
        <v>21</v>
      </c>
      <c r="L274" s="12">
        <v>0</v>
      </c>
      <c r="M274" s="12">
        <f t="shared" si="17"/>
        <v>3150</v>
      </c>
      <c r="N274" s="2">
        <v>22</v>
      </c>
      <c r="O274" s="21">
        <f t="shared" si="18"/>
        <v>3200</v>
      </c>
      <c r="P274" s="22">
        <f t="shared" si="19"/>
        <v>50</v>
      </c>
    </row>
    <row r="275" spans="1:16" x14ac:dyDescent="0.25">
      <c r="A275" s="15" t="s">
        <v>42</v>
      </c>
      <c r="B275" s="4" t="s">
        <v>157</v>
      </c>
      <c r="C275" s="4" t="s">
        <v>4028</v>
      </c>
      <c r="D275" s="29" t="s">
        <v>4029</v>
      </c>
      <c r="E275" s="4">
        <v>37866923</v>
      </c>
      <c r="F275" s="29" t="s">
        <v>535</v>
      </c>
      <c r="G275" s="4" t="s">
        <v>606</v>
      </c>
      <c r="H275" s="4" t="s">
        <v>4030</v>
      </c>
      <c r="I275" s="2">
        <v>3</v>
      </c>
      <c r="J275" s="2">
        <v>450</v>
      </c>
      <c r="K275" s="12">
        <f t="shared" si="16"/>
        <v>3</v>
      </c>
      <c r="L275" s="12">
        <v>0</v>
      </c>
      <c r="M275" s="12">
        <f t="shared" si="17"/>
        <v>450</v>
      </c>
      <c r="N275" s="2">
        <v>0</v>
      </c>
      <c r="O275" s="21">
        <f t="shared" si="18"/>
        <v>300</v>
      </c>
      <c r="P275" s="22">
        <f t="shared" si="19"/>
        <v>-150</v>
      </c>
    </row>
    <row r="276" spans="1:16" x14ac:dyDescent="0.25">
      <c r="A276" s="15" t="s">
        <v>42</v>
      </c>
      <c r="B276" s="4" t="s">
        <v>157</v>
      </c>
      <c r="C276" s="4" t="s">
        <v>607</v>
      </c>
      <c r="D276" s="29" t="s">
        <v>608</v>
      </c>
      <c r="E276" s="4">
        <v>37867016</v>
      </c>
      <c r="F276" s="29" t="s">
        <v>609</v>
      </c>
      <c r="G276" s="4" t="s">
        <v>252</v>
      </c>
      <c r="H276" s="4" t="s">
        <v>610</v>
      </c>
      <c r="I276" s="2">
        <v>1</v>
      </c>
      <c r="J276" s="2">
        <v>150</v>
      </c>
      <c r="K276" s="12">
        <f t="shared" si="16"/>
        <v>1</v>
      </c>
      <c r="L276" s="12">
        <v>0</v>
      </c>
      <c r="M276" s="12">
        <f t="shared" si="17"/>
        <v>150</v>
      </c>
      <c r="N276" s="2">
        <v>1</v>
      </c>
      <c r="O276" s="21">
        <f t="shared" si="18"/>
        <v>150</v>
      </c>
      <c r="P276" s="22">
        <f t="shared" si="19"/>
        <v>0</v>
      </c>
    </row>
    <row r="277" spans="1:16" x14ac:dyDescent="0.25">
      <c r="A277" s="15" t="s">
        <v>42</v>
      </c>
      <c r="B277" s="4" t="s">
        <v>157</v>
      </c>
      <c r="C277" s="4" t="s">
        <v>607</v>
      </c>
      <c r="D277" s="29" t="s">
        <v>608</v>
      </c>
      <c r="E277" s="4">
        <v>37867024</v>
      </c>
      <c r="F277" s="29" t="s">
        <v>98</v>
      </c>
      <c r="G277" s="4" t="s">
        <v>252</v>
      </c>
      <c r="H277" s="4" t="s">
        <v>611</v>
      </c>
      <c r="I277" s="2">
        <v>9</v>
      </c>
      <c r="J277" s="2">
        <v>1350</v>
      </c>
      <c r="K277" s="12">
        <f t="shared" si="16"/>
        <v>9</v>
      </c>
      <c r="L277" s="12">
        <v>0</v>
      </c>
      <c r="M277" s="12">
        <f t="shared" si="17"/>
        <v>1350</v>
      </c>
      <c r="N277" s="2">
        <v>8</v>
      </c>
      <c r="O277" s="21">
        <f t="shared" si="18"/>
        <v>1300</v>
      </c>
      <c r="P277" s="22">
        <f t="shared" si="19"/>
        <v>-50</v>
      </c>
    </row>
    <row r="278" spans="1:16" x14ac:dyDescent="0.25">
      <c r="A278" s="15" t="s">
        <v>42</v>
      </c>
      <c r="B278" s="4" t="s">
        <v>157</v>
      </c>
      <c r="C278" s="4" t="s">
        <v>666</v>
      </c>
      <c r="D278" s="29" t="s">
        <v>667</v>
      </c>
      <c r="E278" s="4">
        <v>37864238</v>
      </c>
      <c r="F278" s="29" t="s">
        <v>668</v>
      </c>
      <c r="G278" s="4" t="s">
        <v>44</v>
      </c>
      <c r="H278" s="4" t="s">
        <v>669</v>
      </c>
      <c r="I278" s="2">
        <v>9</v>
      </c>
      <c r="J278" s="2">
        <v>1350</v>
      </c>
      <c r="K278" s="12">
        <f t="shared" si="16"/>
        <v>9</v>
      </c>
      <c r="L278" s="12">
        <v>0</v>
      </c>
      <c r="M278" s="12">
        <f t="shared" si="17"/>
        <v>1350</v>
      </c>
      <c r="N278" s="2">
        <v>7</v>
      </c>
      <c r="O278" s="21">
        <f t="shared" si="18"/>
        <v>1250</v>
      </c>
      <c r="P278" s="22">
        <f t="shared" si="19"/>
        <v>-100</v>
      </c>
    </row>
    <row r="279" spans="1:16" x14ac:dyDescent="0.25">
      <c r="A279" s="15" t="s">
        <v>42</v>
      </c>
      <c r="B279" s="4" t="s">
        <v>157</v>
      </c>
      <c r="C279" s="4" t="s">
        <v>666</v>
      </c>
      <c r="D279" s="29" t="s">
        <v>667</v>
      </c>
      <c r="E279" s="4">
        <v>37864386</v>
      </c>
      <c r="F279" s="29" t="s">
        <v>338</v>
      </c>
      <c r="G279" s="4" t="s">
        <v>44</v>
      </c>
      <c r="H279" s="4" t="s">
        <v>670</v>
      </c>
      <c r="I279" s="2">
        <v>9</v>
      </c>
      <c r="J279" s="2">
        <v>1350</v>
      </c>
      <c r="K279" s="12">
        <f t="shared" si="16"/>
        <v>9</v>
      </c>
      <c r="L279" s="12">
        <v>0</v>
      </c>
      <c r="M279" s="12">
        <f t="shared" si="17"/>
        <v>1350</v>
      </c>
      <c r="N279" s="2">
        <v>4</v>
      </c>
      <c r="O279" s="21">
        <f t="shared" si="18"/>
        <v>1100</v>
      </c>
      <c r="P279" s="22">
        <f t="shared" si="19"/>
        <v>-250</v>
      </c>
    </row>
    <row r="280" spans="1:16" x14ac:dyDescent="0.25">
      <c r="A280" s="15" t="s">
        <v>42</v>
      </c>
      <c r="B280" s="4" t="s">
        <v>157</v>
      </c>
      <c r="C280" s="4" t="s">
        <v>666</v>
      </c>
      <c r="D280" s="29" t="s">
        <v>667</v>
      </c>
      <c r="E280" s="4">
        <v>37864394</v>
      </c>
      <c r="F280" s="29" t="s">
        <v>98</v>
      </c>
      <c r="G280" s="4" t="s">
        <v>44</v>
      </c>
      <c r="H280" s="4" t="s">
        <v>671</v>
      </c>
      <c r="I280" s="2">
        <v>4</v>
      </c>
      <c r="J280" s="2">
        <v>600</v>
      </c>
      <c r="K280" s="12">
        <f t="shared" si="16"/>
        <v>4</v>
      </c>
      <c r="L280" s="12">
        <v>0</v>
      </c>
      <c r="M280" s="12">
        <f t="shared" si="17"/>
        <v>600</v>
      </c>
      <c r="N280" s="2">
        <v>5</v>
      </c>
      <c r="O280" s="21">
        <f t="shared" si="18"/>
        <v>650</v>
      </c>
      <c r="P280" s="22">
        <f t="shared" si="19"/>
        <v>50</v>
      </c>
    </row>
    <row r="281" spans="1:16" x14ac:dyDescent="0.25">
      <c r="A281" s="15" t="s">
        <v>42</v>
      </c>
      <c r="B281" s="4" t="s">
        <v>157</v>
      </c>
      <c r="C281" s="4" t="s">
        <v>666</v>
      </c>
      <c r="D281" s="29" t="s">
        <v>667</v>
      </c>
      <c r="E281" s="4">
        <v>37864416</v>
      </c>
      <c r="F281" s="29" t="s">
        <v>98</v>
      </c>
      <c r="G281" s="4" t="s">
        <v>44</v>
      </c>
      <c r="H281" s="4" t="s">
        <v>672</v>
      </c>
      <c r="I281" s="2">
        <v>8</v>
      </c>
      <c r="J281" s="2">
        <v>1200</v>
      </c>
      <c r="K281" s="12">
        <f t="shared" si="16"/>
        <v>8</v>
      </c>
      <c r="L281" s="12">
        <v>0</v>
      </c>
      <c r="M281" s="12">
        <f t="shared" si="17"/>
        <v>1200</v>
      </c>
      <c r="N281" s="2">
        <v>6</v>
      </c>
      <c r="O281" s="21">
        <f t="shared" si="18"/>
        <v>1100</v>
      </c>
      <c r="P281" s="22">
        <f t="shared" si="19"/>
        <v>-100</v>
      </c>
    </row>
    <row r="282" spans="1:16" x14ac:dyDescent="0.25">
      <c r="A282" s="15" t="s">
        <v>42</v>
      </c>
      <c r="B282" s="4" t="s">
        <v>157</v>
      </c>
      <c r="C282" s="4" t="s">
        <v>666</v>
      </c>
      <c r="D282" s="29" t="s">
        <v>667</v>
      </c>
      <c r="E282" s="4">
        <v>37864424</v>
      </c>
      <c r="F282" s="29" t="s">
        <v>98</v>
      </c>
      <c r="G282" s="4" t="s">
        <v>44</v>
      </c>
      <c r="H282" s="4" t="s">
        <v>673</v>
      </c>
      <c r="I282" s="2">
        <v>49</v>
      </c>
      <c r="J282" s="2">
        <v>7350</v>
      </c>
      <c r="K282" s="12">
        <f t="shared" si="16"/>
        <v>49</v>
      </c>
      <c r="L282" s="12">
        <v>0</v>
      </c>
      <c r="M282" s="12">
        <f t="shared" si="17"/>
        <v>7350</v>
      </c>
      <c r="N282" s="2">
        <v>66</v>
      </c>
      <c r="O282" s="21">
        <f t="shared" si="18"/>
        <v>8200</v>
      </c>
      <c r="P282" s="22">
        <f t="shared" si="19"/>
        <v>850</v>
      </c>
    </row>
    <row r="283" spans="1:16" x14ac:dyDescent="0.25">
      <c r="A283" s="15" t="s">
        <v>42</v>
      </c>
      <c r="B283" s="4" t="s">
        <v>157</v>
      </c>
      <c r="C283" s="4" t="s">
        <v>666</v>
      </c>
      <c r="D283" s="29" t="s">
        <v>667</v>
      </c>
      <c r="E283" s="4">
        <v>37864432</v>
      </c>
      <c r="F283" s="29" t="s">
        <v>98</v>
      </c>
      <c r="G283" s="4" t="s">
        <v>44</v>
      </c>
      <c r="H283" s="4" t="s">
        <v>674</v>
      </c>
      <c r="I283" s="2">
        <v>6</v>
      </c>
      <c r="J283" s="2">
        <v>900</v>
      </c>
      <c r="K283" s="12">
        <f t="shared" si="16"/>
        <v>6</v>
      </c>
      <c r="L283" s="12">
        <v>0</v>
      </c>
      <c r="M283" s="12">
        <f t="shared" si="17"/>
        <v>900</v>
      </c>
      <c r="N283" s="2">
        <v>2</v>
      </c>
      <c r="O283" s="21">
        <f t="shared" si="18"/>
        <v>700</v>
      </c>
      <c r="P283" s="22">
        <f t="shared" si="19"/>
        <v>-200</v>
      </c>
    </row>
    <row r="284" spans="1:16" x14ac:dyDescent="0.25">
      <c r="A284" s="15" t="s">
        <v>42</v>
      </c>
      <c r="B284" s="4" t="s">
        <v>157</v>
      </c>
      <c r="C284" s="4" t="s">
        <v>666</v>
      </c>
      <c r="D284" s="29" t="s">
        <v>667</v>
      </c>
      <c r="E284" s="4">
        <v>37864441</v>
      </c>
      <c r="F284" s="29" t="s">
        <v>98</v>
      </c>
      <c r="G284" s="4" t="s">
        <v>44</v>
      </c>
      <c r="H284" s="4" t="s">
        <v>675</v>
      </c>
      <c r="I284" s="2">
        <v>0</v>
      </c>
      <c r="J284" s="2">
        <v>0</v>
      </c>
      <c r="K284" s="12">
        <f t="shared" si="16"/>
        <v>0</v>
      </c>
      <c r="L284" s="12">
        <v>0</v>
      </c>
      <c r="M284" s="12">
        <f t="shared" si="17"/>
        <v>0</v>
      </c>
      <c r="N284" s="2">
        <v>1</v>
      </c>
      <c r="O284" s="21">
        <f t="shared" si="18"/>
        <v>50</v>
      </c>
      <c r="P284" s="22">
        <f t="shared" si="19"/>
        <v>50</v>
      </c>
    </row>
    <row r="285" spans="1:16" x14ac:dyDescent="0.25">
      <c r="A285" s="15" t="s">
        <v>42</v>
      </c>
      <c r="B285" s="4" t="s">
        <v>157</v>
      </c>
      <c r="C285" s="4" t="s">
        <v>676</v>
      </c>
      <c r="D285" s="29" t="s">
        <v>677</v>
      </c>
      <c r="E285" s="4">
        <v>37864289</v>
      </c>
      <c r="F285" s="29" t="s">
        <v>98</v>
      </c>
      <c r="G285" s="4" t="s">
        <v>678</v>
      </c>
      <c r="H285" s="4" t="s">
        <v>679</v>
      </c>
      <c r="I285" s="2">
        <v>12</v>
      </c>
      <c r="J285" s="2">
        <v>1800</v>
      </c>
      <c r="K285" s="12">
        <f t="shared" si="16"/>
        <v>12</v>
      </c>
      <c r="L285" s="12">
        <v>0</v>
      </c>
      <c r="M285" s="12">
        <f t="shared" si="17"/>
        <v>1800</v>
      </c>
      <c r="N285" s="2">
        <v>6</v>
      </c>
      <c r="O285" s="21">
        <f t="shared" si="18"/>
        <v>1500</v>
      </c>
      <c r="P285" s="22">
        <f t="shared" si="19"/>
        <v>-300</v>
      </c>
    </row>
    <row r="286" spans="1:16" x14ac:dyDescent="0.25">
      <c r="A286" s="15" t="s">
        <v>42</v>
      </c>
      <c r="B286" s="4" t="s">
        <v>157</v>
      </c>
      <c r="C286" s="4" t="s">
        <v>680</v>
      </c>
      <c r="D286" s="29" t="s">
        <v>681</v>
      </c>
      <c r="E286" s="4">
        <v>50655884</v>
      </c>
      <c r="F286" s="29" t="s">
        <v>435</v>
      </c>
      <c r="G286" s="4" t="s">
        <v>682</v>
      </c>
      <c r="H286" s="4" t="s">
        <v>683</v>
      </c>
      <c r="I286" s="2">
        <v>2</v>
      </c>
      <c r="J286" s="2">
        <v>300</v>
      </c>
      <c r="K286" s="12">
        <f t="shared" si="16"/>
        <v>2</v>
      </c>
      <c r="L286" s="12">
        <v>0</v>
      </c>
      <c r="M286" s="12">
        <f t="shared" si="17"/>
        <v>300</v>
      </c>
      <c r="N286" s="2">
        <v>2</v>
      </c>
      <c r="O286" s="21">
        <f t="shared" si="18"/>
        <v>300</v>
      </c>
      <c r="P286" s="22">
        <f t="shared" si="19"/>
        <v>0</v>
      </c>
    </row>
    <row r="287" spans="1:16" x14ac:dyDescent="0.25">
      <c r="A287" s="15" t="s">
        <v>42</v>
      </c>
      <c r="B287" s="4" t="s">
        <v>157</v>
      </c>
      <c r="C287" s="4" t="s">
        <v>684</v>
      </c>
      <c r="D287" s="29" t="s">
        <v>685</v>
      </c>
      <c r="E287" s="4">
        <v>37864301</v>
      </c>
      <c r="F287" s="29" t="s">
        <v>435</v>
      </c>
      <c r="G287" s="4" t="s">
        <v>686</v>
      </c>
      <c r="H287" s="4" t="s">
        <v>687</v>
      </c>
      <c r="I287" s="2">
        <v>14</v>
      </c>
      <c r="J287" s="2">
        <v>2100</v>
      </c>
      <c r="K287" s="12">
        <f t="shared" si="16"/>
        <v>14</v>
      </c>
      <c r="L287" s="12">
        <v>0</v>
      </c>
      <c r="M287" s="12">
        <f t="shared" si="17"/>
        <v>2100</v>
      </c>
      <c r="N287" s="2">
        <v>8</v>
      </c>
      <c r="O287" s="21">
        <f t="shared" si="18"/>
        <v>1800</v>
      </c>
      <c r="P287" s="22">
        <f t="shared" si="19"/>
        <v>-300</v>
      </c>
    </row>
    <row r="288" spans="1:16" x14ac:dyDescent="0.25">
      <c r="A288" s="15" t="s">
        <v>42</v>
      </c>
      <c r="B288" s="4" t="s">
        <v>157</v>
      </c>
      <c r="C288" s="4" t="s">
        <v>688</v>
      </c>
      <c r="D288" s="29" t="s">
        <v>689</v>
      </c>
      <c r="E288" s="4">
        <v>37864319</v>
      </c>
      <c r="F288" s="29" t="s">
        <v>435</v>
      </c>
      <c r="G288" s="4" t="s">
        <v>690</v>
      </c>
      <c r="H288" s="4" t="s">
        <v>691</v>
      </c>
      <c r="I288" s="2">
        <v>21</v>
      </c>
      <c r="J288" s="2">
        <v>3150</v>
      </c>
      <c r="K288" s="12">
        <f t="shared" si="16"/>
        <v>21</v>
      </c>
      <c r="L288" s="12">
        <v>0</v>
      </c>
      <c r="M288" s="12">
        <f t="shared" si="17"/>
        <v>3150</v>
      </c>
      <c r="N288" s="2">
        <v>23</v>
      </c>
      <c r="O288" s="21">
        <f t="shared" si="18"/>
        <v>3250</v>
      </c>
      <c r="P288" s="22">
        <f t="shared" si="19"/>
        <v>100</v>
      </c>
    </row>
    <row r="289" spans="1:16" x14ac:dyDescent="0.25">
      <c r="A289" s="15" t="s">
        <v>42</v>
      </c>
      <c r="B289" s="4" t="s">
        <v>157</v>
      </c>
      <c r="C289" s="4" t="s">
        <v>692</v>
      </c>
      <c r="D289" s="29" t="s">
        <v>693</v>
      </c>
      <c r="E289" s="4">
        <v>710056435</v>
      </c>
      <c r="F289" s="29" t="s">
        <v>535</v>
      </c>
      <c r="G289" s="4" t="s">
        <v>694</v>
      </c>
      <c r="H289" s="4" t="s">
        <v>695</v>
      </c>
      <c r="I289" s="2">
        <v>1</v>
      </c>
      <c r="J289" s="2">
        <v>150</v>
      </c>
      <c r="K289" s="12">
        <f t="shared" si="16"/>
        <v>1</v>
      </c>
      <c r="L289" s="12">
        <v>0</v>
      </c>
      <c r="M289" s="12">
        <f t="shared" si="17"/>
        <v>150</v>
      </c>
      <c r="N289" s="2">
        <v>17</v>
      </c>
      <c r="O289" s="21">
        <f t="shared" si="18"/>
        <v>950.00000000000011</v>
      </c>
      <c r="P289" s="22">
        <f t="shared" si="19"/>
        <v>800.00000000000011</v>
      </c>
    </row>
    <row r="290" spans="1:16" x14ac:dyDescent="0.25">
      <c r="A290" s="15" t="s">
        <v>42</v>
      </c>
      <c r="B290" s="4" t="s">
        <v>157</v>
      </c>
      <c r="C290" s="4" t="s">
        <v>696</v>
      </c>
      <c r="D290" s="29" t="s">
        <v>697</v>
      </c>
      <c r="E290" s="4">
        <v>37864327</v>
      </c>
      <c r="F290" s="29" t="s">
        <v>98</v>
      </c>
      <c r="G290" s="4" t="s">
        <v>698</v>
      </c>
      <c r="H290" s="4" t="s">
        <v>699</v>
      </c>
      <c r="I290" s="2">
        <v>10</v>
      </c>
      <c r="J290" s="2">
        <v>1500</v>
      </c>
      <c r="K290" s="12">
        <f t="shared" si="16"/>
        <v>10</v>
      </c>
      <c r="L290" s="12">
        <v>0</v>
      </c>
      <c r="M290" s="12">
        <f t="shared" si="17"/>
        <v>1500</v>
      </c>
      <c r="N290" s="2">
        <v>12</v>
      </c>
      <c r="O290" s="21">
        <f t="shared" si="18"/>
        <v>1600.0000000000002</v>
      </c>
      <c r="P290" s="22">
        <f t="shared" si="19"/>
        <v>100.00000000000023</v>
      </c>
    </row>
    <row r="291" spans="1:16" x14ac:dyDescent="0.25">
      <c r="A291" s="15" t="s">
        <v>42</v>
      </c>
      <c r="B291" s="4" t="s">
        <v>157</v>
      </c>
      <c r="C291" s="4" t="s">
        <v>700</v>
      </c>
      <c r="D291" s="29" t="s">
        <v>701</v>
      </c>
      <c r="E291" s="4">
        <v>37864203</v>
      </c>
      <c r="F291" s="29" t="s">
        <v>535</v>
      </c>
      <c r="G291" s="4" t="s">
        <v>702</v>
      </c>
      <c r="H291" s="4" t="s">
        <v>703</v>
      </c>
      <c r="I291" s="2">
        <v>1</v>
      </c>
      <c r="J291" s="2">
        <v>150</v>
      </c>
      <c r="K291" s="12">
        <f t="shared" si="16"/>
        <v>1</v>
      </c>
      <c r="L291" s="12">
        <v>0</v>
      </c>
      <c r="M291" s="12">
        <f t="shared" si="17"/>
        <v>150</v>
      </c>
      <c r="N291" s="2">
        <v>2</v>
      </c>
      <c r="O291" s="21">
        <f t="shared" si="18"/>
        <v>200</v>
      </c>
      <c r="P291" s="22">
        <f t="shared" si="19"/>
        <v>50</v>
      </c>
    </row>
    <row r="292" spans="1:16" x14ac:dyDescent="0.25">
      <c r="A292" s="15" t="s">
        <v>42</v>
      </c>
      <c r="B292" s="4" t="s">
        <v>157</v>
      </c>
      <c r="C292" s="4" t="s">
        <v>700</v>
      </c>
      <c r="D292" s="29" t="s">
        <v>701</v>
      </c>
      <c r="E292" s="4">
        <v>37864335</v>
      </c>
      <c r="F292" s="29" t="s">
        <v>98</v>
      </c>
      <c r="G292" s="4" t="s">
        <v>702</v>
      </c>
      <c r="H292" s="4" t="s">
        <v>703</v>
      </c>
      <c r="I292" s="2">
        <v>9</v>
      </c>
      <c r="J292" s="2">
        <v>1350</v>
      </c>
      <c r="K292" s="12">
        <f t="shared" si="16"/>
        <v>9</v>
      </c>
      <c r="L292" s="12">
        <v>0</v>
      </c>
      <c r="M292" s="12">
        <f t="shared" si="17"/>
        <v>1350</v>
      </c>
      <c r="N292" s="2">
        <v>9</v>
      </c>
      <c r="O292" s="21">
        <f t="shared" si="18"/>
        <v>1350</v>
      </c>
      <c r="P292" s="22">
        <f t="shared" si="19"/>
        <v>0</v>
      </c>
    </row>
    <row r="293" spans="1:16" x14ac:dyDescent="0.25">
      <c r="A293" s="15" t="s">
        <v>42</v>
      </c>
      <c r="B293" s="4" t="s">
        <v>157</v>
      </c>
      <c r="C293" s="4" t="s">
        <v>4031</v>
      </c>
      <c r="D293" s="29" t="s">
        <v>4032</v>
      </c>
      <c r="E293" s="4">
        <v>710056443</v>
      </c>
      <c r="F293" s="29" t="s">
        <v>98</v>
      </c>
      <c r="G293" s="4" t="s">
        <v>4033</v>
      </c>
      <c r="H293" s="4" t="s">
        <v>4034</v>
      </c>
      <c r="I293" s="2">
        <v>1</v>
      </c>
      <c r="J293" s="2">
        <v>150</v>
      </c>
      <c r="K293" s="12">
        <f t="shared" si="16"/>
        <v>1</v>
      </c>
      <c r="L293" s="12">
        <v>0</v>
      </c>
      <c r="M293" s="12">
        <f t="shared" si="17"/>
        <v>150</v>
      </c>
      <c r="N293" s="2">
        <v>0</v>
      </c>
      <c r="O293" s="21">
        <f t="shared" si="18"/>
        <v>100</v>
      </c>
      <c r="P293" s="22">
        <f t="shared" si="19"/>
        <v>-50</v>
      </c>
    </row>
    <row r="294" spans="1:16" x14ac:dyDescent="0.25">
      <c r="A294" s="15" t="s">
        <v>42</v>
      </c>
      <c r="B294" s="4" t="s">
        <v>157</v>
      </c>
      <c r="C294" s="4" t="s">
        <v>704</v>
      </c>
      <c r="D294" s="29" t="s">
        <v>705</v>
      </c>
      <c r="E294" s="4">
        <v>710056486</v>
      </c>
      <c r="F294" s="29" t="s">
        <v>98</v>
      </c>
      <c r="G294" s="4" t="s">
        <v>706</v>
      </c>
      <c r="H294" s="4" t="s">
        <v>707</v>
      </c>
      <c r="I294" s="2">
        <v>6</v>
      </c>
      <c r="J294" s="2">
        <v>900</v>
      </c>
      <c r="K294" s="12">
        <f t="shared" si="16"/>
        <v>6</v>
      </c>
      <c r="L294" s="12">
        <v>0</v>
      </c>
      <c r="M294" s="12">
        <f t="shared" si="17"/>
        <v>900</v>
      </c>
      <c r="N294" s="2">
        <v>9</v>
      </c>
      <c r="O294" s="21">
        <f t="shared" si="18"/>
        <v>1050</v>
      </c>
      <c r="P294" s="22">
        <f t="shared" si="19"/>
        <v>150</v>
      </c>
    </row>
    <row r="295" spans="1:16" x14ac:dyDescent="0.25">
      <c r="A295" s="15" t="s">
        <v>42</v>
      </c>
      <c r="B295" s="4" t="s">
        <v>157</v>
      </c>
      <c r="C295" s="4" t="s">
        <v>708</v>
      </c>
      <c r="D295" s="29" t="s">
        <v>709</v>
      </c>
      <c r="E295" s="4">
        <v>37864211</v>
      </c>
      <c r="F295" s="29" t="s">
        <v>636</v>
      </c>
      <c r="G295" s="4" t="s">
        <v>710</v>
      </c>
      <c r="H295" s="4" t="s">
        <v>711</v>
      </c>
      <c r="I295" s="2">
        <v>7</v>
      </c>
      <c r="J295" s="2">
        <v>1050</v>
      </c>
      <c r="K295" s="12">
        <f t="shared" si="16"/>
        <v>7</v>
      </c>
      <c r="L295" s="12">
        <v>0</v>
      </c>
      <c r="M295" s="12">
        <f t="shared" si="17"/>
        <v>1050</v>
      </c>
      <c r="N295" s="2">
        <v>6</v>
      </c>
      <c r="O295" s="21">
        <f t="shared" si="18"/>
        <v>1000</v>
      </c>
      <c r="P295" s="22">
        <f t="shared" si="19"/>
        <v>-50</v>
      </c>
    </row>
    <row r="296" spans="1:16" x14ac:dyDescent="0.25">
      <c r="A296" s="15" t="s">
        <v>42</v>
      </c>
      <c r="B296" s="4" t="s">
        <v>157</v>
      </c>
      <c r="C296" s="4" t="s">
        <v>708</v>
      </c>
      <c r="D296" s="29" t="s">
        <v>709</v>
      </c>
      <c r="E296" s="4">
        <v>710056508</v>
      </c>
      <c r="F296" s="29" t="s">
        <v>98</v>
      </c>
      <c r="G296" s="4" t="s">
        <v>710</v>
      </c>
      <c r="H296" s="4" t="s">
        <v>711</v>
      </c>
      <c r="I296" s="2">
        <v>16</v>
      </c>
      <c r="J296" s="2">
        <v>2400</v>
      </c>
      <c r="K296" s="12">
        <f t="shared" si="16"/>
        <v>16</v>
      </c>
      <c r="L296" s="12">
        <v>0</v>
      </c>
      <c r="M296" s="12">
        <f t="shared" si="17"/>
        <v>2400</v>
      </c>
      <c r="N296" s="2">
        <v>11</v>
      </c>
      <c r="O296" s="21">
        <f t="shared" si="18"/>
        <v>2150</v>
      </c>
      <c r="P296" s="22">
        <f t="shared" si="19"/>
        <v>-250</v>
      </c>
    </row>
    <row r="297" spans="1:16" x14ac:dyDescent="0.25">
      <c r="A297" s="15" t="s">
        <v>42</v>
      </c>
      <c r="B297" s="4" t="s">
        <v>157</v>
      </c>
      <c r="C297" s="4" t="s">
        <v>712</v>
      </c>
      <c r="D297" s="29" t="s">
        <v>713</v>
      </c>
      <c r="E297" s="4">
        <v>37864351</v>
      </c>
      <c r="F297" s="29" t="s">
        <v>435</v>
      </c>
      <c r="G297" s="4" t="s">
        <v>714</v>
      </c>
      <c r="H297" s="4" t="s">
        <v>715</v>
      </c>
      <c r="I297" s="2">
        <v>2</v>
      </c>
      <c r="J297" s="2">
        <v>300</v>
      </c>
      <c r="K297" s="12">
        <f t="shared" si="16"/>
        <v>2</v>
      </c>
      <c r="L297" s="12">
        <v>0</v>
      </c>
      <c r="M297" s="12">
        <f t="shared" si="17"/>
        <v>300</v>
      </c>
      <c r="N297" s="2">
        <v>1</v>
      </c>
      <c r="O297" s="21">
        <f t="shared" si="18"/>
        <v>249.99999999999997</v>
      </c>
      <c r="P297" s="22">
        <f t="shared" si="19"/>
        <v>-50.000000000000028</v>
      </c>
    </row>
    <row r="298" spans="1:16" x14ac:dyDescent="0.25">
      <c r="A298" s="15" t="s">
        <v>42</v>
      </c>
      <c r="B298" s="4" t="s">
        <v>157</v>
      </c>
      <c r="C298" s="4" t="s">
        <v>716</v>
      </c>
      <c r="D298" s="29" t="s">
        <v>717</v>
      </c>
      <c r="E298" s="4">
        <v>37864360</v>
      </c>
      <c r="F298" s="29" t="s">
        <v>98</v>
      </c>
      <c r="G298" s="4" t="s">
        <v>718</v>
      </c>
      <c r="H298" s="4" t="s">
        <v>719</v>
      </c>
      <c r="I298" s="2">
        <v>9</v>
      </c>
      <c r="J298" s="2">
        <v>1350</v>
      </c>
      <c r="K298" s="12">
        <f t="shared" si="16"/>
        <v>9</v>
      </c>
      <c r="L298" s="12">
        <v>0</v>
      </c>
      <c r="M298" s="12">
        <f t="shared" si="17"/>
        <v>1350</v>
      </c>
      <c r="N298" s="2">
        <v>6</v>
      </c>
      <c r="O298" s="21">
        <f t="shared" si="18"/>
        <v>1200</v>
      </c>
      <c r="P298" s="22">
        <f t="shared" si="19"/>
        <v>-150</v>
      </c>
    </row>
    <row r="299" spans="1:16" x14ac:dyDescent="0.25">
      <c r="A299" s="15" t="s">
        <v>42</v>
      </c>
      <c r="B299" s="4" t="s">
        <v>157</v>
      </c>
      <c r="C299" s="4" t="s">
        <v>720</v>
      </c>
      <c r="D299" s="29" t="s">
        <v>721</v>
      </c>
      <c r="E299" s="4">
        <v>37864378</v>
      </c>
      <c r="F299" s="29" t="s">
        <v>435</v>
      </c>
      <c r="G299" s="4" t="s">
        <v>722</v>
      </c>
      <c r="H299" s="4" t="s">
        <v>723</v>
      </c>
      <c r="I299" s="2">
        <v>39</v>
      </c>
      <c r="J299" s="2">
        <v>5850</v>
      </c>
      <c r="K299" s="12">
        <f t="shared" si="16"/>
        <v>39</v>
      </c>
      <c r="L299" s="12">
        <v>0</v>
      </c>
      <c r="M299" s="12">
        <f t="shared" si="17"/>
        <v>5850</v>
      </c>
      <c r="N299" s="2">
        <v>38</v>
      </c>
      <c r="O299" s="21">
        <f t="shared" si="18"/>
        <v>5800</v>
      </c>
      <c r="P299" s="22">
        <f t="shared" si="19"/>
        <v>-50</v>
      </c>
    </row>
    <row r="300" spans="1:16" x14ac:dyDescent="0.25">
      <c r="A300" s="15" t="s">
        <v>42</v>
      </c>
      <c r="B300" s="4" t="s">
        <v>157</v>
      </c>
      <c r="C300" s="4" t="s">
        <v>724</v>
      </c>
      <c r="D300" s="29" t="s">
        <v>725</v>
      </c>
      <c r="E300" s="4">
        <v>710056540</v>
      </c>
      <c r="F300" s="29" t="s">
        <v>98</v>
      </c>
      <c r="G300" s="4" t="s">
        <v>726</v>
      </c>
      <c r="H300" s="4" t="s">
        <v>727</v>
      </c>
      <c r="I300" s="2">
        <v>15</v>
      </c>
      <c r="J300" s="2">
        <v>2250</v>
      </c>
      <c r="K300" s="12">
        <f t="shared" si="16"/>
        <v>15</v>
      </c>
      <c r="L300" s="12">
        <v>0</v>
      </c>
      <c r="M300" s="12">
        <f t="shared" si="17"/>
        <v>2250</v>
      </c>
      <c r="N300" s="2">
        <v>14</v>
      </c>
      <c r="O300" s="21">
        <f t="shared" si="18"/>
        <v>2200</v>
      </c>
      <c r="P300" s="22">
        <f t="shared" si="19"/>
        <v>-50</v>
      </c>
    </row>
    <row r="301" spans="1:16" x14ac:dyDescent="0.25">
      <c r="A301" s="15" t="s">
        <v>42</v>
      </c>
      <c r="B301" s="4" t="s">
        <v>157</v>
      </c>
      <c r="C301" s="4" t="s">
        <v>728</v>
      </c>
      <c r="D301" s="29" t="s">
        <v>729</v>
      </c>
      <c r="E301" s="4">
        <v>37864467</v>
      </c>
      <c r="F301" s="29" t="s">
        <v>98</v>
      </c>
      <c r="G301" s="4" t="s">
        <v>341</v>
      </c>
      <c r="H301" s="4" t="s">
        <v>730</v>
      </c>
      <c r="I301" s="2">
        <v>5</v>
      </c>
      <c r="J301" s="2">
        <v>750</v>
      </c>
      <c r="K301" s="12">
        <f t="shared" si="16"/>
        <v>5</v>
      </c>
      <c r="L301" s="12">
        <v>0</v>
      </c>
      <c r="M301" s="12">
        <f t="shared" si="17"/>
        <v>750</v>
      </c>
      <c r="N301" s="2">
        <v>5</v>
      </c>
      <c r="O301" s="21">
        <f t="shared" si="18"/>
        <v>750</v>
      </c>
      <c r="P301" s="22">
        <f t="shared" si="19"/>
        <v>0</v>
      </c>
    </row>
    <row r="302" spans="1:16" x14ac:dyDescent="0.25">
      <c r="A302" s="15" t="s">
        <v>42</v>
      </c>
      <c r="B302" s="4" t="s">
        <v>157</v>
      </c>
      <c r="C302" s="4" t="s">
        <v>731</v>
      </c>
      <c r="D302" s="29" t="s">
        <v>732</v>
      </c>
      <c r="E302" s="4">
        <v>37864483</v>
      </c>
      <c r="F302" s="29" t="s">
        <v>98</v>
      </c>
      <c r="G302" s="4" t="s">
        <v>733</v>
      </c>
      <c r="H302" s="4" t="s">
        <v>734</v>
      </c>
      <c r="I302" s="2">
        <v>27</v>
      </c>
      <c r="J302" s="2">
        <v>4050</v>
      </c>
      <c r="K302" s="12">
        <f t="shared" si="16"/>
        <v>27</v>
      </c>
      <c r="L302" s="12">
        <v>0</v>
      </c>
      <c r="M302" s="12">
        <f t="shared" si="17"/>
        <v>4050</v>
      </c>
      <c r="N302" s="2">
        <v>23</v>
      </c>
      <c r="O302" s="21">
        <f t="shared" si="18"/>
        <v>3850</v>
      </c>
      <c r="P302" s="22">
        <f t="shared" si="19"/>
        <v>-200</v>
      </c>
    </row>
    <row r="303" spans="1:16" x14ac:dyDescent="0.25">
      <c r="A303" s="15" t="s">
        <v>42</v>
      </c>
      <c r="B303" s="4" t="s">
        <v>157</v>
      </c>
      <c r="C303" s="4" t="s">
        <v>735</v>
      </c>
      <c r="D303" s="29" t="s">
        <v>736</v>
      </c>
      <c r="E303" s="4">
        <v>37864475</v>
      </c>
      <c r="F303" s="29" t="s">
        <v>98</v>
      </c>
      <c r="G303" s="4" t="s">
        <v>737</v>
      </c>
      <c r="H303" s="4" t="s">
        <v>630</v>
      </c>
      <c r="I303" s="2">
        <v>3</v>
      </c>
      <c r="J303" s="2">
        <v>450</v>
      </c>
      <c r="K303" s="12">
        <f t="shared" si="16"/>
        <v>3</v>
      </c>
      <c r="L303" s="12">
        <v>0</v>
      </c>
      <c r="M303" s="12">
        <f t="shared" si="17"/>
        <v>450</v>
      </c>
      <c r="N303" s="2">
        <v>4</v>
      </c>
      <c r="O303" s="21">
        <f t="shared" si="18"/>
        <v>499.99999999999994</v>
      </c>
      <c r="P303" s="22">
        <f t="shared" si="19"/>
        <v>49.999999999999943</v>
      </c>
    </row>
    <row r="304" spans="1:16" x14ac:dyDescent="0.25">
      <c r="A304" s="15" t="s">
        <v>42</v>
      </c>
      <c r="B304" s="4" t="s">
        <v>157</v>
      </c>
      <c r="C304" s="4" t="s">
        <v>738</v>
      </c>
      <c r="D304" s="29" t="s">
        <v>739</v>
      </c>
      <c r="E304" s="4">
        <v>37864491</v>
      </c>
      <c r="F304" s="29" t="s">
        <v>98</v>
      </c>
      <c r="G304" s="4" t="s">
        <v>740</v>
      </c>
      <c r="H304" s="4" t="s">
        <v>741</v>
      </c>
      <c r="I304" s="2">
        <v>4</v>
      </c>
      <c r="J304" s="2">
        <v>600</v>
      </c>
      <c r="K304" s="12">
        <f t="shared" si="16"/>
        <v>4</v>
      </c>
      <c r="L304" s="12">
        <v>0</v>
      </c>
      <c r="M304" s="12">
        <f t="shared" si="17"/>
        <v>600</v>
      </c>
      <c r="N304" s="2">
        <v>2</v>
      </c>
      <c r="O304" s="21">
        <f t="shared" si="18"/>
        <v>499.99999999999994</v>
      </c>
      <c r="P304" s="22">
        <f t="shared" si="19"/>
        <v>-100.00000000000006</v>
      </c>
    </row>
    <row r="305" spans="1:16" x14ac:dyDescent="0.25">
      <c r="A305" s="15" t="s">
        <v>42</v>
      </c>
      <c r="B305" s="4" t="s">
        <v>157</v>
      </c>
      <c r="C305" s="4" t="s">
        <v>742</v>
      </c>
      <c r="D305" s="29" t="s">
        <v>743</v>
      </c>
      <c r="E305" s="4">
        <v>710056583</v>
      </c>
      <c r="F305" s="29" t="s">
        <v>98</v>
      </c>
      <c r="G305" s="4" t="s">
        <v>744</v>
      </c>
      <c r="H305" s="4" t="s">
        <v>745</v>
      </c>
      <c r="I305" s="2">
        <v>0</v>
      </c>
      <c r="J305" s="2">
        <v>0</v>
      </c>
      <c r="K305" s="12">
        <f t="shared" si="16"/>
        <v>0</v>
      </c>
      <c r="L305" s="12">
        <v>0</v>
      </c>
      <c r="M305" s="12">
        <f t="shared" si="17"/>
        <v>0</v>
      </c>
      <c r="N305" s="2">
        <v>1</v>
      </c>
      <c r="O305" s="21">
        <f t="shared" si="18"/>
        <v>50</v>
      </c>
      <c r="P305" s="22">
        <f t="shared" si="19"/>
        <v>50</v>
      </c>
    </row>
    <row r="306" spans="1:16" ht="30" x14ac:dyDescent="0.25">
      <c r="A306" s="15" t="s">
        <v>42</v>
      </c>
      <c r="B306" s="4" t="s">
        <v>157</v>
      </c>
      <c r="C306" s="4" t="s">
        <v>746</v>
      </c>
      <c r="D306" s="29" t="s">
        <v>747</v>
      </c>
      <c r="E306" s="4">
        <v>37864254</v>
      </c>
      <c r="F306" s="29" t="s">
        <v>748</v>
      </c>
      <c r="G306" s="4" t="s">
        <v>45</v>
      </c>
      <c r="H306" s="4" t="s">
        <v>749</v>
      </c>
      <c r="I306" s="2">
        <v>1</v>
      </c>
      <c r="J306" s="2">
        <v>150</v>
      </c>
      <c r="K306" s="12">
        <f t="shared" si="16"/>
        <v>1</v>
      </c>
      <c r="L306" s="12">
        <v>0</v>
      </c>
      <c r="M306" s="12">
        <f t="shared" si="17"/>
        <v>150</v>
      </c>
      <c r="N306" s="2">
        <v>3</v>
      </c>
      <c r="O306" s="21">
        <f t="shared" si="18"/>
        <v>249.99999999999997</v>
      </c>
      <c r="P306" s="22">
        <f t="shared" si="19"/>
        <v>99.999999999999972</v>
      </c>
    </row>
    <row r="307" spans="1:16" x14ac:dyDescent="0.25">
      <c r="A307" s="15" t="s">
        <v>42</v>
      </c>
      <c r="B307" s="4" t="s">
        <v>157</v>
      </c>
      <c r="C307" s="4" t="s">
        <v>746</v>
      </c>
      <c r="D307" s="29" t="s">
        <v>747</v>
      </c>
      <c r="E307" s="4">
        <v>37864521</v>
      </c>
      <c r="F307" s="29" t="s">
        <v>750</v>
      </c>
      <c r="G307" s="4" t="s">
        <v>45</v>
      </c>
      <c r="H307" s="4" t="s">
        <v>749</v>
      </c>
      <c r="I307" s="2">
        <v>14</v>
      </c>
      <c r="J307" s="2">
        <v>2100</v>
      </c>
      <c r="K307" s="12">
        <f t="shared" si="16"/>
        <v>14</v>
      </c>
      <c r="L307" s="12">
        <v>0</v>
      </c>
      <c r="M307" s="12">
        <f t="shared" si="17"/>
        <v>2100</v>
      </c>
      <c r="N307" s="2">
        <v>20</v>
      </c>
      <c r="O307" s="21">
        <f t="shared" si="18"/>
        <v>2400</v>
      </c>
      <c r="P307" s="22">
        <f t="shared" si="19"/>
        <v>300</v>
      </c>
    </row>
    <row r="308" spans="1:16" x14ac:dyDescent="0.25">
      <c r="A308" s="15" t="s">
        <v>42</v>
      </c>
      <c r="B308" s="4" t="s">
        <v>157</v>
      </c>
      <c r="C308" s="4" t="s">
        <v>746</v>
      </c>
      <c r="D308" s="29" t="s">
        <v>747</v>
      </c>
      <c r="E308" s="4">
        <v>37864530</v>
      </c>
      <c r="F308" s="29" t="s">
        <v>751</v>
      </c>
      <c r="G308" s="4" t="s">
        <v>45</v>
      </c>
      <c r="H308" s="4" t="s">
        <v>752</v>
      </c>
      <c r="I308" s="2">
        <v>18</v>
      </c>
      <c r="J308" s="2">
        <v>2700</v>
      </c>
      <c r="K308" s="12">
        <f t="shared" si="16"/>
        <v>18</v>
      </c>
      <c r="L308" s="12">
        <v>0</v>
      </c>
      <c r="M308" s="12">
        <f t="shared" si="17"/>
        <v>2700</v>
      </c>
      <c r="N308" s="2">
        <v>22</v>
      </c>
      <c r="O308" s="21">
        <f t="shared" si="18"/>
        <v>2900</v>
      </c>
      <c r="P308" s="22">
        <f t="shared" si="19"/>
        <v>200</v>
      </c>
    </row>
    <row r="309" spans="1:16" x14ac:dyDescent="0.25">
      <c r="A309" s="15" t="s">
        <v>42</v>
      </c>
      <c r="B309" s="4" t="s">
        <v>157</v>
      </c>
      <c r="C309" s="4" t="s">
        <v>753</v>
      </c>
      <c r="D309" s="29" t="s">
        <v>754</v>
      </c>
      <c r="E309" s="4">
        <v>710056575</v>
      </c>
      <c r="F309" s="29" t="s">
        <v>535</v>
      </c>
      <c r="G309" s="4" t="s">
        <v>755</v>
      </c>
      <c r="H309" s="4" t="s">
        <v>756</v>
      </c>
      <c r="I309" s="2">
        <v>11</v>
      </c>
      <c r="J309" s="2">
        <v>1650</v>
      </c>
      <c r="K309" s="12">
        <f t="shared" si="16"/>
        <v>11</v>
      </c>
      <c r="L309" s="12">
        <v>0</v>
      </c>
      <c r="M309" s="12">
        <f t="shared" si="17"/>
        <v>1650</v>
      </c>
      <c r="N309" s="2">
        <v>3</v>
      </c>
      <c r="O309" s="21">
        <f t="shared" si="18"/>
        <v>1249.9999999999998</v>
      </c>
      <c r="P309" s="22">
        <f t="shared" si="19"/>
        <v>-400.00000000000023</v>
      </c>
    </row>
    <row r="310" spans="1:16" x14ac:dyDescent="0.25">
      <c r="A310" s="15" t="s">
        <v>42</v>
      </c>
      <c r="B310" s="4" t="s">
        <v>157</v>
      </c>
      <c r="C310" s="4" t="s">
        <v>757</v>
      </c>
      <c r="D310" s="29" t="s">
        <v>758</v>
      </c>
      <c r="E310" s="4">
        <v>42115591</v>
      </c>
      <c r="F310" s="29" t="s">
        <v>484</v>
      </c>
      <c r="G310" s="4" t="s">
        <v>759</v>
      </c>
      <c r="H310" s="4" t="s">
        <v>760</v>
      </c>
      <c r="I310" s="2">
        <v>45</v>
      </c>
      <c r="J310" s="2">
        <v>6750</v>
      </c>
      <c r="K310" s="12">
        <f t="shared" si="16"/>
        <v>45</v>
      </c>
      <c r="L310" s="12">
        <v>0</v>
      </c>
      <c r="M310" s="12">
        <f t="shared" si="17"/>
        <v>6750</v>
      </c>
      <c r="N310" s="2">
        <v>36</v>
      </c>
      <c r="O310" s="21">
        <f t="shared" si="18"/>
        <v>6300</v>
      </c>
      <c r="P310" s="22">
        <f t="shared" si="19"/>
        <v>-450</v>
      </c>
    </row>
    <row r="311" spans="1:16" x14ac:dyDescent="0.25">
      <c r="A311" s="15" t="s">
        <v>42</v>
      </c>
      <c r="B311" s="4" t="s">
        <v>157</v>
      </c>
      <c r="C311" s="4" t="s">
        <v>761</v>
      </c>
      <c r="D311" s="29" t="s">
        <v>762</v>
      </c>
      <c r="E311" s="4">
        <v>37864246</v>
      </c>
      <c r="F311" s="29" t="s">
        <v>535</v>
      </c>
      <c r="G311" s="4" t="s">
        <v>763</v>
      </c>
      <c r="H311" s="4" t="s">
        <v>764</v>
      </c>
      <c r="I311" s="2">
        <v>3</v>
      </c>
      <c r="J311" s="2">
        <v>450</v>
      </c>
      <c r="K311" s="12">
        <f t="shared" si="16"/>
        <v>3</v>
      </c>
      <c r="L311" s="12">
        <v>0</v>
      </c>
      <c r="M311" s="12">
        <f t="shared" si="17"/>
        <v>450</v>
      </c>
      <c r="N311" s="2">
        <v>6</v>
      </c>
      <c r="O311" s="21">
        <f t="shared" si="18"/>
        <v>600</v>
      </c>
      <c r="P311" s="22">
        <f t="shared" si="19"/>
        <v>150</v>
      </c>
    </row>
    <row r="312" spans="1:16" x14ac:dyDescent="0.25">
      <c r="A312" s="15" t="s">
        <v>42</v>
      </c>
      <c r="B312" s="4" t="s">
        <v>157</v>
      </c>
      <c r="C312" s="4" t="s">
        <v>761</v>
      </c>
      <c r="D312" s="29" t="s">
        <v>762</v>
      </c>
      <c r="E312" s="4">
        <v>37864548</v>
      </c>
      <c r="F312" s="29" t="s">
        <v>98</v>
      </c>
      <c r="G312" s="4" t="s">
        <v>763</v>
      </c>
      <c r="H312" s="4" t="s">
        <v>764</v>
      </c>
      <c r="I312" s="2">
        <v>23</v>
      </c>
      <c r="J312" s="2">
        <v>3450</v>
      </c>
      <c r="K312" s="12">
        <f t="shared" si="16"/>
        <v>23</v>
      </c>
      <c r="L312" s="12">
        <v>0</v>
      </c>
      <c r="M312" s="12">
        <f t="shared" si="17"/>
        <v>3450</v>
      </c>
      <c r="N312" s="2">
        <v>17</v>
      </c>
      <c r="O312" s="21">
        <f t="shared" si="18"/>
        <v>3150</v>
      </c>
      <c r="P312" s="22">
        <f t="shared" si="19"/>
        <v>-300</v>
      </c>
    </row>
    <row r="313" spans="1:16" x14ac:dyDescent="0.25">
      <c r="A313" s="15" t="s">
        <v>42</v>
      </c>
      <c r="B313" s="4" t="s">
        <v>157</v>
      </c>
      <c r="C313" s="4" t="s">
        <v>765</v>
      </c>
      <c r="D313" s="29" t="s">
        <v>766</v>
      </c>
      <c r="E313" s="4">
        <v>37864556</v>
      </c>
      <c r="F313" s="29" t="s">
        <v>98</v>
      </c>
      <c r="G313" s="4" t="s">
        <v>279</v>
      </c>
      <c r="H313" s="4" t="s">
        <v>314</v>
      </c>
      <c r="I313" s="2">
        <v>5</v>
      </c>
      <c r="J313" s="2">
        <v>750</v>
      </c>
      <c r="K313" s="12">
        <f t="shared" si="16"/>
        <v>5</v>
      </c>
      <c r="L313" s="12">
        <v>0</v>
      </c>
      <c r="M313" s="12">
        <f t="shared" si="17"/>
        <v>750</v>
      </c>
      <c r="N313" s="2">
        <v>5</v>
      </c>
      <c r="O313" s="21">
        <f t="shared" si="18"/>
        <v>750</v>
      </c>
      <c r="P313" s="22">
        <f t="shared" si="19"/>
        <v>0</v>
      </c>
    </row>
    <row r="314" spans="1:16" x14ac:dyDescent="0.25">
      <c r="A314" s="15" t="s">
        <v>42</v>
      </c>
      <c r="B314" s="4" t="s">
        <v>157</v>
      </c>
      <c r="C314" s="4" t="s">
        <v>767</v>
      </c>
      <c r="D314" s="29" t="s">
        <v>768</v>
      </c>
      <c r="E314" s="4">
        <v>37864262</v>
      </c>
      <c r="F314" s="29" t="s">
        <v>484</v>
      </c>
      <c r="G314" s="4" t="s">
        <v>769</v>
      </c>
      <c r="H314" s="4" t="s">
        <v>770</v>
      </c>
      <c r="I314" s="2">
        <v>3</v>
      </c>
      <c r="J314" s="2">
        <v>450</v>
      </c>
      <c r="K314" s="12">
        <f t="shared" si="16"/>
        <v>3</v>
      </c>
      <c r="L314" s="12">
        <v>0</v>
      </c>
      <c r="M314" s="12">
        <f t="shared" si="17"/>
        <v>450</v>
      </c>
      <c r="N314" s="2">
        <v>1</v>
      </c>
      <c r="O314" s="21">
        <f t="shared" si="18"/>
        <v>350</v>
      </c>
      <c r="P314" s="22">
        <f t="shared" si="19"/>
        <v>-100</v>
      </c>
    </row>
    <row r="315" spans="1:16" x14ac:dyDescent="0.25">
      <c r="A315" s="15" t="s">
        <v>42</v>
      </c>
      <c r="B315" s="4" t="s">
        <v>157</v>
      </c>
      <c r="C315" s="4" t="s">
        <v>771</v>
      </c>
      <c r="D315" s="29" t="s">
        <v>772</v>
      </c>
      <c r="E315" s="4">
        <v>37864564</v>
      </c>
      <c r="F315" s="29" t="s">
        <v>98</v>
      </c>
      <c r="G315" s="4" t="s">
        <v>773</v>
      </c>
      <c r="H315" s="4" t="s">
        <v>774</v>
      </c>
      <c r="I315" s="2">
        <v>7</v>
      </c>
      <c r="J315" s="2">
        <v>1050</v>
      </c>
      <c r="K315" s="12">
        <f t="shared" si="16"/>
        <v>7</v>
      </c>
      <c r="L315" s="12">
        <v>0</v>
      </c>
      <c r="M315" s="12">
        <f t="shared" si="17"/>
        <v>1050</v>
      </c>
      <c r="N315" s="2">
        <v>6</v>
      </c>
      <c r="O315" s="21">
        <f t="shared" si="18"/>
        <v>1000</v>
      </c>
      <c r="P315" s="22">
        <f t="shared" si="19"/>
        <v>-50</v>
      </c>
    </row>
    <row r="316" spans="1:16" x14ac:dyDescent="0.25">
      <c r="A316" s="15" t="s">
        <v>42</v>
      </c>
      <c r="B316" s="4" t="s">
        <v>157</v>
      </c>
      <c r="C316" s="4" t="s">
        <v>775</v>
      </c>
      <c r="D316" s="29" t="s">
        <v>776</v>
      </c>
      <c r="E316" s="4">
        <v>710056656</v>
      </c>
      <c r="F316" s="29" t="s">
        <v>471</v>
      </c>
      <c r="G316" s="4" t="s">
        <v>777</v>
      </c>
      <c r="H316" s="4" t="s">
        <v>778</v>
      </c>
      <c r="I316" s="2">
        <v>9</v>
      </c>
      <c r="J316" s="2">
        <v>1350</v>
      </c>
      <c r="K316" s="12">
        <f t="shared" si="16"/>
        <v>9</v>
      </c>
      <c r="L316" s="12">
        <v>0</v>
      </c>
      <c r="M316" s="12">
        <f t="shared" si="17"/>
        <v>1350</v>
      </c>
      <c r="N316" s="2">
        <v>8</v>
      </c>
      <c r="O316" s="21">
        <f t="shared" si="18"/>
        <v>1300</v>
      </c>
      <c r="P316" s="22">
        <f t="shared" si="19"/>
        <v>-50</v>
      </c>
    </row>
    <row r="317" spans="1:16" x14ac:dyDescent="0.25">
      <c r="A317" s="15" t="s">
        <v>42</v>
      </c>
      <c r="B317" s="4" t="s">
        <v>157</v>
      </c>
      <c r="C317" s="4" t="s">
        <v>779</v>
      </c>
      <c r="D317" s="29" t="s">
        <v>780</v>
      </c>
      <c r="E317" s="4">
        <v>37864572</v>
      </c>
      <c r="F317" s="29" t="s">
        <v>98</v>
      </c>
      <c r="G317" s="4" t="s">
        <v>781</v>
      </c>
      <c r="H317" s="4" t="s">
        <v>782</v>
      </c>
      <c r="I317" s="2">
        <v>11</v>
      </c>
      <c r="J317" s="2">
        <v>1650</v>
      </c>
      <c r="K317" s="12">
        <f t="shared" si="16"/>
        <v>11</v>
      </c>
      <c r="L317" s="12">
        <v>0</v>
      </c>
      <c r="M317" s="12">
        <f t="shared" si="17"/>
        <v>1650</v>
      </c>
      <c r="N317" s="2">
        <v>8</v>
      </c>
      <c r="O317" s="21">
        <f t="shared" si="18"/>
        <v>1500</v>
      </c>
      <c r="P317" s="22">
        <f t="shared" si="19"/>
        <v>-150</v>
      </c>
    </row>
    <row r="318" spans="1:16" x14ac:dyDescent="0.25">
      <c r="A318" s="15" t="s">
        <v>42</v>
      </c>
      <c r="B318" s="4" t="s">
        <v>157</v>
      </c>
      <c r="C318" s="4" t="s">
        <v>783</v>
      </c>
      <c r="D318" s="29" t="s">
        <v>784</v>
      </c>
      <c r="E318" s="4">
        <v>37864271</v>
      </c>
      <c r="F318" s="29" t="s">
        <v>535</v>
      </c>
      <c r="G318" s="4" t="s">
        <v>208</v>
      </c>
      <c r="H318" s="4" t="s">
        <v>259</v>
      </c>
      <c r="I318" s="2">
        <v>6</v>
      </c>
      <c r="J318" s="2">
        <v>900</v>
      </c>
      <c r="K318" s="12">
        <f t="shared" si="16"/>
        <v>6</v>
      </c>
      <c r="L318" s="12">
        <v>0</v>
      </c>
      <c r="M318" s="12">
        <f t="shared" si="17"/>
        <v>900</v>
      </c>
      <c r="N318" s="2">
        <v>6</v>
      </c>
      <c r="O318" s="21">
        <f t="shared" si="18"/>
        <v>900</v>
      </c>
      <c r="P318" s="22">
        <f t="shared" si="19"/>
        <v>0</v>
      </c>
    </row>
    <row r="319" spans="1:16" x14ac:dyDescent="0.25">
      <c r="A319" s="15" t="s">
        <v>42</v>
      </c>
      <c r="B319" s="4" t="s">
        <v>157</v>
      </c>
      <c r="C319" s="4" t="s">
        <v>783</v>
      </c>
      <c r="D319" s="29" t="s">
        <v>784</v>
      </c>
      <c r="E319" s="4">
        <v>37864581</v>
      </c>
      <c r="F319" s="29" t="s">
        <v>98</v>
      </c>
      <c r="G319" s="4" t="s">
        <v>208</v>
      </c>
      <c r="H319" s="4" t="s">
        <v>785</v>
      </c>
      <c r="I319" s="2">
        <v>17</v>
      </c>
      <c r="J319" s="2">
        <v>2550</v>
      </c>
      <c r="K319" s="12">
        <f t="shared" si="16"/>
        <v>17</v>
      </c>
      <c r="L319" s="12">
        <v>0</v>
      </c>
      <c r="M319" s="12">
        <f t="shared" si="17"/>
        <v>2550</v>
      </c>
      <c r="N319" s="2">
        <v>16</v>
      </c>
      <c r="O319" s="21">
        <f t="shared" si="18"/>
        <v>2500</v>
      </c>
      <c r="P319" s="22">
        <f t="shared" si="19"/>
        <v>-50</v>
      </c>
    </row>
    <row r="320" spans="1:16" x14ac:dyDescent="0.25">
      <c r="A320" s="15" t="s">
        <v>42</v>
      </c>
      <c r="B320" s="4" t="s">
        <v>157</v>
      </c>
      <c r="C320" s="4" t="s">
        <v>786</v>
      </c>
      <c r="D320" s="29" t="s">
        <v>787</v>
      </c>
      <c r="E320" s="4">
        <v>37864599</v>
      </c>
      <c r="F320" s="29" t="s">
        <v>435</v>
      </c>
      <c r="G320" s="4" t="s">
        <v>788</v>
      </c>
      <c r="H320" s="4" t="s">
        <v>789</v>
      </c>
      <c r="I320" s="2">
        <v>0</v>
      </c>
      <c r="J320" s="2">
        <v>0</v>
      </c>
      <c r="K320" s="12">
        <f t="shared" si="16"/>
        <v>0</v>
      </c>
      <c r="L320" s="12">
        <v>0</v>
      </c>
      <c r="M320" s="12">
        <f t="shared" si="17"/>
        <v>0</v>
      </c>
      <c r="N320" s="2">
        <v>1</v>
      </c>
      <c r="O320" s="21">
        <f t="shared" si="18"/>
        <v>50</v>
      </c>
      <c r="P320" s="22">
        <f t="shared" si="19"/>
        <v>50</v>
      </c>
    </row>
    <row r="321" spans="1:16" x14ac:dyDescent="0.25">
      <c r="A321" s="15" t="s">
        <v>42</v>
      </c>
      <c r="B321" s="4" t="s">
        <v>157</v>
      </c>
      <c r="C321" s="4" t="s">
        <v>790</v>
      </c>
      <c r="D321" s="29" t="s">
        <v>791</v>
      </c>
      <c r="E321" s="4">
        <v>37860925</v>
      </c>
      <c r="F321" s="29" t="s">
        <v>98</v>
      </c>
      <c r="G321" s="4" t="s">
        <v>47</v>
      </c>
      <c r="H321" s="4" t="s">
        <v>792</v>
      </c>
      <c r="I321" s="2">
        <v>1</v>
      </c>
      <c r="J321" s="2">
        <v>150</v>
      </c>
      <c r="K321" s="12">
        <f t="shared" si="16"/>
        <v>1</v>
      </c>
      <c r="L321" s="12">
        <v>0</v>
      </c>
      <c r="M321" s="12">
        <f t="shared" si="17"/>
        <v>150</v>
      </c>
      <c r="N321" s="2">
        <v>1</v>
      </c>
      <c r="O321" s="21">
        <f t="shared" si="18"/>
        <v>150</v>
      </c>
      <c r="P321" s="22">
        <f t="shared" si="19"/>
        <v>0</v>
      </c>
    </row>
    <row r="322" spans="1:16" x14ac:dyDescent="0.25">
      <c r="A322" s="15" t="s">
        <v>42</v>
      </c>
      <c r="B322" s="4" t="s">
        <v>157</v>
      </c>
      <c r="C322" s="4" t="s">
        <v>790</v>
      </c>
      <c r="D322" s="29" t="s">
        <v>791</v>
      </c>
      <c r="E322" s="4">
        <v>37860933</v>
      </c>
      <c r="F322" s="29" t="s">
        <v>98</v>
      </c>
      <c r="G322" s="4" t="s">
        <v>47</v>
      </c>
      <c r="H322" s="4" t="s">
        <v>793</v>
      </c>
      <c r="I322" s="2">
        <v>5</v>
      </c>
      <c r="J322" s="2">
        <v>750</v>
      </c>
      <c r="K322" s="12">
        <f t="shared" si="16"/>
        <v>5</v>
      </c>
      <c r="L322" s="12">
        <v>0</v>
      </c>
      <c r="M322" s="12">
        <f t="shared" si="17"/>
        <v>750</v>
      </c>
      <c r="N322" s="2">
        <v>10</v>
      </c>
      <c r="O322" s="21">
        <f t="shared" si="18"/>
        <v>1000</v>
      </c>
      <c r="P322" s="22">
        <f t="shared" si="19"/>
        <v>250</v>
      </c>
    </row>
    <row r="323" spans="1:16" x14ac:dyDescent="0.25">
      <c r="A323" s="15" t="s">
        <v>42</v>
      </c>
      <c r="B323" s="4" t="s">
        <v>157</v>
      </c>
      <c r="C323" s="4" t="s">
        <v>790</v>
      </c>
      <c r="D323" s="29" t="s">
        <v>791</v>
      </c>
      <c r="E323" s="4">
        <v>37860992</v>
      </c>
      <c r="F323" s="29" t="s">
        <v>98</v>
      </c>
      <c r="G323" s="4" t="s">
        <v>47</v>
      </c>
      <c r="H323" s="4" t="s">
        <v>794</v>
      </c>
      <c r="I323" s="2">
        <v>3</v>
      </c>
      <c r="J323" s="2">
        <v>450</v>
      </c>
      <c r="K323" s="12">
        <f t="shared" si="16"/>
        <v>3</v>
      </c>
      <c r="L323" s="12">
        <v>0</v>
      </c>
      <c r="M323" s="12">
        <f t="shared" si="17"/>
        <v>450</v>
      </c>
      <c r="N323" s="2">
        <v>1</v>
      </c>
      <c r="O323" s="21">
        <f t="shared" si="18"/>
        <v>350</v>
      </c>
      <c r="P323" s="22">
        <f t="shared" si="19"/>
        <v>-100</v>
      </c>
    </row>
    <row r="324" spans="1:16" x14ac:dyDescent="0.25">
      <c r="A324" s="15" t="s">
        <v>42</v>
      </c>
      <c r="B324" s="4" t="s">
        <v>157</v>
      </c>
      <c r="C324" s="4" t="s">
        <v>790</v>
      </c>
      <c r="D324" s="29" t="s">
        <v>791</v>
      </c>
      <c r="E324" s="4">
        <v>36106011</v>
      </c>
      <c r="F324" s="29" t="s">
        <v>98</v>
      </c>
      <c r="G324" s="4" t="s">
        <v>4035</v>
      </c>
      <c r="H324" s="4" t="s">
        <v>47</v>
      </c>
      <c r="I324" s="2">
        <v>1</v>
      </c>
      <c r="J324" s="2">
        <v>150</v>
      </c>
      <c r="K324" s="12">
        <f t="shared" si="16"/>
        <v>1</v>
      </c>
      <c r="L324" s="12">
        <v>0</v>
      </c>
      <c r="M324" s="12">
        <f t="shared" si="17"/>
        <v>150</v>
      </c>
      <c r="N324" s="2">
        <v>0</v>
      </c>
      <c r="O324" s="21">
        <f t="shared" si="18"/>
        <v>100</v>
      </c>
      <c r="P324" s="22">
        <f t="shared" si="19"/>
        <v>-50</v>
      </c>
    </row>
    <row r="325" spans="1:16" x14ac:dyDescent="0.25">
      <c r="A325" s="15" t="s">
        <v>42</v>
      </c>
      <c r="B325" s="4" t="s">
        <v>157</v>
      </c>
      <c r="C325" s="4" t="s">
        <v>795</v>
      </c>
      <c r="D325" s="29" t="s">
        <v>796</v>
      </c>
      <c r="E325" s="4">
        <v>37863878</v>
      </c>
      <c r="F325" s="29" t="s">
        <v>435</v>
      </c>
      <c r="G325" s="4" t="s">
        <v>797</v>
      </c>
      <c r="H325" s="4" t="s">
        <v>798</v>
      </c>
      <c r="I325" s="2">
        <v>0</v>
      </c>
      <c r="J325" s="2">
        <v>0</v>
      </c>
      <c r="K325" s="12">
        <f t="shared" si="16"/>
        <v>0</v>
      </c>
      <c r="L325" s="12">
        <v>0</v>
      </c>
      <c r="M325" s="12">
        <f t="shared" si="17"/>
        <v>0</v>
      </c>
      <c r="N325" s="2">
        <v>1</v>
      </c>
      <c r="O325" s="21">
        <f t="shared" si="18"/>
        <v>50</v>
      </c>
      <c r="P325" s="22">
        <f t="shared" si="19"/>
        <v>50</v>
      </c>
    </row>
    <row r="326" spans="1:16" x14ac:dyDescent="0.25">
      <c r="A326" s="15" t="s">
        <v>42</v>
      </c>
      <c r="B326" s="4" t="s">
        <v>157</v>
      </c>
      <c r="C326" s="4" t="s">
        <v>799</v>
      </c>
      <c r="D326" s="29" t="s">
        <v>800</v>
      </c>
      <c r="E326" s="4">
        <v>37863886</v>
      </c>
      <c r="F326" s="29" t="s">
        <v>435</v>
      </c>
      <c r="G326" s="4" t="s">
        <v>801</v>
      </c>
      <c r="H326" s="4" t="s">
        <v>802</v>
      </c>
      <c r="I326" s="2">
        <v>3</v>
      </c>
      <c r="J326" s="2">
        <v>450</v>
      </c>
      <c r="K326" s="12">
        <f t="shared" ref="K326:K389" si="20">I326</f>
        <v>3</v>
      </c>
      <c r="L326" s="12">
        <v>0</v>
      </c>
      <c r="M326" s="12">
        <f t="shared" ref="M326:M389" si="21">J326+L326</f>
        <v>450</v>
      </c>
      <c r="N326" s="2">
        <v>3</v>
      </c>
      <c r="O326" s="21">
        <f t="shared" ref="O326:O389" si="22">((K326*2/3)+(N326*1/3))*150</f>
        <v>450</v>
      </c>
      <c r="P326" s="22">
        <f t="shared" ref="P326:P389" si="23">O326-M326</f>
        <v>0</v>
      </c>
    </row>
    <row r="327" spans="1:16" x14ac:dyDescent="0.25">
      <c r="A327" s="15" t="s">
        <v>42</v>
      </c>
      <c r="B327" s="4" t="s">
        <v>157</v>
      </c>
      <c r="C327" s="4" t="s">
        <v>803</v>
      </c>
      <c r="D327" s="29" t="s">
        <v>804</v>
      </c>
      <c r="E327" s="4">
        <v>37863894</v>
      </c>
      <c r="F327" s="29" t="s">
        <v>805</v>
      </c>
      <c r="G327" s="4" t="s">
        <v>806</v>
      </c>
      <c r="H327" s="4" t="s">
        <v>807</v>
      </c>
      <c r="I327" s="2">
        <v>1</v>
      </c>
      <c r="J327" s="2">
        <v>150</v>
      </c>
      <c r="K327" s="12">
        <f t="shared" si="20"/>
        <v>1</v>
      </c>
      <c r="L327" s="12">
        <v>0</v>
      </c>
      <c r="M327" s="12">
        <f t="shared" si="21"/>
        <v>150</v>
      </c>
      <c r="N327" s="2">
        <v>1</v>
      </c>
      <c r="O327" s="21">
        <f t="shared" si="22"/>
        <v>150</v>
      </c>
      <c r="P327" s="22">
        <f t="shared" si="23"/>
        <v>0</v>
      </c>
    </row>
    <row r="328" spans="1:16" x14ac:dyDescent="0.25">
      <c r="A328" s="15" t="s">
        <v>42</v>
      </c>
      <c r="B328" s="4" t="s">
        <v>157</v>
      </c>
      <c r="C328" s="4" t="s">
        <v>808</v>
      </c>
      <c r="D328" s="29" t="s">
        <v>809</v>
      </c>
      <c r="E328" s="4">
        <v>37860941</v>
      </c>
      <c r="F328" s="29" t="s">
        <v>435</v>
      </c>
      <c r="G328" s="4" t="s">
        <v>810</v>
      </c>
      <c r="H328" s="4" t="s">
        <v>811</v>
      </c>
      <c r="I328" s="2">
        <v>8</v>
      </c>
      <c r="J328" s="2">
        <v>1200</v>
      </c>
      <c r="K328" s="12">
        <f t="shared" si="20"/>
        <v>8</v>
      </c>
      <c r="L328" s="12">
        <v>0</v>
      </c>
      <c r="M328" s="12">
        <f t="shared" si="21"/>
        <v>1200</v>
      </c>
      <c r="N328" s="2">
        <v>7</v>
      </c>
      <c r="O328" s="21">
        <f t="shared" si="22"/>
        <v>1150</v>
      </c>
      <c r="P328" s="22">
        <f t="shared" si="23"/>
        <v>-50</v>
      </c>
    </row>
    <row r="329" spans="1:16" x14ac:dyDescent="0.25">
      <c r="A329" s="15" t="s">
        <v>42</v>
      </c>
      <c r="B329" s="4" t="s">
        <v>157</v>
      </c>
      <c r="C329" s="4" t="s">
        <v>812</v>
      </c>
      <c r="D329" s="29" t="s">
        <v>813</v>
      </c>
      <c r="E329" s="4">
        <v>37860828</v>
      </c>
      <c r="F329" s="29" t="s">
        <v>98</v>
      </c>
      <c r="G329" s="4" t="s">
        <v>814</v>
      </c>
      <c r="H329" s="4" t="s">
        <v>815</v>
      </c>
      <c r="I329" s="2">
        <v>12</v>
      </c>
      <c r="J329" s="2">
        <v>1800</v>
      </c>
      <c r="K329" s="12">
        <f t="shared" si="20"/>
        <v>12</v>
      </c>
      <c r="L329" s="12">
        <v>0</v>
      </c>
      <c r="M329" s="12">
        <f t="shared" si="21"/>
        <v>1800</v>
      </c>
      <c r="N329" s="2">
        <v>11</v>
      </c>
      <c r="O329" s="21">
        <f t="shared" si="22"/>
        <v>1750</v>
      </c>
      <c r="P329" s="22">
        <f t="shared" si="23"/>
        <v>-50</v>
      </c>
    </row>
    <row r="330" spans="1:16" ht="30" x14ac:dyDescent="0.25">
      <c r="A330" s="15" t="s">
        <v>42</v>
      </c>
      <c r="B330" s="4" t="s">
        <v>157</v>
      </c>
      <c r="C330" s="4" t="s">
        <v>812</v>
      </c>
      <c r="D330" s="29" t="s">
        <v>813</v>
      </c>
      <c r="E330" s="4">
        <v>37860836</v>
      </c>
      <c r="F330" s="29" t="s">
        <v>816</v>
      </c>
      <c r="G330" s="4" t="s">
        <v>814</v>
      </c>
      <c r="H330" s="4" t="s">
        <v>817</v>
      </c>
      <c r="I330" s="2">
        <v>6</v>
      </c>
      <c r="J330" s="2">
        <v>900</v>
      </c>
      <c r="K330" s="12">
        <f t="shared" si="20"/>
        <v>6</v>
      </c>
      <c r="L330" s="12">
        <v>0</v>
      </c>
      <c r="M330" s="12">
        <f t="shared" si="21"/>
        <v>900</v>
      </c>
      <c r="N330" s="2">
        <v>9</v>
      </c>
      <c r="O330" s="21">
        <f t="shared" si="22"/>
        <v>1050</v>
      </c>
      <c r="P330" s="22">
        <f t="shared" si="23"/>
        <v>150</v>
      </c>
    </row>
    <row r="331" spans="1:16" x14ac:dyDescent="0.25">
      <c r="A331" s="15" t="s">
        <v>42</v>
      </c>
      <c r="B331" s="4" t="s">
        <v>157</v>
      </c>
      <c r="C331" s="4" t="s">
        <v>818</v>
      </c>
      <c r="D331" s="29" t="s">
        <v>819</v>
      </c>
      <c r="E331" s="4">
        <v>37860801</v>
      </c>
      <c r="F331" s="29" t="s">
        <v>98</v>
      </c>
      <c r="G331" s="4" t="s">
        <v>820</v>
      </c>
      <c r="H331" s="4" t="s">
        <v>821</v>
      </c>
      <c r="I331" s="2">
        <v>17</v>
      </c>
      <c r="J331" s="2">
        <v>2550</v>
      </c>
      <c r="K331" s="12">
        <f t="shared" si="20"/>
        <v>17</v>
      </c>
      <c r="L331" s="12">
        <v>0</v>
      </c>
      <c r="M331" s="12">
        <f t="shared" si="21"/>
        <v>2550</v>
      </c>
      <c r="N331" s="2">
        <v>12</v>
      </c>
      <c r="O331" s="21">
        <f t="shared" si="22"/>
        <v>2300</v>
      </c>
      <c r="P331" s="22">
        <f t="shared" si="23"/>
        <v>-250</v>
      </c>
    </row>
    <row r="332" spans="1:16" ht="30" x14ac:dyDescent="0.25">
      <c r="A332" s="15" t="s">
        <v>42</v>
      </c>
      <c r="B332" s="4" t="s">
        <v>157</v>
      </c>
      <c r="C332" s="4" t="s">
        <v>818</v>
      </c>
      <c r="D332" s="29" t="s">
        <v>819</v>
      </c>
      <c r="E332" s="4">
        <v>37860852</v>
      </c>
      <c r="F332" s="29" t="s">
        <v>822</v>
      </c>
      <c r="G332" s="4" t="s">
        <v>820</v>
      </c>
      <c r="H332" s="4" t="s">
        <v>823</v>
      </c>
      <c r="I332" s="2">
        <v>2</v>
      </c>
      <c r="J332" s="2">
        <v>300</v>
      </c>
      <c r="K332" s="12">
        <f t="shared" si="20"/>
        <v>2</v>
      </c>
      <c r="L332" s="12">
        <v>0</v>
      </c>
      <c r="M332" s="12">
        <f t="shared" si="21"/>
        <v>300</v>
      </c>
      <c r="N332" s="2">
        <v>2</v>
      </c>
      <c r="O332" s="21">
        <f t="shared" si="22"/>
        <v>300</v>
      </c>
      <c r="P332" s="22">
        <f t="shared" si="23"/>
        <v>0</v>
      </c>
    </row>
    <row r="333" spans="1:16" x14ac:dyDescent="0.25">
      <c r="A333" s="15" t="s">
        <v>42</v>
      </c>
      <c r="B333" s="4" t="s">
        <v>157</v>
      </c>
      <c r="C333" s="4" t="s">
        <v>824</v>
      </c>
      <c r="D333" s="29" t="s">
        <v>825</v>
      </c>
      <c r="E333" s="4">
        <v>37863908</v>
      </c>
      <c r="F333" s="29" t="s">
        <v>435</v>
      </c>
      <c r="G333" s="4" t="s">
        <v>826</v>
      </c>
      <c r="H333" s="4" t="s">
        <v>827</v>
      </c>
      <c r="I333" s="2">
        <v>0</v>
      </c>
      <c r="J333" s="2">
        <v>0</v>
      </c>
      <c r="K333" s="12">
        <f t="shared" si="20"/>
        <v>0</v>
      </c>
      <c r="L333" s="12">
        <v>0</v>
      </c>
      <c r="M333" s="12">
        <f t="shared" si="21"/>
        <v>0</v>
      </c>
      <c r="N333" s="2">
        <v>2</v>
      </c>
      <c r="O333" s="21">
        <f t="shared" si="22"/>
        <v>100</v>
      </c>
      <c r="P333" s="22">
        <f t="shared" si="23"/>
        <v>100</v>
      </c>
    </row>
    <row r="334" spans="1:16" x14ac:dyDescent="0.25">
      <c r="A334" s="15" t="s">
        <v>42</v>
      </c>
      <c r="B334" s="4" t="s">
        <v>157</v>
      </c>
      <c r="C334" s="4" t="s">
        <v>828</v>
      </c>
      <c r="D334" s="29" t="s">
        <v>829</v>
      </c>
      <c r="E334" s="4">
        <v>37863916</v>
      </c>
      <c r="F334" s="29" t="s">
        <v>435</v>
      </c>
      <c r="G334" s="4" t="s">
        <v>830</v>
      </c>
      <c r="H334" s="4" t="s">
        <v>831</v>
      </c>
      <c r="I334" s="2">
        <v>0</v>
      </c>
      <c r="J334" s="2">
        <v>0</v>
      </c>
      <c r="K334" s="12">
        <f t="shared" si="20"/>
        <v>0</v>
      </c>
      <c r="L334" s="12">
        <v>0</v>
      </c>
      <c r="M334" s="12">
        <f t="shared" si="21"/>
        <v>0</v>
      </c>
      <c r="N334" s="2">
        <v>2</v>
      </c>
      <c r="O334" s="21">
        <f t="shared" si="22"/>
        <v>100</v>
      </c>
      <c r="P334" s="22">
        <f t="shared" si="23"/>
        <v>100</v>
      </c>
    </row>
    <row r="335" spans="1:16" ht="30" x14ac:dyDescent="0.25">
      <c r="A335" s="15" t="s">
        <v>42</v>
      </c>
      <c r="B335" s="4" t="s">
        <v>157</v>
      </c>
      <c r="C335" s="4" t="s">
        <v>832</v>
      </c>
      <c r="D335" s="29" t="s">
        <v>833</v>
      </c>
      <c r="E335" s="4">
        <v>37864050</v>
      </c>
      <c r="F335" s="29" t="s">
        <v>834</v>
      </c>
      <c r="G335" s="4" t="s">
        <v>835</v>
      </c>
      <c r="H335" s="4" t="s">
        <v>836</v>
      </c>
      <c r="I335" s="2">
        <v>32</v>
      </c>
      <c r="J335" s="2">
        <v>4800</v>
      </c>
      <c r="K335" s="12">
        <f t="shared" si="20"/>
        <v>32</v>
      </c>
      <c r="L335" s="12">
        <v>0</v>
      </c>
      <c r="M335" s="12">
        <f t="shared" si="21"/>
        <v>4800</v>
      </c>
      <c r="N335" s="2">
        <v>39</v>
      </c>
      <c r="O335" s="21">
        <f t="shared" si="22"/>
        <v>5149.9999999999991</v>
      </c>
      <c r="P335" s="22">
        <f t="shared" si="23"/>
        <v>349.99999999999909</v>
      </c>
    </row>
    <row r="336" spans="1:16" x14ac:dyDescent="0.25">
      <c r="A336" s="15" t="s">
        <v>42</v>
      </c>
      <c r="B336" s="4" t="s">
        <v>157</v>
      </c>
      <c r="C336" s="4" t="s">
        <v>837</v>
      </c>
      <c r="D336" s="29" t="s">
        <v>838</v>
      </c>
      <c r="E336" s="4">
        <v>37863924</v>
      </c>
      <c r="F336" s="29" t="s">
        <v>435</v>
      </c>
      <c r="G336" s="4" t="s">
        <v>839</v>
      </c>
      <c r="H336" s="4" t="s">
        <v>840</v>
      </c>
      <c r="I336" s="2">
        <v>2</v>
      </c>
      <c r="J336" s="2">
        <v>300</v>
      </c>
      <c r="K336" s="12">
        <f t="shared" si="20"/>
        <v>2</v>
      </c>
      <c r="L336" s="12">
        <v>0</v>
      </c>
      <c r="M336" s="12">
        <f t="shared" si="21"/>
        <v>300</v>
      </c>
      <c r="N336" s="2">
        <v>1</v>
      </c>
      <c r="O336" s="21">
        <f t="shared" si="22"/>
        <v>249.99999999999997</v>
      </c>
      <c r="P336" s="22">
        <f t="shared" si="23"/>
        <v>-50.000000000000028</v>
      </c>
    </row>
    <row r="337" spans="1:16" x14ac:dyDescent="0.25">
      <c r="A337" s="15" t="s">
        <v>42</v>
      </c>
      <c r="B337" s="4" t="s">
        <v>157</v>
      </c>
      <c r="C337" s="4" t="s">
        <v>4036</v>
      </c>
      <c r="D337" s="29" t="s">
        <v>4037</v>
      </c>
      <c r="E337" s="4">
        <v>37863932</v>
      </c>
      <c r="F337" s="29" t="s">
        <v>4038</v>
      </c>
      <c r="G337" s="4" t="s">
        <v>4039</v>
      </c>
      <c r="H337" s="4" t="s">
        <v>4040</v>
      </c>
      <c r="I337" s="2">
        <v>3</v>
      </c>
      <c r="J337" s="2">
        <v>450</v>
      </c>
      <c r="K337" s="12">
        <f t="shared" si="20"/>
        <v>3</v>
      </c>
      <c r="L337" s="12">
        <v>0</v>
      </c>
      <c r="M337" s="12">
        <f t="shared" si="21"/>
        <v>450</v>
      </c>
      <c r="N337" s="2">
        <v>0</v>
      </c>
      <c r="O337" s="21">
        <f t="shared" si="22"/>
        <v>300</v>
      </c>
      <c r="P337" s="22">
        <f t="shared" si="23"/>
        <v>-150</v>
      </c>
    </row>
    <row r="338" spans="1:16" x14ac:dyDescent="0.25">
      <c r="A338" s="15" t="s">
        <v>42</v>
      </c>
      <c r="B338" s="4" t="s">
        <v>157</v>
      </c>
      <c r="C338" s="4" t="s">
        <v>4041</v>
      </c>
      <c r="D338" s="29" t="s">
        <v>4042</v>
      </c>
      <c r="E338" s="4">
        <v>37863941</v>
      </c>
      <c r="F338" s="29" t="s">
        <v>435</v>
      </c>
      <c r="G338" s="4" t="s">
        <v>363</v>
      </c>
      <c r="H338" s="4" t="s">
        <v>4043</v>
      </c>
      <c r="I338" s="2">
        <v>1</v>
      </c>
      <c r="J338" s="2">
        <v>150</v>
      </c>
      <c r="K338" s="12">
        <f t="shared" si="20"/>
        <v>1</v>
      </c>
      <c r="L338" s="12">
        <v>0</v>
      </c>
      <c r="M338" s="12">
        <f t="shared" si="21"/>
        <v>150</v>
      </c>
      <c r="N338" s="2">
        <v>0</v>
      </c>
      <c r="O338" s="21">
        <f t="shared" si="22"/>
        <v>100</v>
      </c>
      <c r="P338" s="22">
        <f t="shared" si="23"/>
        <v>-50</v>
      </c>
    </row>
    <row r="339" spans="1:16" x14ac:dyDescent="0.25">
      <c r="A339" s="15" t="s">
        <v>42</v>
      </c>
      <c r="B339" s="4" t="s">
        <v>157</v>
      </c>
      <c r="C339" s="4" t="s">
        <v>4044</v>
      </c>
      <c r="D339" s="29" t="s">
        <v>4045</v>
      </c>
      <c r="E339" s="4">
        <v>37863959</v>
      </c>
      <c r="F339" s="29" t="s">
        <v>435</v>
      </c>
      <c r="G339" s="4" t="s">
        <v>4046</v>
      </c>
      <c r="H339" s="4" t="s">
        <v>4047</v>
      </c>
      <c r="I339" s="2">
        <v>2</v>
      </c>
      <c r="J339" s="2">
        <v>300</v>
      </c>
      <c r="K339" s="12">
        <f t="shared" si="20"/>
        <v>2</v>
      </c>
      <c r="L339" s="12">
        <v>0</v>
      </c>
      <c r="M339" s="12">
        <f t="shared" si="21"/>
        <v>300</v>
      </c>
      <c r="N339" s="2">
        <v>0</v>
      </c>
      <c r="O339" s="21">
        <f t="shared" si="22"/>
        <v>200</v>
      </c>
      <c r="P339" s="22">
        <f t="shared" si="23"/>
        <v>-100</v>
      </c>
    </row>
    <row r="340" spans="1:16" x14ac:dyDescent="0.25">
      <c r="A340" s="15" t="s">
        <v>42</v>
      </c>
      <c r="B340" s="4" t="s">
        <v>157</v>
      </c>
      <c r="C340" s="4" t="s">
        <v>841</v>
      </c>
      <c r="D340" s="29" t="s">
        <v>842</v>
      </c>
      <c r="E340" s="4">
        <v>37864106</v>
      </c>
      <c r="F340" s="29" t="s">
        <v>484</v>
      </c>
      <c r="G340" s="4" t="s">
        <v>843</v>
      </c>
      <c r="H340" s="4" t="s">
        <v>204</v>
      </c>
      <c r="I340" s="2">
        <v>1</v>
      </c>
      <c r="J340" s="2">
        <v>150</v>
      </c>
      <c r="K340" s="12">
        <f t="shared" si="20"/>
        <v>1</v>
      </c>
      <c r="L340" s="12">
        <v>0</v>
      </c>
      <c r="M340" s="12">
        <f t="shared" si="21"/>
        <v>150</v>
      </c>
      <c r="N340" s="2">
        <v>1</v>
      </c>
      <c r="O340" s="21">
        <f t="shared" si="22"/>
        <v>150</v>
      </c>
      <c r="P340" s="22">
        <f t="shared" si="23"/>
        <v>0</v>
      </c>
    </row>
    <row r="341" spans="1:16" ht="30" x14ac:dyDescent="0.25">
      <c r="A341" s="15" t="s">
        <v>42</v>
      </c>
      <c r="B341" s="4" t="s">
        <v>157</v>
      </c>
      <c r="C341" s="4" t="s">
        <v>844</v>
      </c>
      <c r="D341" s="29" t="s">
        <v>845</v>
      </c>
      <c r="E341" s="4">
        <v>37864092</v>
      </c>
      <c r="F341" s="29" t="s">
        <v>846</v>
      </c>
      <c r="G341" s="4" t="s">
        <v>847</v>
      </c>
      <c r="H341" s="4" t="s">
        <v>848</v>
      </c>
      <c r="I341" s="2">
        <v>11</v>
      </c>
      <c r="J341" s="2">
        <v>1650</v>
      </c>
      <c r="K341" s="12">
        <f t="shared" si="20"/>
        <v>11</v>
      </c>
      <c r="L341" s="12">
        <v>0</v>
      </c>
      <c r="M341" s="12">
        <f t="shared" si="21"/>
        <v>1650</v>
      </c>
      <c r="N341" s="2">
        <v>13</v>
      </c>
      <c r="O341" s="21">
        <f t="shared" si="22"/>
        <v>1750</v>
      </c>
      <c r="P341" s="22">
        <f t="shared" si="23"/>
        <v>100</v>
      </c>
    </row>
    <row r="342" spans="1:16" ht="30" x14ac:dyDescent="0.25">
      <c r="A342" s="15" t="s">
        <v>42</v>
      </c>
      <c r="B342" s="4" t="s">
        <v>157</v>
      </c>
      <c r="C342" s="4" t="s">
        <v>849</v>
      </c>
      <c r="D342" s="29" t="s">
        <v>850</v>
      </c>
      <c r="E342" s="4">
        <v>37864076</v>
      </c>
      <c r="F342" s="29" t="s">
        <v>851</v>
      </c>
      <c r="G342" s="4" t="s">
        <v>852</v>
      </c>
      <c r="H342" s="4" t="s">
        <v>853</v>
      </c>
      <c r="I342" s="2">
        <v>8</v>
      </c>
      <c r="J342" s="2">
        <v>1200</v>
      </c>
      <c r="K342" s="12">
        <f t="shared" si="20"/>
        <v>8</v>
      </c>
      <c r="L342" s="12">
        <v>0</v>
      </c>
      <c r="M342" s="12">
        <f t="shared" si="21"/>
        <v>1200</v>
      </c>
      <c r="N342" s="2">
        <v>10</v>
      </c>
      <c r="O342" s="21">
        <f t="shared" si="22"/>
        <v>1300</v>
      </c>
      <c r="P342" s="22">
        <f t="shared" si="23"/>
        <v>100</v>
      </c>
    </row>
    <row r="343" spans="1:16" x14ac:dyDescent="0.25">
      <c r="A343" s="15" t="s">
        <v>42</v>
      </c>
      <c r="B343" s="4" t="s">
        <v>157</v>
      </c>
      <c r="C343" s="4" t="s">
        <v>854</v>
      </c>
      <c r="D343" s="29" t="s">
        <v>855</v>
      </c>
      <c r="E343" s="4">
        <v>37860810</v>
      </c>
      <c r="F343" s="29" t="s">
        <v>98</v>
      </c>
      <c r="G343" s="4" t="s">
        <v>856</v>
      </c>
      <c r="H343" s="4" t="s">
        <v>857</v>
      </c>
      <c r="I343" s="2">
        <v>27</v>
      </c>
      <c r="J343" s="2">
        <v>4050</v>
      </c>
      <c r="K343" s="12">
        <f t="shared" si="20"/>
        <v>27</v>
      </c>
      <c r="L343" s="12">
        <v>0</v>
      </c>
      <c r="M343" s="12">
        <f t="shared" si="21"/>
        <v>4050</v>
      </c>
      <c r="N343" s="2">
        <v>19</v>
      </c>
      <c r="O343" s="21">
        <f t="shared" si="22"/>
        <v>3650</v>
      </c>
      <c r="P343" s="22">
        <f t="shared" si="23"/>
        <v>-400</v>
      </c>
    </row>
    <row r="344" spans="1:16" x14ac:dyDescent="0.25">
      <c r="A344" s="15" t="s">
        <v>42</v>
      </c>
      <c r="B344" s="4" t="s">
        <v>157</v>
      </c>
      <c r="C344" s="4" t="s">
        <v>858</v>
      </c>
      <c r="D344" s="29" t="s">
        <v>859</v>
      </c>
      <c r="E344" s="4">
        <v>37860950</v>
      </c>
      <c r="F344" s="29" t="s">
        <v>535</v>
      </c>
      <c r="G344" s="4" t="s">
        <v>860</v>
      </c>
      <c r="H344" s="4" t="s">
        <v>861</v>
      </c>
      <c r="I344" s="2">
        <v>3</v>
      </c>
      <c r="J344" s="2">
        <v>450</v>
      </c>
      <c r="K344" s="12">
        <f t="shared" si="20"/>
        <v>3</v>
      </c>
      <c r="L344" s="12">
        <v>0</v>
      </c>
      <c r="M344" s="12">
        <f t="shared" si="21"/>
        <v>450</v>
      </c>
      <c r="N344" s="2">
        <v>1</v>
      </c>
      <c r="O344" s="21">
        <f t="shared" si="22"/>
        <v>350</v>
      </c>
      <c r="P344" s="22">
        <f t="shared" si="23"/>
        <v>-100</v>
      </c>
    </row>
    <row r="345" spans="1:16" x14ac:dyDescent="0.25">
      <c r="A345" s="15" t="s">
        <v>42</v>
      </c>
      <c r="B345" s="4" t="s">
        <v>157</v>
      </c>
      <c r="C345" s="4" t="s">
        <v>862</v>
      </c>
      <c r="D345" s="29" t="s">
        <v>863</v>
      </c>
      <c r="E345" s="4">
        <v>37863975</v>
      </c>
      <c r="F345" s="29" t="s">
        <v>98</v>
      </c>
      <c r="G345" s="4" t="s">
        <v>864</v>
      </c>
      <c r="H345" s="4" t="s">
        <v>217</v>
      </c>
      <c r="I345" s="2">
        <v>2</v>
      </c>
      <c r="J345" s="2">
        <v>300</v>
      </c>
      <c r="K345" s="12">
        <f t="shared" si="20"/>
        <v>2</v>
      </c>
      <c r="L345" s="12">
        <v>0</v>
      </c>
      <c r="M345" s="12">
        <f t="shared" si="21"/>
        <v>300</v>
      </c>
      <c r="N345" s="2">
        <v>2</v>
      </c>
      <c r="O345" s="21">
        <f t="shared" si="22"/>
        <v>300</v>
      </c>
      <c r="P345" s="22">
        <f t="shared" si="23"/>
        <v>0</v>
      </c>
    </row>
    <row r="346" spans="1:16" ht="30" x14ac:dyDescent="0.25">
      <c r="A346" s="15" t="s">
        <v>42</v>
      </c>
      <c r="B346" s="4" t="s">
        <v>157</v>
      </c>
      <c r="C346" s="4" t="s">
        <v>862</v>
      </c>
      <c r="D346" s="29" t="s">
        <v>863</v>
      </c>
      <c r="E346" s="4">
        <v>37864084</v>
      </c>
      <c r="F346" s="29" t="s">
        <v>865</v>
      </c>
      <c r="G346" s="4" t="s">
        <v>864</v>
      </c>
      <c r="H346" s="4" t="s">
        <v>363</v>
      </c>
      <c r="I346" s="2">
        <v>3</v>
      </c>
      <c r="J346" s="2">
        <v>450</v>
      </c>
      <c r="K346" s="12">
        <f t="shared" si="20"/>
        <v>3</v>
      </c>
      <c r="L346" s="12">
        <v>0</v>
      </c>
      <c r="M346" s="12">
        <f t="shared" si="21"/>
        <v>450</v>
      </c>
      <c r="N346" s="2">
        <v>12</v>
      </c>
      <c r="O346" s="21">
        <f t="shared" si="22"/>
        <v>900</v>
      </c>
      <c r="P346" s="22">
        <f t="shared" si="23"/>
        <v>450</v>
      </c>
    </row>
    <row r="347" spans="1:16" x14ac:dyDescent="0.25">
      <c r="A347" s="15" t="s">
        <v>42</v>
      </c>
      <c r="B347" s="4" t="s">
        <v>157</v>
      </c>
      <c r="C347" s="4" t="s">
        <v>866</v>
      </c>
      <c r="D347" s="29" t="s">
        <v>867</v>
      </c>
      <c r="E347" s="4">
        <v>36110744</v>
      </c>
      <c r="F347" s="29" t="s">
        <v>868</v>
      </c>
      <c r="G347" s="4" t="s">
        <v>48</v>
      </c>
      <c r="H347" s="4" t="s">
        <v>869</v>
      </c>
      <c r="I347" s="2">
        <v>24</v>
      </c>
      <c r="J347" s="2">
        <v>3600</v>
      </c>
      <c r="K347" s="12">
        <f t="shared" si="20"/>
        <v>24</v>
      </c>
      <c r="L347" s="12">
        <v>0</v>
      </c>
      <c r="M347" s="12">
        <f t="shared" si="21"/>
        <v>3600</v>
      </c>
      <c r="N347" s="2">
        <v>17</v>
      </c>
      <c r="O347" s="21">
        <f t="shared" si="22"/>
        <v>3250</v>
      </c>
      <c r="P347" s="22">
        <f t="shared" si="23"/>
        <v>-350</v>
      </c>
    </row>
    <row r="348" spans="1:16" x14ac:dyDescent="0.25">
      <c r="A348" s="15" t="s">
        <v>42</v>
      </c>
      <c r="B348" s="4" t="s">
        <v>157</v>
      </c>
      <c r="C348" s="4" t="s">
        <v>866</v>
      </c>
      <c r="D348" s="29" t="s">
        <v>867</v>
      </c>
      <c r="E348" s="4">
        <v>37860879</v>
      </c>
      <c r="F348" s="29" t="s">
        <v>98</v>
      </c>
      <c r="G348" s="4" t="s">
        <v>48</v>
      </c>
      <c r="H348" s="4" t="s">
        <v>870</v>
      </c>
      <c r="I348" s="2">
        <v>11</v>
      </c>
      <c r="J348" s="2">
        <v>1650</v>
      </c>
      <c r="K348" s="12">
        <f t="shared" si="20"/>
        <v>11</v>
      </c>
      <c r="L348" s="12">
        <v>0</v>
      </c>
      <c r="M348" s="12">
        <f t="shared" si="21"/>
        <v>1650</v>
      </c>
      <c r="N348" s="2">
        <v>6</v>
      </c>
      <c r="O348" s="21">
        <f t="shared" si="22"/>
        <v>1399.9999999999998</v>
      </c>
      <c r="P348" s="22">
        <f t="shared" si="23"/>
        <v>-250.00000000000023</v>
      </c>
    </row>
    <row r="349" spans="1:16" x14ac:dyDescent="0.25">
      <c r="A349" s="15" t="s">
        <v>42</v>
      </c>
      <c r="B349" s="4" t="s">
        <v>157</v>
      </c>
      <c r="C349" s="4" t="s">
        <v>871</v>
      </c>
      <c r="D349" s="29" t="s">
        <v>872</v>
      </c>
      <c r="E349" s="4">
        <v>37863983</v>
      </c>
      <c r="F349" s="29" t="s">
        <v>98</v>
      </c>
      <c r="G349" s="4" t="s">
        <v>49</v>
      </c>
      <c r="H349" s="4" t="s">
        <v>873</v>
      </c>
      <c r="I349" s="2">
        <v>8</v>
      </c>
      <c r="J349" s="2">
        <v>1200</v>
      </c>
      <c r="K349" s="12">
        <f t="shared" si="20"/>
        <v>8</v>
      </c>
      <c r="L349" s="12">
        <v>0</v>
      </c>
      <c r="M349" s="12">
        <f t="shared" si="21"/>
        <v>1200</v>
      </c>
      <c r="N349" s="2">
        <v>2</v>
      </c>
      <c r="O349" s="21">
        <f t="shared" si="22"/>
        <v>900</v>
      </c>
      <c r="P349" s="22">
        <f t="shared" si="23"/>
        <v>-300</v>
      </c>
    </row>
    <row r="350" spans="1:16" x14ac:dyDescent="0.25">
      <c r="A350" s="15" t="s">
        <v>42</v>
      </c>
      <c r="B350" s="4" t="s">
        <v>157</v>
      </c>
      <c r="C350" s="4" t="s">
        <v>871</v>
      </c>
      <c r="D350" s="29" t="s">
        <v>872</v>
      </c>
      <c r="E350" s="4">
        <v>37863991</v>
      </c>
      <c r="F350" s="29" t="s">
        <v>98</v>
      </c>
      <c r="G350" s="4" t="s">
        <v>49</v>
      </c>
      <c r="H350" s="4" t="s">
        <v>874</v>
      </c>
      <c r="I350" s="2">
        <v>3</v>
      </c>
      <c r="J350" s="2">
        <v>450</v>
      </c>
      <c r="K350" s="12">
        <f t="shared" si="20"/>
        <v>3</v>
      </c>
      <c r="L350" s="12">
        <v>0</v>
      </c>
      <c r="M350" s="12">
        <f t="shared" si="21"/>
        <v>450</v>
      </c>
      <c r="N350" s="2">
        <v>2</v>
      </c>
      <c r="O350" s="21">
        <f t="shared" si="22"/>
        <v>400</v>
      </c>
      <c r="P350" s="22">
        <f t="shared" si="23"/>
        <v>-50</v>
      </c>
    </row>
    <row r="351" spans="1:16" ht="30" x14ac:dyDescent="0.25">
      <c r="A351" s="15" t="s">
        <v>42</v>
      </c>
      <c r="B351" s="4" t="s">
        <v>157</v>
      </c>
      <c r="C351" s="4" t="s">
        <v>875</v>
      </c>
      <c r="D351" s="29" t="s">
        <v>876</v>
      </c>
      <c r="E351" s="4">
        <v>37860917</v>
      </c>
      <c r="F351" s="29" t="s">
        <v>877</v>
      </c>
      <c r="G351" s="4" t="s">
        <v>878</v>
      </c>
      <c r="H351" s="4" t="s">
        <v>879</v>
      </c>
      <c r="I351" s="2">
        <v>12</v>
      </c>
      <c r="J351" s="2">
        <v>1800</v>
      </c>
      <c r="K351" s="12">
        <f t="shared" si="20"/>
        <v>12</v>
      </c>
      <c r="L351" s="12">
        <v>0</v>
      </c>
      <c r="M351" s="12">
        <f t="shared" si="21"/>
        <v>1800</v>
      </c>
      <c r="N351" s="2">
        <v>6</v>
      </c>
      <c r="O351" s="21">
        <f t="shared" si="22"/>
        <v>1500</v>
      </c>
      <c r="P351" s="22">
        <f t="shared" si="23"/>
        <v>-300</v>
      </c>
    </row>
    <row r="352" spans="1:16" x14ac:dyDescent="0.25">
      <c r="A352" s="15" t="s">
        <v>42</v>
      </c>
      <c r="B352" s="4" t="s">
        <v>157</v>
      </c>
      <c r="C352" s="4" t="s">
        <v>875</v>
      </c>
      <c r="D352" s="29" t="s">
        <v>876</v>
      </c>
      <c r="E352" s="4">
        <v>37860976</v>
      </c>
      <c r="F352" s="29" t="s">
        <v>538</v>
      </c>
      <c r="G352" s="4" t="s">
        <v>878</v>
      </c>
      <c r="H352" s="4" t="s">
        <v>879</v>
      </c>
      <c r="I352" s="2">
        <v>12</v>
      </c>
      <c r="J352" s="2">
        <v>1800</v>
      </c>
      <c r="K352" s="12">
        <f t="shared" si="20"/>
        <v>12</v>
      </c>
      <c r="L352" s="12">
        <v>0</v>
      </c>
      <c r="M352" s="12">
        <f t="shared" si="21"/>
        <v>1800</v>
      </c>
      <c r="N352" s="2">
        <v>10</v>
      </c>
      <c r="O352" s="21">
        <f t="shared" si="22"/>
        <v>1700</v>
      </c>
      <c r="P352" s="22">
        <f t="shared" si="23"/>
        <v>-100</v>
      </c>
    </row>
    <row r="353" spans="1:16" x14ac:dyDescent="0.25">
      <c r="A353" s="15" t="s">
        <v>42</v>
      </c>
      <c r="B353" s="4" t="s">
        <v>157</v>
      </c>
      <c r="C353" s="4" t="s">
        <v>880</v>
      </c>
      <c r="D353" s="29" t="s">
        <v>881</v>
      </c>
      <c r="E353" s="4">
        <v>37860984</v>
      </c>
      <c r="F353" s="29" t="s">
        <v>435</v>
      </c>
      <c r="G353" s="4" t="s">
        <v>882</v>
      </c>
      <c r="H353" s="4" t="s">
        <v>883</v>
      </c>
      <c r="I353" s="2">
        <v>8</v>
      </c>
      <c r="J353" s="2">
        <v>1200</v>
      </c>
      <c r="K353" s="12">
        <f t="shared" si="20"/>
        <v>8</v>
      </c>
      <c r="L353" s="12">
        <v>0</v>
      </c>
      <c r="M353" s="12">
        <f t="shared" si="21"/>
        <v>1200</v>
      </c>
      <c r="N353" s="2">
        <v>9</v>
      </c>
      <c r="O353" s="21">
        <f t="shared" si="22"/>
        <v>1249.9999999999998</v>
      </c>
      <c r="P353" s="22">
        <f t="shared" si="23"/>
        <v>49.999999999999773</v>
      </c>
    </row>
    <row r="354" spans="1:16" x14ac:dyDescent="0.25">
      <c r="A354" s="15" t="s">
        <v>42</v>
      </c>
      <c r="B354" s="4" t="s">
        <v>157</v>
      </c>
      <c r="C354" s="4" t="s">
        <v>884</v>
      </c>
      <c r="D354" s="29" t="s">
        <v>885</v>
      </c>
      <c r="E354" s="4">
        <v>37860844</v>
      </c>
      <c r="F354" s="29" t="s">
        <v>886</v>
      </c>
      <c r="G354" s="4" t="s">
        <v>887</v>
      </c>
      <c r="H354" s="4" t="s">
        <v>888</v>
      </c>
      <c r="I354" s="2">
        <v>24</v>
      </c>
      <c r="J354" s="2">
        <v>3600</v>
      </c>
      <c r="K354" s="12">
        <f t="shared" si="20"/>
        <v>24</v>
      </c>
      <c r="L354" s="12">
        <v>0</v>
      </c>
      <c r="M354" s="12">
        <f t="shared" si="21"/>
        <v>3600</v>
      </c>
      <c r="N354" s="2">
        <v>29</v>
      </c>
      <c r="O354" s="21">
        <f t="shared" si="22"/>
        <v>3849.9999999999995</v>
      </c>
      <c r="P354" s="22">
        <f t="shared" si="23"/>
        <v>249.99999999999955</v>
      </c>
    </row>
    <row r="355" spans="1:16" x14ac:dyDescent="0.25">
      <c r="A355" s="15" t="s">
        <v>42</v>
      </c>
      <c r="B355" s="4" t="s">
        <v>157</v>
      </c>
      <c r="C355" s="4" t="s">
        <v>884</v>
      </c>
      <c r="D355" s="29" t="s">
        <v>885</v>
      </c>
      <c r="E355" s="4">
        <v>37864033</v>
      </c>
      <c r="F355" s="29" t="s">
        <v>98</v>
      </c>
      <c r="G355" s="4" t="s">
        <v>887</v>
      </c>
      <c r="H355" s="4" t="s">
        <v>889</v>
      </c>
      <c r="I355" s="2">
        <v>0</v>
      </c>
      <c r="J355" s="2">
        <v>0</v>
      </c>
      <c r="K355" s="12">
        <f t="shared" si="20"/>
        <v>0</v>
      </c>
      <c r="L355" s="12">
        <v>0</v>
      </c>
      <c r="M355" s="12">
        <f t="shared" si="21"/>
        <v>0</v>
      </c>
      <c r="N355" s="2">
        <v>1</v>
      </c>
      <c r="O355" s="21">
        <f t="shared" si="22"/>
        <v>50</v>
      </c>
      <c r="P355" s="22">
        <f t="shared" si="23"/>
        <v>50</v>
      </c>
    </row>
    <row r="356" spans="1:16" x14ac:dyDescent="0.25">
      <c r="A356" s="15" t="s">
        <v>42</v>
      </c>
      <c r="B356" s="4" t="s">
        <v>157</v>
      </c>
      <c r="C356" s="4" t="s">
        <v>901</v>
      </c>
      <c r="D356" s="29" t="s">
        <v>902</v>
      </c>
      <c r="E356" s="4">
        <v>37863681</v>
      </c>
      <c r="F356" s="29" t="s">
        <v>903</v>
      </c>
      <c r="G356" s="4" t="s">
        <v>904</v>
      </c>
      <c r="H356" s="4" t="s">
        <v>905</v>
      </c>
      <c r="I356" s="2">
        <v>3</v>
      </c>
      <c r="J356" s="2">
        <v>450</v>
      </c>
      <c r="K356" s="12">
        <f t="shared" si="20"/>
        <v>3</v>
      </c>
      <c r="L356" s="12">
        <v>0</v>
      </c>
      <c r="M356" s="12">
        <f t="shared" si="21"/>
        <v>450</v>
      </c>
      <c r="N356" s="2">
        <v>3</v>
      </c>
      <c r="O356" s="21">
        <f t="shared" si="22"/>
        <v>450</v>
      </c>
      <c r="P356" s="22">
        <f t="shared" si="23"/>
        <v>0</v>
      </c>
    </row>
    <row r="357" spans="1:16" ht="30" x14ac:dyDescent="0.25">
      <c r="A357" s="15" t="s">
        <v>42</v>
      </c>
      <c r="B357" s="4" t="s">
        <v>157</v>
      </c>
      <c r="C357" s="4" t="s">
        <v>920</v>
      </c>
      <c r="D357" s="29" t="s">
        <v>921</v>
      </c>
      <c r="E357" s="4">
        <v>37863703</v>
      </c>
      <c r="F357" s="29" t="s">
        <v>922</v>
      </c>
      <c r="G357" s="4" t="s">
        <v>923</v>
      </c>
      <c r="H357" s="4" t="s">
        <v>924</v>
      </c>
      <c r="I357" s="2">
        <v>7</v>
      </c>
      <c r="J357" s="2">
        <v>1050</v>
      </c>
      <c r="K357" s="12">
        <f t="shared" si="20"/>
        <v>7</v>
      </c>
      <c r="L357" s="12">
        <v>0</v>
      </c>
      <c r="M357" s="12">
        <f t="shared" si="21"/>
        <v>1050</v>
      </c>
      <c r="N357" s="2">
        <v>4</v>
      </c>
      <c r="O357" s="21">
        <f t="shared" si="22"/>
        <v>900</v>
      </c>
      <c r="P357" s="22">
        <f t="shared" si="23"/>
        <v>-150</v>
      </c>
    </row>
    <row r="358" spans="1:16" x14ac:dyDescent="0.25">
      <c r="A358" s="15" t="s">
        <v>42</v>
      </c>
      <c r="B358" s="4" t="s">
        <v>157</v>
      </c>
      <c r="C358" s="4" t="s">
        <v>920</v>
      </c>
      <c r="D358" s="29" t="s">
        <v>921</v>
      </c>
      <c r="E358" s="4">
        <v>710156235</v>
      </c>
      <c r="F358" s="29" t="s">
        <v>98</v>
      </c>
      <c r="G358" s="4" t="s">
        <v>923</v>
      </c>
      <c r="H358" s="4" t="s">
        <v>924</v>
      </c>
      <c r="I358" s="2">
        <v>1</v>
      </c>
      <c r="J358" s="2">
        <v>150</v>
      </c>
      <c r="K358" s="12">
        <f t="shared" si="20"/>
        <v>1</v>
      </c>
      <c r="L358" s="12">
        <v>0</v>
      </c>
      <c r="M358" s="12">
        <f t="shared" si="21"/>
        <v>150</v>
      </c>
      <c r="N358" s="2">
        <v>1</v>
      </c>
      <c r="O358" s="21">
        <f t="shared" si="22"/>
        <v>150</v>
      </c>
      <c r="P358" s="22">
        <f t="shared" si="23"/>
        <v>0</v>
      </c>
    </row>
    <row r="359" spans="1:16" x14ac:dyDescent="0.25">
      <c r="A359" s="15" t="s">
        <v>42</v>
      </c>
      <c r="B359" s="4" t="s">
        <v>157</v>
      </c>
      <c r="C359" s="4" t="s">
        <v>930</v>
      </c>
      <c r="D359" s="29" t="s">
        <v>931</v>
      </c>
      <c r="E359" s="4">
        <v>36112101</v>
      </c>
      <c r="F359" s="29" t="s">
        <v>435</v>
      </c>
      <c r="G359" s="4" t="s">
        <v>932</v>
      </c>
      <c r="H359" s="4" t="s">
        <v>933</v>
      </c>
      <c r="I359" s="2">
        <v>3</v>
      </c>
      <c r="J359" s="2">
        <v>450</v>
      </c>
      <c r="K359" s="12">
        <f t="shared" si="20"/>
        <v>3</v>
      </c>
      <c r="L359" s="12">
        <v>0</v>
      </c>
      <c r="M359" s="12">
        <f t="shared" si="21"/>
        <v>450</v>
      </c>
      <c r="N359" s="2">
        <v>8</v>
      </c>
      <c r="O359" s="21">
        <f t="shared" si="22"/>
        <v>699.99999999999989</v>
      </c>
      <c r="P359" s="22">
        <f t="shared" si="23"/>
        <v>249.99999999999989</v>
      </c>
    </row>
    <row r="360" spans="1:16" ht="30" x14ac:dyDescent="0.25">
      <c r="A360" s="15" t="s">
        <v>42</v>
      </c>
      <c r="B360" s="4" t="s">
        <v>157</v>
      </c>
      <c r="C360" s="4" t="s">
        <v>930</v>
      </c>
      <c r="D360" s="29" t="s">
        <v>931</v>
      </c>
      <c r="E360" s="4">
        <v>36112119</v>
      </c>
      <c r="F360" s="29" t="s">
        <v>934</v>
      </c>
      <c r="G360" s="4" t="s">
        <v>932</v>
      </c>
      <c r="H360" s="4" t="s">
        <v>933</v>
      </c>
      <c r="I360" s="2">
        <v>8</v>
      </c>
      <c r="J360" s="2">
        <v>1200</v>
      </c>
      <c r="K360" s="12">
        <f t="shared" si="20"/>
        <v>8</v>
      </c>
      <c r="L360" s="12">
        <v>0</v>
      </c>
      <c r="M360" s="12">
        <f t="shared" si="21"/>
        <v>1200</v>
      </c>
      <c r="N360" s="2">
        <v>18</v>
      </c>
      <c r="O360" s="21">
        <f t="shared" si="22"/>
        <v>1699.9999999999998</v>
      </c>
      <c r="P360" s="22">
        <f t="shared" si="23"/>
        <v>499.99999999999977</v>
      </c>
    </row>
    <row r="361" spans="1:16" x14ac:dyDescent="0.25">
      <c r="A361" s="15" t="s">
        <v>42</v>
      </c>
      <c r="B361" s="4" t="s">
        <v>157</v>
      </c>
      <c r="C361" s="4" t="s">
        <v>946</v>
      </c>
      <c r="D361" s="29" t="s">
        <v>947</v>
      </c>
      <c r="E361" s="4">
        <v>31872026</v>
      </c>
      <c r="F361" s="29" t="s">
        <v>948</v>
      </c>
      <c r="G361" s="4" t="s">
        <v>52</v>
      </c>
      <c r="H361" s="4" t="s">
        <v>949</v>
      </c>
      <c r="I361" s="2">
        <v>2</v>
      </c>
      <c r="J361" s="2">
        <v>300</v>
      </c>
      <c r="K361" s="12">
        <f t="shared" si="20"/>
        <v>2</v>
      </c>
      <c r="L361" s="12">
        <v>0</v>
      </c>
      <c r="M361" s="12">
        <f t="shared" si="21"/>
        <v>300</v>
      </c>
      <c r="N361" s="2">
        <v>5</v>
      </c>
      <c r="O361" s="21">
        <f t="shared" si="22"/>
        <v>450</v>
      </c>
      <c r="P361" s="22">
        <f t="shared" si="23"/>
        <v>150</v>
      </c>
    </row>
    <row r="362" spans="1:16" x14ac:dyDescent="0.25">
      <c r="A362" s="15" t="s">
        <v>42</v>
      </c>
      <c r="B362" s="4" t="s">
        <v>157</v>
      </c>
      <c r="C362" s="4" t="s">
        <v>946</v>
      </c>
      <c r="D362" s="29" t="s">
        <v>947</v>
      </c>
      <c r="E362" s="4">
        <v>37861417</v>
      </c>
      <c r="F362" s="29" t="s">
        <v>950</v>
      </c>
      <c r="G362" s="4" t="s">
        <v>52</v>
      </c>
      <c r="H362" s="4" t="s">
        <v>951</v>
      </c>
      <c r="I362" s="2">
        <v>2</v>
      </c>
      <c r="J362" s="2">
        <v>300</v>
      </c>
      <c r="K362" s="12">
        <f t="shared" si="20"/>
        <v>2</v>
      </c>
      <c r="L362" s="12">
        <v>0</v>
      </c>
      <c r="M362" s="12">
        <f t="shared" si="21"/>
        <v>300</v>
      </c>
      <c r="N362" s="2">
        <v>1</v>
      </c>
      <c r="O362" s="21">
        <f t="shared" si="22"/>
        <v>249.99999999999997</v>
      </c>
      <c r="P362" s="22">
        <f t="shared" si="23"/>
        <v>-50.000000000000028</v>
      </c>
    </row>
    <row r="363" spans="1:16" x14ac:dyDescent="0.25">
      <c r="A363" s="15" t="s">
        <v>42</v>
      </c>
      <c r="B363" s="4" t="s">
        <v>157</v>
      </c>
      <c r="C363" s="4" t="s">
        <v>946</v>
      </c>
      <c r="D363" s="29" t="s">
        <v>947</v>
      </c>
      <c r="E363" s="4">
        <v>37863622</v>
      </c>
      <c r="F363" s="29" t="s">
        <v>952</v>
      </c>
      <c r="G363" s="4" t="s">
        <v>52</v>
      </c>
      <c r="H363" s="4" t="s">
        <v>953</v>
      </c>
      <c r="I363" s="2">
        <v>1</v>
      </c>
      <c r="J363" s="2">
        <v>150</v>
      </c>
      <c r="K363" s="12">
        <f t="shared" si="20"/>
        <v>1</v>
      </c>
      <c r="L363" s="12">
        <v>0</v>
      </c>
      <c r="M363" s="12">
        <f t="shared" si="21"/>
        <v>150</v>
      </c>
      <c r="N363" s="2">
        <v>1</v>
      </c>
      <c r="O363" s="21">
        <f t="shared" si="22"/>
        <v>150</v>
      </c>
      <c r="P363" s="22">
        <f t="shared" si="23"/>
        <v>0</v>
      </c>
    </row>
    <row r="364" spans="1:16" x14ac:dyDescent="0.25">
      <c r="A364" s="15" t="s">
        <v>42</v>
      </c>
      <c r="B364" s="4" t="s">
        <v>157</v>
      </c>
      <c r="C364" s="4" t="s">
        <v>967</v>
      </c>
      <c r="D364" s="29" t="s">
        <v>968</v>
      </c>
      <c r="E364" s="4">
        <v>37863665</v>
      </c>
      <c r="F364" s="29" t="s">
        <v>435</v>
      </c>
      <c r="G364" s="4" t="s">
        <v>969</v>
      </c>
      <c r="H364" s="4" t="s">
        <v>970</v>
      </c>
      <c r="I364" s="2">
        <v>1</v>
      </c>
      <c r="J364" s="2">
        <v>150</v>
      </c>
      <c r="K364" s="12">
        <f t="shared" si="20"/>
        <v>1</v>
      </c>
      <c r="L364" s="12">
        <v>0</v>
      </c>
      <c r="M364" s="12">
        <f t="shared" si="21"/>
        <v>150</v>
      </c>
      <c r="N364" s="2">
        <v>1</v>
      </c>
      <c r="O364" s="21">
        <f t="shared" si="22"/>
        <v>150</v>
      </c>
      <c r="P364" s="22">
        <f t="shared" si="23"/>
        <v>0</v>
      </c>
    </row>
    <row r="365" spans="1:16" x14ac:dyDescent="0.25">
      <c r="A365" s="15" t="s">
        <v>42</v>
      </c>
      <c r="B365" s="4" t="s">
        <v>157</v>
      </c>
      <c r="C365" s="4" t="s">
        <v>988</v>
      </c>
      <c r="D365" s="29" t="s">
        <v>989</v>
      </c>
      <c r="E365" s="4">
        <v>37863673</v>
      </c>
      <c r="F365" s="29" t="s">
        <v>435</v>
      </c>
      <c r="G365" s="4" t="s">
        <v>990</v>
      </c>
      <c r="H365" s="4" t="s">
        <v>991</v>
      </c>
      <c r="I365" s="2">
        <v>8</v>
      </c>
      <c r="J365" s="2">
        <v>1200</v>
      </c>
      <c r="K365" s="12">
        <f t="shared" si="20"/>
        <v>8</v>
      </c>
      <c r="L365" s="12">
        <v>0</v>
      </c>
      <c r="M365" s="12">
        <f t="shared" si="21"/>
        <v>1200</v>
      </c>
      <c r="N365" s="2">
        <v>10</v>
      </c>
      <c r="O365" s="21">
        <f t="shared" si="22"/>
        <v>1300</v>
      </c>
      <c r="P365" s="22">
        <f t="shared" si="23"/>
        <v>100</v>
      </c>
    </row>
    <row r="366" spans="1:16" x14ac:dyDescent="0.25">
      <c r="A366" s="15" t="s">
        <v>42</v>
      </c>
      <c r="B366" s="4" t="s">
        <v>157</v>
      </c>
      <c r="C366" s="4" t="s">
        <v>988</v>
      </c>
      <c r="D366" s="29" t="s">
        <v>989</v>
      </c>
      <c r="E366" s="4">
        <v>710283091</v>
      </c>
      <c r="F366" s="29" t="s">
        <v>535</v>
      </c>
      <c r="G366" s="4" t="s">
        <v>990</v>
      </c>
      <c r="H366" s="4" t="s">
        <v>991</v>
      </c>
      <c r="I366" s="2">
        <v>0</v>
      </c>
      <c r="J366" s="2">
        <v>0</v>
      </c>
      <c r="K366" s="12">
        <f t="shared" si="20"/>
        <v>0</v>
      </c>
      <c r="L366" s="12">
        <v>0</v>
      </c>
      <c r="M366" s="12">
        <f t="shared" si="21"/>
        <v>0</v>
      </c>
      <c r="N366" s="2">
        <v>1</v>
      </c>
      <c r="O366" s="21">
        <f t="shared" si="22"/>
        <v>50</v>
      </c>
      <c r="P366" s="22">
        <f t="shared" si="23"/>
        <v>50</v>
      </c>
    </row>
    <row r="367" spans="1:16" x14ac:dyDescent="0.25">
      <c r="A367" s="15" t="s">
        <v>42</v>
      </c>
      <c r="B367" s="4" t="s">
        <v>157</v>
      </c>
      <c r="C367" s="4" t="s">
        <v>988</v>
      </c>
      <c r="D367" s="29" t="s">
        <v>989</v>
      </c>
      <c r="E367" s="4">
        <v>37863690</v>
      </c>
      <c r="F367" s="29" t="s">
        <v>636</v>
      </c>
      <c r="G367" s="4" t="s">
        <v>991</v>
      </c>
      <c r="H367" s="4" t="s">
        <v>990</v>
      </c>
      <c r="I367" s="2">
        <v>3</v>
      </c>
      <c r="J367" s="2">
        <v>450</v>
      </c>
      <c r="K367" s="12">
        <f t="shared" si="20"/>
        <v>3</v>
      </c>
      <c r="L367" s="12">
        <v>0</v>
      </c>
      <c r="M367" s="12">
        <f t="shared" si="21"/>
        <v>450</v>
      </c>
      <c r="N367" s="2">
        <v>0</v>
      </c>
      <c r="O367" s="21">
        <f t="shared" si="22"/>
        <v>300</v>
      </c>
      <c r="P367" s="22">
        <f t="shared" si="23"/>
        <v>-150</v>
      </c>
    </row>
    <row r="368" spans="1:16" x14ac:dyDescent="0.25">
      <c r="A368" s="15" t="s">
        <v>42</v>
      </c>
      <c r="B368" s="4" t="s">
        <v>157</v>
      </c>
      <c r="C368" s="4" t="s">
        <v>996</v>
      </c>
      <c r="D368" s="29" t="s">
        <v>997</v>
      </c>
      <c r="E368" s="4">
        <v>37863720</v>
      </c>
      <c r="F368" s="29" t="s">
        <v>535</v>
      </c>
      <c r="G368" s="4" t="s">
        <v>998</v>
      </c>
      <c r="H368" s="4" t="s">
        <v>999</v>
      </c>
      <c r="I368" s="2">
        <v>5</v>
      </c>
      <c r="J368" s="2">
        <v>750</v>
      </c>
      <c r="K368" s="12">
        <f t="shared" si="20"/>
        <v>5</v>
      </c>
      <c r="L368" s="12">
        <v>0</v>
      </c>
      <c r="M368" s="12">
        <f t="shared" si="21"/>
        <v>750</v>
      </c>
      <c r="N368" s="2">
        <v>3</v>
      </c>
      <c r="O368" s="21">
        <f t="shared" si="22"/>
        <v>650.00000000000011</v>
      </c>
      <c r="P368" s="22">
        <f t="shared" si="23"/>
        <v>-99.999999999999886</v>
      </c>
    </row>
    <row r="369" spans="1:16" x14ac:dyDescent="0.25">
      <c r="A369" s="15" t="s">
        <v>42</v>
      </c>
      <c r="B369" s="4" t="s">
        <v>157</v>
      </c>
      <c r="C369" s="4" t="s">
        <v>996</v>
      </c>
      <c r="D369" s="29" t="s">
        <v>997</v>
      </c>
      <c r="E369" s="4">
        <v>710159013</v>
      </c>
      <c r="F369" s="29" t="s">
        <v>98</v>
      </c>
      <c r="G369" s="4" t="s">
        <v>999</v>
      </c>
      <c r="H369" s="4" t="s">
        <v>998</v>
      </c>
      <c r="I369" s="2">
        <v>2</v>
      </c>
      <c r="J369" s="2">
        <v>300</v>
      </c>
      <c r="K369" s="12">
        <f t="shared" si="20"/>
        <v>2</v>
      </c>
      <c r="L369" s="12">
        <v>0</v>
      </c>
      <c r="M369" s="12">
        <f t="shared" si="21"/>
        <v>300</v>
      </c>
      <c r="N369" s="2">
        <v>0</v>
      </c>
      <c r="O369" s="21">
        <f t="shared" si="22"/>
        <v>200</v>
      </c>
      <c r="P369" s="22">
        <f t="shared" si="23"/>
        <v>-100</v>
      </c>
    </row>
    <row r="370" spans="1:16" x14ac:dyDescent="0.25">
      <c r="A370" s="15" t="s">
        <v>42</v>
      </c>
      <c r="B370" s="4" t="s">
        <v>157</v>
      </c>
      <c r="C370" s="4" t="s">
        <v>1064</v>
      </c>
      <c r="D370" s="29" t="s">
        <v>1065</v>
      </c>
      <c r="E370" s="4">
        <v>37860658</v>
      </c>
      <c r="F370" s="29" t="s">
        <v>98</v>
      </c>
      <c r="G370" s="4" t="s">
        <v>43</v>
      </c>
      <c r="H370" s="4" t="s">
        <v>1066</v>
      </c>
      <c r="I370" s="2">
        <v>3</v>
      </c>
      <c r="J370" s="2">
        <v>450</v>
      </c>
      <c r="K370" s="12">
        <f t="shared" si="20"/>
        <v>3</v>
      </c>
      <c r="L370" s="12">
        <v>0</v>
      </c>
      <c r="M370" s="12">
        <f t="shared" si="21"/>
        <v>450</v>
      </c>
      <c r="N370" s="2">
        <v>2</v>
      </c>
      <c r="O370" s="21">
        <f t="shared" si="22"/>
        <v>400</v>
      </c>
      <c r="P370" s="22">
        <f t="shared" si="23"/>
        <v>-50</v>
      </c>
    </row>
    <row r="371" spans="1:16" x14ac:dyDescent="0.25">
      <c r="A371" s="15" t="s">
        <v>42</v>
      </c>
      <c r="B371" s="4" t="s">
        <v>157</v>
      </c>
      <c r="C371" s="4" t="s">
        <v>1064</v>
      </c>
      <c r="D371" s="29" t="s">
        <v>1065</v>
      </c>
      <c r="E371" s="4">
        <v>37860721</v>
      </c>
      <c r="F371" s="29" t="s">
        <v>98</v>
      </c>
      <c r="G371" s="4" t="s">
        <v>43</v>
      </c>
      <c r="H371" s="4" t="s">
        <v>1067</v>
      </c>
      <c r="I371" s="2">
        <v>3</v>
      </c>
      <c r="J371" s="2">
        <v>450</v>
      </c>
      <c r="K371" s="12">
        <f t="shared" si="20"/>
        <v>3</v>
      </c>
      <c r="L371" s="12">
        <v>0</v>
      </c>
      <c r="M371" s="12">
        <f t="shared" si="21"/>
        <v>450</v>
      </c>
      <c r="N371" s="2">
        <v>2</v>
      </c>
      <c r="O371" s="21">
        <f t="shared" si="22"/>
        <v>400</v>
      </c>
      <c r="P371" s="22">
        <f t="shared" si="23"/>
        <v>-50</v>
      </c>
    </row>
    <row r="372" spans="1:16" x14ac:dyDescent="0.25">
      <c r="A372" s="15" t="s">
        <v>42</v>
      </c>
      <c r="B372" s="4" t="s">
        <v>157</v>
      </c>
      <c r="C372" s="4" t="s">
        <v>1064</v>
      </c>
      <c r="D372" s="29" t="s">
        <v>1065</v>
      </c>
      <c r="E372" s="4">
        <v>37860763</v>
      </c>
      <c r="F372" s="29" t="s">
        <v>98</v>
      </c>
      <c r="G372" s="4" t="s">
        <v>43</v>
      </c>
      <c r="H372" s="4" t="s">
        <v>1068</v>
      </c>
      <c r="I372" s="2">
        <v>10</v>
      </c>
      <c r="J372" s="2">
        <v>1500</v>
      </c>
      <c r="K372" s="12">
        <f t="shared" si="20"/>
        <v>10</v>
      </c>
      <c r="L372" s="12">
        <v>0</v>
      </c>
      <c r="M372" s="12">
        <f t="shared" si="21"/>
        <v>1500</v>
      </c>
      <c r="N372" s="2">
        <v>9</v>
      </c>
      <c r="O372" s="21">
        <f t="shared" si="22"/>
        <v>1450.0000000000002</v>
      </c>
      <c r="P372" s="22">
        <f t="shared" si="23"/>
        <v>-49.999999999999773</v>
      </c>
    </row>
    <row r="373" spans="1:16" x14ac:dyDescent="0.25">
      <c r="A373" s="15" t="s">
        <v>42</v>
      </c>
      <c r="B373" s="4" t="s">
        <v>157</v>
      </c>
      <c r="C373" s="4" t="s">
        <v>1064</v>
      </c>
      <c r="D373" s="29" t="s">
        <v>1065</v>
      </c>
      <c r="E373" s="4">
        <v>42211476</v>
      </c>
      <c r="F373" s="29" t="s">
        <v>435</v>
      </c>
      <c r="G373" s="4" t="s">
        <v>43</v>
      </c>
      <c r="H373" s="4" t="s">
        <v>1069</v>
      </c>
      <c r="I373" s="2">
        <v>6</v>
      </c>
      <c r="J373" s="2">
        <v>900</v>
      </c>
      <c r="K373" s="12">
        <f t="shared" si="20"/>
        <v>6</v>
      </c>
      <c r="L373" s="12">
        <v>0</v>
      </c>
      <c r="M373" s="12">
        <f t="shared" si="21"/>
        <v>900</v>
      </c>
      <c r="N373" s="2">
        <v>4</v>
      </c>
      <c r="O373" s="21">
        <f t="shared" si="22"/>
        <v>800</v>
      </c>
      <c r="P373" s="22">
        <f t="shared" si="23"/>
        <v>-100</v>
      </c>
    </row>
    <row r="374" spans="1:16" x14ac:dyDescent="0.25">
      <c r="A374" s="15" t="s">
        <v>42</v>
      </c>
      <c r="B374" s="4" t="s">
        <v>157</v>
      </c>
      <c r="C374" s="4" t="s">
        <v>1070</v>
      </c>
      <c r="D374" s="29" t="s">
        <v>1071</v>
      </c>
      <c r="E374" s="4">
        <v>37860704</v>
      </c>
      <c r="F374" s="29" t="s">
        <v>435</v>
      </c>
      <c r="G374" s="4" t="s">
        <v>1072</v>
      </c>
      <c r="H374" s="4" t="s">
        <v>1073</v>
      </c>
      <c r="I374" s="2">
        <v>2</v>
      </c>
      <c r="J374" s="2">
        <v>300</v>
      </c>
      <c r="K374" s="12">
        <f t="shared" si="20"/>
        <v>2</v>
      </c>
      <c r="L374" s="12">
        <v>0</v>
      </c>
      <c r="M374" s="12">
        <f t="shared" si="21"/>
        <v>300</v>
      </c>
      <c r="N374" s="2">
        <v>2</v>
      </c>
      <c r="O374" s="21">
        <f t="shared" si="22"/>
        <v>300</v>
      </c>
      <c r="P374" s="22">
        <f t="shared" si="23"/>
        <v>0</v>
      </c>
    </row>
    <row r="375" spans="1:16" x14ac:dyDescent="0.25">
      <c r="A375" s="15" t="s">
        <v>42</v>
      </c>
      <c r="B375" s="4" t="s">
        <v>157</v>
      </c>
      <c r="C375" s="4" t="s">
        <v>1074</v>
      </c>
      <c r="D375" s="29" t="s">
        <v>1075</v>
      </c>
      <c r="E375" s="4">
        <v>37860682</v>
      </c>
      <c r="F375" s="29" t="s">
        <v>435</v>
      </c>
      <c r="G375" s="4" t="s">
        <v>1076</v>
      </c>
      <c r="H375" s="4" t="s">
        <v>1077</v>
      </c>
      <c r="I375" s="2">
        <v>2</v>
      </c>
      <c r="J375" s="2">
        <v>300</v>
      </c>
      <c r="K375" s="12">
        <f t="shared" si="20"/>
        <v>2</v>
      </c>
      <c r="L375" s="12">
        <v>0</v>
      </c>
      <c r="M375" s="12">
        <f t="shared" si="21"/>
        <v>300</v>
      </c>
      <c r="N375" s="2">
        <v>3</v>
      </c>
      <c r="O375" s="21">
        <f t="shared" si="22"/>
        <v>349.99999999999994</v>
      </c>
      <c r="P375" s="22">
        <f t="shared" si="23"/>
        <v>49.999999999999943</v>
      </c>
    </row>
    <row r="376" spans="1:16" x14ac:dyDescent="0.25">
      <c r="A376" s="15" t="s">
        <v>42</v>
      </c>
      <c r="B376" s="4" t="s">
        <v>157</v>
      </c>
      <c r="C376" s="4" t="s">
        <v>1087</v>
      </c>
      <c r="D376" s="29" t="s">
        <v>1088</v>
      </c>
      <c r="E376" s="4">
        <v>37860712</v>
      </c>
      <c r="F376" s="29" t="s">
        <v>435</v>
      </c>
      <c r="G376" s="4" t="s">
        <v>1089</v>
      </c>
      <c r="H376" s="4" t="s">
        <v>1090</v>
      </c>
      <c r="I376" s="2">
        <v>1</v>
      </c>
      <c r="J376" s="2">
        <v>150</v>
      </c>
      <c r="K376" s="12">
        <f t="shared" si="20"/>
        <v>1</v>
      </c>
      <c r="L376" s="12">
        <v>0</v>
      </c>
      <c r="M376" s="12">
        <f t="shared" si="21"/>
        <v>150</v>
      </c>
      <c r="N376" s="2">
        <v>1</v>
      </c>
      <c r="O376" s="21">
        <f t="shared" si="22"/>
        <v>150</v>
      </c>
      <c r="P376" s="22">
        <f t="shared" si="23"/>
        <v>0</v>
      </c>
    </row>
    <row r="377" spans="1:16" x14ac:dyDescent="0.25">
      <c r="A377" s="15" t="s">
        <v>42</v>
      </c>
      <c r="B377" s="4" t="s">
        <v>157</v>
      </c>
      <c r="C377" s="4" t="s">
        <v>1091</v>
      </c>
      <c r="D377" s="29" t="s">
        <v>1092</v>
      </c>
      <c r="E377" s="4">
        <v>36110108</v>
      </c>
      <c r="F377" s="29" t="s">
        <v>435</v>
      </c>
      <c r="G377" s="4" t="s">
        <v>1093</v>
      </c>
      <c r="H377" s="4" t="s">
        <v>1094</v>
      </c>
      <c r="I377" s="2">
        <v>0</v>
      </c>
      <c r="J377" s="2">
        <v>0</v>
      </c>
      <c r="K377" s="12">
        <f t="shared" si="20"/>
        <v>0</v>
      </c>
      <c r="L377" s="12">
        <v>0</v>
      </c>
      <c r="M377" s="12">
        <f t="shared" si="21"/>
        <v>0</v>
      </c>
      <c r="N377" s="2">
        <v>4</v>
      </c>
      <c r="O377" s="21">
        <f t="shared" si="22"/>
        <v>200</v>
      </c>
      <c r="P377" s="22">
        <f t="shared" si="23"/>
        <v>200</v>
      </c>
    </row>
    <row r="378" spans="1:16" x14ac:dyDescent="0.25">
      <c r="A378" s="15" t="s">
        <v>42</v>
      </c>
      <c r="B378" s="4" t="s">
        <v>157</v>
      </c>
      <c r="C378" s="4" t="s">
        <v>1099</v>
      </c>
      <c r="D378" s="29" t="s">
        <v>1100</v>
      </c>
      <c r="E378" s="4">
        <v>37860615</v>
      </c>
      <c r="F378" s="29" t="s">
        <v>435</v>
      </c>
      <c r="G378" s="4" t="s">
        <v>1101</v>
      </c>
      <c r="H378" s="4" t="s">
        <v>1102</v>
      </c>
      <c r="I378" s="2">
        <v>6</v>
      </c>
      <c r="J378" s="2">
        <v>900</v>
      </c>
      <c r="K378" s="12">
        <f t="shared" si="20"/>
        <v>6</v>
      </c>
      <c r="L378" s="12">
        <v>0</v>
      </c>
      <c r="M378" s="12">
        <f t="shared" si="21"/>
        <v>900</v>
      </c>
      <c r="N378" s="2">
        <v>5</v>
      </c>
      <c r="O378" s="21">
        <f t="shared" si="22"/>
        <v>850</v>
      </c>
      <c r="P378" s="22">
        <f t="shared" si="23"/>
        <v>-50</v>
      </c>
    </row>
    <row r="379" spans="1:16" x14ac:dyDescent="0.25">
      <c r="A379" s="15" t="s">
        <v>42</v>
      </c>
      <c r="B379" s="4" t="s">
        <v>157</v>
      </c>
      <c r="C379" s="4" t="s">
        <v>4048</v>
      </c>
      <c r="D379" s="29" t="s">
        <v>4049</v>
      </c>
      <c r="E379" s="4">
        <v>37860631</v>
      </c>
      <c r="F379" s="29" t="s">
        <v>435</v>
      </c>
      <c r="G379" s="4" t="s">
        <v>4050</v>
      </c>
      <c r="H379" s="4" t="s">
        <v>4051</v>
      </c>
      <c r="I379" s="2">
        <v>3</v>
      </c>
      <c r="J379" s="2">
        <v>450</v>
      </c>
      <c r="K379" s="12">
        <f t="shared" si="20"/>
        <v>3</v>
      </c>
      <c r="L379" s="12">
        <v>0</v>
      </c>
      <c r="M379" s="12">
        <f t="shared" si="21"/>
        <v>450</v>
      </c>
      <c r="N379" s="2">
        <v>0</v>
      </c>
      <c r="O379" s="21">
        <f t="shared" si="22"/>
        <v>300</v>
      </c>
      <c r="P379" s="22">
        <f t="shared" si="23"/>
        <v>-150</v>
      </c>
    </row>
    <row r="380" spans="1:16" x14ac:dyDescent="0.25">
      <c r="A380" s="15" t="s">
        <v>42</v>
      </c>
      <c r="B380" s="4" t="s">
        <v>157</v>
      </c>
      <c r="C380" s="4" t="s">
        <v>2042</v>
      </c>
      <c r="D380" s="29" t="s">
        <v>2043</v>
      </c>
      <c r="E380" s="4">
        <v>37865153</v>
      </c>
      <c r="F380" s="29" t="s">
        <v>435</v>
      </c>
      <c r="G380" s="4" t="s">
        <v>2044</v>
      </c>
      <c r="H380" s="4" t="s">
        <v>2045</v>
      </c>
      <c r="I380" s="2">
        <v>6</v>
      </c>
      <c r="J380" s="2">
        <v>900</v>
      </c>
      <c r="K380" s="12">
        <f t="shared" si="20"/>
        <v>6</v>
      </c>
      <c r="L380" s="12">
        <v>0</v>
      </c>
      <c r="M380" s="12">
        <f t="shared" si="21"/>
        <v>900</v>
      </c>
      <c r="N380" s="2">
        <v>5</v>
      </c>
      <c r="O380" s="21">
        <f t="shared" si="22"/>
        <v>850</v>
      </c>
      <c r="P380" s="22">
        <f t="shared" si="23"/>
        <v>-50</v>
      </c>
    </row>
    <row r="381" spans="1:16" x14ac:dyDescent="0.25">
      <c r="A381" s="15" t="s">
        <v>42</v>
      </c>
      <c r="B381" s="4" t="s">
        <v>157</v>
      </c>
      <c r="C381" s="4" t="s">
        <v>4052</v>
      </c>
      <c r="D381" s="29" t="s">
        <v>4053</v>
      </c>
      <c r="E381" s="4">
        <v>37860607</v>
      </c>
      <c r="F381" s="29" t="s">
        <v>435</v>
      </c>
      <c r="G381" s="4" t="s">
        <v>4054</v>
      </c>
      <c r="H381" s="4" t="s">
        <v>4055</v>
      </c>
      <c r="I381" s="2">
        <v>1</v>
      </c>
      <c r="J381" s="2">
        <v>150</v>
      </c>
      <c r="K381" s="12">
        <f t="shared" si="20"/>
        <v>1</v>
      </c>
      <c r="L381" s="12">
        <v>0</v>
      </c>
      <c r="M381" s="12">
        <f t="shared" si="21"/>
        <v>150</v>
      </c>
      <c r="N381" s="2">
        <v>0</v>
      </c>
      <c r="O381" s="21">
        <f t="shared" si="22"/>
        <v>100</v>
      </c>
      <c r="P381" s="22">
        <f t="shared" si="23"/>
        <v>-50</v>
      </c>
    </row>
    <row r="382" spans="1:16" x14ac:dyDescent="0.25">
      <c r="A382" s="15" t="s">
        <v>42</v>
      </c>
      <c r="B382" s="4" t="s">
        <v>157</v>
      </c>
      <c r="C382" s="4" t="s">
        <v>3524</v>
      </c>
      <c r="D382" s="29" t="s">
        <v>3525</v>
      </c>
      <c r="E382" s="4">
        <v>710057431</v>
      </c>
      <c r="F382" s="29" t="s">
        <v>98</v>
      </c>
      <c r="G382" s="4" t="s">
        <v>3526</v>
      </c>
      <c r="H382" s="4" t="s">
        <v>3527</v>
      </c>
      <c r="I382" s="2">
        <v>1</v>
      </c>
      <c r="J382" s="2">
        <v>150</v>
      </c>
      <c r="K382" s="12">
        <f t="shared" si="20"/>
        <v>1</v>
      </c>
      <c r="L382" s="12">
        <v>0</v>
      </c>
      <c r="M382" s="12">
        <f t="shared" si="21"/>
        <v>150</v>
      </c>
      <c r="N382" s="2">
        <v>1</v>
      </c>
      <c r="O382" s="21">
        <f t="shared" si="22"/>
        <v>150</v>
      </c>
      <c r="P382" s="22">
        <f t="shared" si="23"/>
        <v>0</v>
      </c>
    </row>
    <row r="383" spans="1:16" x14ac:dyDescent="0.25">
      <c r="A383" s="15" t="s">
        <v>42</v>
      </c>
      <c r="B383" s="4" t="s">
        <v>157</v>
      </c>
      <c r="C383" s="4" t="s">
        <v>3710</v>
      </c>
      <c r="D383" s="29" t="s">
        <v>3711</v>
      </c>
      <c r="E383" s="4">
        <v>37865391</v>
      </c>
      <c r="F383" s="29" t="s">
        <v>3713</v>
      </c>
      <c r="G383" s="4" t="s">
        <v>3712</v>
      </c>
      <c r="H383" s="4" t="s">
        <v>3714</v>
      </c>
      <c r="I383" s="2">
        <v>0</v>
      </c>
      <c r="J383" s="2">
        <v>0</v>
      </c>
      <c r="K383" s="12">
        <f t="shared" si="20"/>
        <v>0</v>
      </c>
      <c r="L383" s="12">
        <v>0</v>
      </c>
      <c r="M383" s="12">
        <f t="shared" si="21"/>
        <v>0</v>
      </c>
      <c r="N383" s="2">
        <v>11</v>
      </c>
      <c r="O383" s="21">
        <f t="shared" si="22"/>
        <v>550</v>
      </c>
      <c r="P383" s="22">
        <f t="shared" si="23"/>
        <v>550</v>
      </c>
    </row>
    <row r="384" spans="1:16" x14ac:dyDescent="0.25">
      <c r="A384" s="15" t="s">
        <v>42</v>
      </c>
      <c r="B384" s="4" t="s">
        <v>157</v>
      </c>
      <c r="C384" s="4" t="s">
        <v>3720</v>
      </c>
      <c r="D384" s="29" t="s">
        <v>3721</v>
      </c>
      <c r="E384" s="4">
        <v>37864190</v>
      </c>
      <c r="F384" s="29" t="s">
        <v>3722</v>
      </c>
      <c r="G384" s="4" t="s">
        <v>3723</v>
      </c>
      <c r="H384" s="4" t="s">
        <v>256</v>
      </c>
      <c r="I384" s="2">
        <v>6</v>
      </c>
      <c r="J384" s="2">
        <v>900</v>
      </c>
      <c r="K384" s="12">
        <f t="shared" si="20"/>
        <v>6</v>
      </c>
      <c r="L384" s="12">
        <v>0</v>
      </c>
      <c r="M384" s="12">
        <f t="shared" si="21"/>
        <v>900</v>
      </c>
      <c r="N384" s="2">
        <v>7</v>
      </c>
      <c r="O384" s="21">
        <f t="shared" si="22"/>
        <v>950.00000000000011</v>
      </c>
      <c r="P384" s="22">
        <f t="shared" si="23"/>
        <v>50.000000000000114</v>
      </c>
    </row>
    <row r="385" spans="1:16" x14ac:dyDescent="0.25">
      <c r="A385" s="15" t="s">
        <v>42</v>
      </c>
      <c r="B385" s="4" t="s">
        <v>157</v>
      </c>
      <c r="C385" s="4" t="s">
        <v>3724</v>
      </c>
      <c r="D385" s="29" t="s">
        <v>3725</v>
      </c>
      <c r="E385" s="4">
        <v>37861425</v>
      </c>
      <c r="F385" s="29" t="s">
        <v>435</v>
      </c>
      <c r="G385" s="4" t="s">
        <v>3726</v>
      </c>
      <c r="H385" s="4" t="s">
        <v>3727</v>
      </c>
      <c r="I385" s="2">
        <v>0</v>
      </c>
      <c r="J385" s="2">
        <v>0</v>
      </c>
      <c r="K385" s="12">
        <f t="shared" si="20"/>
        <v>0</v>
      </c>
      <c r="L385" s="12">
        <v>0</v>
      </c>
      <c r="M385" s="12">
        <f t="shared" si="21"/>
        <v>0</v>
      </c>
      <c r="N385" s="2">
        <v>1</v>
      </c>
      <c r="O385" s="21">
        <f t="shared" si="22"/>
        <v>50</v>
      </c>
      <c r="P385" s="22">
        <f t="shared" si="23"/>
        <v>50</v>
      </c>
    </row>
    <row r="386" spans="1:16" x14ac:dyDescent="0.25">
      <c r="A386" s="15" t="s">
        <v>42</v>
      </c>
      <c r="B386" s="4" t="s">
        <v>157</v>
      </c>
      <c r="C386" s="4" t="s">
        <v>3728</v>
      </c>
      <c r="D386" s="29" t="s">
        <v>3729</v>
      </c>
      <c r="E386" s="4">
        <v>37856430</v>
      </c>
      <c r="F386" s="29" t="s">
        <v>435</v>
      </c>
      <c r="G386" s="4" t="s">
        <v>3730</v>
      </c>
      <c r="H386" s="4" t="s">
        <v>3731</v>
      </c>
      <c r="I386" s="2">
        <v>0</v>
      </c>
      <c r="J386" s="2">
        <v>0</v>
      </c>
      <c r="K386" s="12">
        <f t="shared" si="20"/>
        <v>0</v>
      </c>
      <c r="L386" s="12">
        <v>0</v>
      </c>
      <c r="M386" s="12">
        <f t="shared" si="21"/>
        <v>0</v>
      </c>
      <c r="N386" s="2">
        <v>7</v>
      </c>
      <c r="O386" s="21">
        <f t="shared" si="22"/>
        <v>350</v>
      </c>
      <c r="P386" s="22">
        <f t="shared" si="23"/>
        <v>350</v>
      </c>
    </row>
    <row r="387" spans="1:16" x14ac:dyDescent="0.25">
      <c r="A387" s="15" t="s">
        <v>42</v>
      </c>
      <c r="B387" s="4" t="s">
        <v>157</v>
      </c>
      <c r="C387" s="4" t="s">
        <v>3732</v>
      </c>
      <c r="D387" s="29" t="s">
        <v>3733</v>
      </c>
      <c r="E387" s="4">
        <v>37864025</v>
      </c>
      <c r="F387" s="29" t="s">
        <v>435</v>
      </c>
      <c r="G387" s="4" t="s">
        <v>3734</v>
      </c>
      <c r="H387" s="4" t="s">
        <v>3735</v>
      </c>
      <c r="I387" s="2">
        <v>1</v>
      </c>
      <c r="J387" s="2">
        <v>150</v>
      </c>
      <c r="K387" s="12">
        <f t="shared" si="20"/>
        <v>1</v>
      </c>
      <c r="L387" s="12">
        <v>0</v>
      </c>
      <c r="M387" s="12">
        <f t="shared" si="21"/>
        <v>150</v>
      </c>
      <c r="N387" s="2">
        <v>1</v>
      </c>
      <c r="O387" s="21">
        <f t="shared" si="22"/>
        <v>150</v>
      </c>
      <c r="P387" s="22">
        <f t="shared" si="23"/>
        <v>0</v>
      </c>
    </row>
    <row r="388" spans="1:16" x14ac:dyDescent="0.25">
      <c r="A388" s="15" t="s">
        <v>42</v>
      </c>
      <c r="B388" s="4" t="s">
        <v>157</v>
      </c>
      <c r="C388" s="4" t="s">
        <v>3736</v>
      </c>
      <c r="D388" s="29" t="s">
        <v>3737</v>
      </c>
      <c r="E388" s="4">
        <v>37860739</v>
      </c>
      <c r="F388" s="29" t="s">
        <v>435</v>
      </c>
      <c r="G388" s="4" t="s">
        <v>3738</v>
      </c>
      <c r="H388" s="4" t="s">
        <v>3739</v>
      </c>
      <c r="I388" s="2">
        <v>6</v>
      </c>
      <c r="J388" s="2">
        <v>900</v>
      </c>
      <c r="K388" s="12">
        <f t="shared" si="20"/>
        <v>6</v>
      </c>
      <c r="L388" s="12">
        <v>0</v>
      </c>
      <c r="M388" s="12">
        <f t="shared" si="21"/>
        <v>900</v>
      </c>
      <c r="N388" s="2">
        <v>4</v>
      </c>
      <c r="O388" s="21">
        <f t="shared" si="22"/>
        <v>800</v>
      </c>
      <c r="P388" s="22">
        <f t="shared" si="23"/>
        <v>-100</v>
      </c>
    </row>
    <row r="389" spans="1:16" x14ac:dyDescent="0.25">
      <c r="A389" s="15" t="s">
        <v>42</v>
      </c>
      <c r="B389" s="4" t="s">
        <v>157</v>
      </c>
      <c r="C389" s="4" t="s">
        <v>3740</v>
      </c>
      <c r="D389" s="29" t="s">
        <v>3741</v>
      </c>
      <c r="E389" s="4">
        <v>37860747</v>
      </c>
      <c r="F389" s="29" t="s">
        <v>435</v>
      </c>
      <c r="G389" s="4" t="s">
        <v>3742</v>
      </c>
      <c r="H389" s="4" t="s">
        <v>18</v>
      </c>
      <c r="I389" s="2">
        <v>1</v>
      </c>
      <c r="J389" s="2">
        <v>150</v>
      </c>
      <c r="K389" s="12">
        <f t="shared" si="20"/>
        <v>1</v>
      </c>
      <c r="L389" s="12">
        <v>0</v>
      </c>
      <c r="M389" s="12">
        <f t="shared" si="21"/>
        <v>150</v>
      </c>
      <c r="N389" s="2">
        <v>2</v>
      </c>
      <c r="O389" s="21">
        <f t="shared" si="22"/>
        <v>200</v>
      </c>
      <c r="P389" s="22">
        <f t="shared" si="23"/>
        <v>50</v>
      </c>
    </row>
    <row r="390" spans="1:16" x14ac:dyDescent="0.25">
      <c r="A390" s="15" t="s">
        <v>42</v>
      </c>
      <c r="B390" s="4" t="s">
        <v>157</v>
      </c>
      <c r="C390" s="4" t="s">
        <v>3750</v>
      </c>
      <c r="D390" s="29" t="s">
        <v>3751</v>
      </c>
      <c r="E390" s="4">
        <v>37865315</v>
      </c>
      <c r="F390" s="29" t="s">
        <v>98</v>
      </c>
      <c r="G390" s="4" t="s">
        <v>3752</v>
      </c>
      <c r="H390" s="4" t="s">
        <v>3753</v>
      </c>
      <c r="I390" s="2">
        <v>3</v>
      </c>
      <c r="J390" s="2">
        <v>450</v>
      </c>
      <c r="K390" s="12">
        <f t="shared" ref="K390:K453" si="24">I390</f>
        <v>3</v>
      </c>
      <c r="L390" s="12">
        <v>0</v>
      </c>
      <c r="M390" s="12">
        <f t="shared" ref="M390:M453" si="25">J390+L390</f>
        <v>450</v>
      </c>
      <c r="N390" s="2">
        <v>3</v>
      </c>
      <c r="O390" s="21">
        <f t="shared" ref="O390:O453" si="26">((K390*2/3)+(N390*1/3))*150</f>
        <v>450</v>
      </c>
      <c r="P390" s="22">
        <f t="shared" ref="P390:P453" si="27">O390-M390</f>
        <v>0</v>
      </c>
    </row>
    <row r="391" spans="1:16" x14ac:dyDescent="0.25">
      <c r="A391" s="15" t="s">
        <v>42</v>
      </c>
      <c r="B391" s="4" t="s">
        <v>157</v>
      </c>
      <c r="C391" s="4" t="s">
        <v>3815</v>
      </c>
      <c r="D391" s="29" t="s">
        <v>3816</v>
      </c>
      <c r="E391" s="4">
        <v>37866745</v>
      </c>
      <c r="F391" s="29" t="s">
        <v>435</v>
      </c>
      <c r="G391" s="4" t="s">
        <v>3817</v>
      </c>
      <c r="H391" s="4" t="s">
        <v>3818</v>
      </c>
      <c r="I391" s="2">
        <v>15</v>
      </c>
      <c r="J391" s="2">
        <v>2250</v>
      </c>
      <c r="K391" s="12">
        <f t="shared" si="24"/>
        <v>15</v>
      </c>
      <c r="L391" s="12">
        <v>0</v>
      </c>
      <c r="M391" s="12">
        <f t="shared" si="25"/>
        <v>2250</v>
      </c>
      <c r="N391" s="2">
        <v>17</v>
      </c>
      <c r="O391" s="21">
        <f t="shared" si="26"/>
        <v>2350</v>
      </c>
      <c r="P391" s="22">
        <f t="shared" si="27"/>
        <v>100</v>
      </c>
    </row>
    <row r="392" spans="1:16" x14ac:dyDescent="0.25">
      <c r="A392" s="15" t="s">
        <v>42</v>
      </c>
      <c r="B392" s="4" t="s">
        <v>157</v>
      </c>
      <c r="C392" s="4" t="s">
        <v>4056</v>
      </c>
      <c r="D392" s="29" t="s">
        <v>4057</v>
      </c>
      <c r="E392" s="4">
        <v>37865102</v>
      </c>
      <c r="F392" s="29" t="s">
        <v>4058</v>
      </c>
      <c r="G392" s="4" t="s">
        <v>4059</v>
      </c>
      <c r="H392" s="4" t="s">
        <v>4060</v>
      </c>
      <c r="I392" s="2">
        <v>3</v>
      </c>
      <c r="J392" s="2">
        <v>450</v>
      </c>
      <c r="K392" s="12">
        <f t="shared" si="24"/>
        <v>3</v>
      </c>
      <c r="L392" s="12">
        <v>0</v>
      </c>
      <c r="M392" s="12">
        <f t="shared" si="25"/>
        <v>450</v>
      </c>
      <c r="N392" s="2">
        <v>0</v>
      </c>
      <c r="O392" s="21">
        <f t="shared" si="26"/>
        <v>300</v>
      </c>
      <c r="P392" s="22">
        <f t="shared" si="27"/>
        <v>-150</v>
      </c>
    </row>
    <row r="393" spans="1:16" x14ac:dyDescent="0.25">
      <c r="A393" s="15" t="s">
        <v>42</v>
      </c>
      <c r="B393" s="4" t="s">
        <v>101</v>
      </c>
      <c r="C393" s="4" t="s">
        <v>104</v>
      </c>
      <c r="D393" s="29" t="s">
        <v>105</v>
      </c>
      <c r="E393" s="4">
        <v>30997241</v>
      </c>
      <c r="F393" s="29" t="s">
        <v>304</v>
      </c>
      <c r="G393" s="4" t="s">
        <v>43</v>
      </c>
      <c r="H393" s="4" t="s">
        <v>305</v>
      </c>
      <c r="I393" s="2">
        <v>1</v>
      </c>
      <c r="J393" s="2">
        <v>150</v>
      </c>
      <c r="K393" s="12">
        <f t="shared" si="24"/>
        <v>1</v>
      </c>
      <c r="L393" s="12">
        <v>0</v>
      </c>
      <c r="M393" s="12">
        <f t="shared" si="25"/>
        <v>150</v>
      </c>
      <c r="N393" s="2">
        <v>1</v>
      </c>
      <c r="O393" s="21">
        <f t="shared" si="26"/>
        <v>150</v>
      </c>
      <c r="P393" s="22">
        <f t="shared" si="27"/>
        <v>0</v>
      </c>
    </row>
    <row r="394" spans="1:16" x14ac:dyDescent="0.25">
      <c r="A394" s="15" t="s">
        <v>42</v>
      </c>
      <c r="B394" s="4" t="s">
        <v>101</v>
      </c>
      <c r="C394" s="4" t="s">
        <v>104</v>
      </c>
      <c r="D394" s="29" t="s">
        <v>105</v>
      </c>
      <c r="E394" s="4">
        <v>31825052</v>
      </c>
      <c r="F394" s="29" t="s">
        <v>303</v>
      </c>
      <c r="G394" s="4" t="s">
        <v>43</v>
      </c>
      <c r="H394" s="4" t="s">
        <v>306</v>
      </c>
      <c r="I394" s="2">
        <v>2</v>
      </c>
      <c r="J394" s="2">
        <v>300</v>
      </c>
      <c r="K394" s="12">
        <f t="shared" si="24"/>
        <v>2</v>
      </c>
      <c r="L394" s="12">
        <v>0</v>
      </c>
      <c r="M394" s="12">
        <f t="shared" si="25"/>
        <v>300</v>
      </c>
      <c r="N394" s="2">
        <v>1</v>
      </c>
      <c r="O394" s="21">
        <f t="shared" si="26"/>
        <v>249.99999999999997</v>
      </c>
      <c r="P394" s="22">
        <f t="shared" si="27"/>
        <v>-50.000000000000028</v>
      </c>
    </row>
    <row r="395" spans="1:16" x14ac:dyDescent="0.25">
      <c r="A395" s="15" t="s">
        <v>42</v>
      </c>
      <c r="B395" s="4" t="s">
        <v>101</v>
      </c>
      <c r="C395" s="4" t="s">
        <v>104</v>
      </c>
      <c r="D395" s="29" t="s">
        <v>105</v>
      </c>
      <c r="E395" s="4">
        <v>31825702</v>
      </c>
      <c r="F395" s="29" t="s">
        <v>308</v>
      </c>
      <c r="G395" s="4" t="s">
        <v>49</v>
      </c>
      <c r="H395" s="4" t="s">
        <v>309</v>
      </c>
      <c r="I395" s="2">
        <v>3</v>
      </c>
      <c r="J395" s="2">
        <v>450</v>
      </c>
      <c r="K395" s="12">
        <f t="shared" si="24"/>
        <v>3</v>
      </c>
      <c r="L395" s="12">
        <v>0</v>
      </c>
      <c r="M395" s="12">
        <f t="shared" si="25"/>
        <v>450</v>
      </c>
      <c r="N395" s="2">
        <v>3</v>
      </c>
      <c r="O395" s="21">
        <f t="shared" si="26"/>
        <v>450</v>
      </c>
      <c r="P395" s="22">
        <f t="shared" si="27"/>
        <v>0</v>
      </c>
    </row>
    <row r="396" spans="1:16" x14ac:dyDescent="0.25">
      <c r="A396" s="15" t="s">
        <v>42</v>
      </c>
      <c r="B396" s="4" t="s">
        <v>101</v>
      </c>
      <c r="C396" s="4" t="s">
        <v>104</v>
      </c>
      <c r="D396" s="29" t="s">
        <v>105</v>
      </c>
      <c r="E396" s="4">
        <v>31826539</v>
      </c>
      <c r="F396" s="29" t="s">
        <v>310</v>
      </c>
      <c r="G396" s="4" t="s">
        <v>51</v>
      </c>
      <c r="H396" s="4" t="s">
        <v>311</v>
      </c>
      <c r="I396" s="2">
        <v>3</v>
      </c>
      <c r="J396" s="2">
        <v>450</v>
      </c>
      <c r="K396" s="12">
        <f t="shared" si="24"/>
        <v>3</v>
      </c>
      <c r="L396" s="12">
        <v>0</v>
      </c>
      <c r="M396" s="12">
        <f t="shared" si="25"/>
        <v>450</v>
      </c>
      <c r="N396" s="2">
        <v>3</v>
      </c>
      <c r="O396" s="21">
        <f t="shared" si="26"/>
        <v>450</v>
      </c>
      <c r="P396" s="22">
        <f t="shared" si="27"/>
        <v>0</v>
      </c>
    </row>
    <row r="397" spans="1:16" x14ac:dyDescent="0.25">
      <c r="A397" s="15" t="s">
        <v>42</v>
      </c>
      <c r="B397" s="4" t="s">
        <v>101</v>
      </c>
      <c r="C397" s="4" t="s">
        <v>104</v>
      </c>
      <c r="D397" s="29" t="s">
        <v>105</v>
      </c>
      <c r="E397" s="4">
        <v>42210429</v>
      </c>
      <c r="F397" s="29" t="s">
        <v>312</v>
      </c>
      <c r="G397" s="4" t="s">
        <v>47</v>
      </c>
      <c r="H397" s="4" t="s">
        <v>315</v>
      </c>
      <c r="I397" s="2">
        <v>5</v>
      </c>
      <c r="J397" s="2">
        <v>750</v>
      </c>
      <c r="K397" s="12">
        <f t="shared" si="24"/>
        <v>5</v>
      </c>
      <c r="L397" s="12">
        <v>0</v>
      </c>
      <c r="M397" s="12">
        <f t="shared" si="25"/>
        <v>750</v>
      </c>
      <c r="N397" s="2">
        <v>5</v>
      </c>
      <c r="O397" s="21">
        <f t="shared" si="26"/>
        <v>750</v>
      </c>
      <c r="P397" s="22">
        <f t="shared" si="27"/>
        <v>0</v>
      </c>
    </row>
    <row r="398" spans="1:16" x14ac:dyDescent="0.25">
      <c r="A398" s="15" t="s">
        <v>42</v>
      </c>
      <c r="B398" s="4" t="s">
        <v>101</v>
      </c>
      <c r="C398" s="4" t="s">
        <v>135</v>
      </c>
      <c r="D398" s="29" t="s">
        <v>136</v>
      </c>
      <c r="E398" s="4">
        <v>31824986</v>
      </c>
      <c r="F398" s="29" t="s">
        <v>137</v>
      </c>
      <c r="G398" s="4" t="s">
        <v>51</v>
      </c>
      <c r="H398" s="4" t="s">
        <v>138</v>
      </c>
      <c r="I398" s="2">
        <v>1</v>
      </c>
      <c r="J398" s="2">
        <v>150</v>
      </c>
      <c r="K398" s="12">
        <f t="shared" si="24"/>
        <v>1</v>
      </c>
      <c r="L398" s="12">
        <v>0</v>
      </c>
      <c r="M398" s="12">
        <f t="shared" si="25"/>
        <v>150</v>
      </c>
      <c r="N398" s="2">
        <v>1</v>
      </c>
      <c r="O398" s="21">
        <f t="shared" si="26"/>
        <v>150</v>
      </c>
      <c r="P398" s="22">
        <f t="shared" si="27"/>
        <v>0</v>
      </c>
    </row>
    <row r="399" spans="1:16" x14ac:dyDescent="0.25">
      <c r="A399" s="15" t="s">
        <v>42</v>
      </c>
      <c r="B399" s="4" t="s">
        <v>101</v>
      </c>
      <c r="C399" s="4" t="s">
        <v>135</v>
      </c>
      <c r="D399" s="29" t="s">
        <v>136</v>
      </c>
      <c r="E399" s="4">
        <v>35662867</v>
      </c>
      <c r="F399" s="29" t="s">
        <v>139</v>
      </c>
      <c r="G399" s="4" t="s">
        <v>70</v>
      </c>
      <c r="H399" s="4" t="s">
        <v>140</v>
      </c>
      <c r="I399" s="2">
        <v>1</v>
      </c>
      <c r="J399" s="2">
        <v>150</v>
      </c>
      <c r="K399" s="12">
        <f t="shared" si="24"/>
        <v>1</v>
      </c>
      <c r="L399" s="12">
        <v>0</v>
      </c>
      <c r="M399" s="12">
        <f t="shared" si="25"/>
        <v>150</v>
      </c>
      <c r="N399" s="2">
        <v>2</v>
      </c>
      <c r="O399" s="21">
        <f t="shared" si="26"/>
        <v>200</v>
      </c>
      <c r="P399" s="22">
        <f t="shared" si="27"/>
        <v>50</v>
      </c>
    </row>
    <row r="400" spans="1:16" x14ac:dyDescent="0.25">
      <c r="A400" s="15" t="s">
        <v>42</v>
      </c>
      <c r="B400" s="4" t="s">
        <v>101</v>
      </c>
      <c r="C400" s="4" t="s">
        <v>4061</v>
      </c>
      <c r="D400" s="29" t="s">
        <v>4062</v>
      </c>
      <c r="E400" s="4">
        <v>54023998</v>
      </c>
      <c r="F400" s="29" t="s">
        <v>4063</v>
      </c>
      <c r="G400" s="4" t="s">
        <v>4064</v>
      </c>
      <c r="H400" s="4" t="s">
        <v>23</v>
      </c>
      <c r="I400" s="2">
        <v>1</v>
      </c>
      <c r="J400" s="2">
        <v>150</v>
      </c>
      <c r="K400" s="12">
        <f t="shared" si="24"/>
        <v>1</v>
      </c>
      <c r="L400" s="12">
        <v>0</v>
      </c>
      <c r="M400" s="12">
        <f t="shared" si="25"/>
        <v>150</v>
      </c>
      <c r="N400" s="2">
        <v>0</v>
      </c>
      <c r="O400" s="21">
        <f t="shared" si="26"/>
        <v>100</v>
      </c>
      <c r="P400" s="22">
        <f t="shared" si="27"/>
        <v>-50</v>
      </c>
    </row>
    <row r="401" spans="1:16" x14ac:dyDescent="0.25">
      <c r="A401" s="15" t="s">
        <v>42</v>
      </c>
      <c r="B401" s="4" t="s">
        <v>101</v>
      </c>
      <c r="C401" s="4" t="s">
        <v>378</v>
      </c>
      <c r="D401" s="29" t="s">
        <v>379</v>
      </c>
      <c r="E401" s="4">
        <v>36103918</v>
      </c>
      <c r="F401" s="29" t="s">
        <v>380</v>
      </c>
      <c r="G401" s="4" t="s">
        <v>381</v>
      </c>
      <c r="H401" s="4" t="s">
        <v>382</v>
      </c>
      <c r="I401" s="2">
        <v>1</v>
      </c>
      <c r="J401" s="2">
        <v>150</v>
      </c>
      <c r="K401" s="12">
        <f t="shared" si="24"/>
        <v>1</v>
      </c>
      <c r="L401" s="12">
        <v>0</v>
      </c>
      <c r="M401" s="12">
        <f t="shared" si="25"/>
        <v>150</v>
      </c>
      <c r="N401" s="2">
        <v>2</v>
      </c>
      <c r="O401" s="21">
        <f t="shared" si="26"/>
        <v>200</v>
      </c>
      <c r="P401" s="22">
        <f t="shared" si="27"/>
        <v>50</v>
      </c>
    </row>
    <row r="402" spans="1:16" ht="30" x14ac:dyDescent="0.25">
      <c r="A402" s="15" t="s">
        <v>42</v>
      </c>
      <c r="B402" s="4" t="s">
        <v>101</v>
      </c>
      <c r="C402" s="4" t="s">
        <v>383</v>
      </c>
      <c r="D402" s="29" t="s">
        <v>384</v>
      </c>
      <c r="E402" s="4">
        <v>36103152</v>
      </c>
      <c r="F402" s="29" t="s">
        <v>385</v>
      </c>
      <c r="G402" s="4" t="s">
        <v>386</v>
      </c>
      <c r="H402" s="4" t="s">
        <v>387</v>
      </c>
      <c r="I402" s="2">
        <v>11</v>
      </c>
      <c r="J402" s="2">
        <v>1650</v>
      </c>
      <c r="K402" s="12">
        <f t="shared" si="24"/>
        <v>11</v>
      </c>
      <c r="L402" s="12">
        <v>0</v>
      </c>
      <c r="M402" s="12">
        <f t="shared" si="25"/>
        <v>1650</v>
      </c>
      <c r="N402" s="2">
        <v>10</v>
      </c>
      <c r="O402" s="21">
        <f t="shared" si="26"/>
        <v>1600</v>
      </c>
      <c r="P402" s="22">
        <f t="shared" si="27"/>
        <v>-50</v>
      </c>
    </row>
    <row r="403" spans="1:16" x14ac:dyDescent="0.25">
      <c r="A403" s="15" t="s">
        <v>84</v>
      </c>
      <c r="B403" s="4" t="s">
        <v>157</v>
      </c>
      <c r="C403" s="4" t="s">
        <v>1346</v>
      </c>
      <c r="D403" s="29" t="s">
        <v>1347</v>
      </c>
      <c r="E403" s="4">
        <v>37812238</v>
      </c>
      <c r="F403" s="29" t="s">
        <v>98</v>
      </c>
      <c r="G403" s="4" t="s">
        <v>88</v>
      </c>
      <c r="H403" s="4" t="s">
        <v>1348</v>
      </c>
      <c r="I403" s="2">
        <v>3</v>
      </c>
      <c r="J403" s="2">
        <v>450</v>
      </c>
      <c r="K403" s="12">
        <f t="shared" si="24"/>
        <v>3</v>
      </c>
      <c r="L403" s="12">
        <v>0</v>
      </c>
      <c r="M403" s="12">
        <f t="shared" si="25"/>
        <v>450</v>
      </c>
      <c r="N403" s="2">
        <v>3</v>
      </c>
      <c r="O403" s="21">
        <f t="shared" si="26"/>
        <v>450</v>
      </c>
      <c r="P403" s="22">
        <f t="shared" si="27"/>
        <v>0</v>
      </c>
    </row>
    <row r="404" spans="1:16" x14ac:dyDescent="0.25">
      <c r="A404" s="15" t="s">
        <v>84</v>
      </c>
      <c r="B404" s="4" t="s">
        <v>157</v>
      </c>
      <c r="C404" s="4" t="s">
        <v>1346</v>
      </c>
      <c r="D404" s="29" t="s">
        <v>1347</v>
      </c>
      <c r="E404" s="4">
        <v>37812297</v>
      </c>
      <c r="F404" s="29" t="s">
        <v>98</v>
      </c>
      <c r="G404" s="4" t="s">
        <v>88</v>
      </c>
      <c r="H404" s="4" t="s">
        <v>1349</v>
      </c>
      <c r="I404" s="2">
        <v>1</v>
      </c>
      <c r="J404" s="2">
        <v>150</v>
      </c>
      <c r="K404" s="12">
        <f t="shared" si="24"/>
        <v>1</v>
      </c>
      <c r="L404" s="12">
        <v>0</v>
      </c>
      <c r="M404" s="12">
        <f t="shared" si="25"/>
        <v>150</v>
      </c>
      <c r="N404" s="2">
        <v>1</v>
      </c>
      <c r="O404" s="21">
        <f t="shared" si="26"/>
        <v>150</v>
      </c>
      <c r="P404" s="22">
        <f t="shared" si="27"/>
        <v>0</v>
      </c>
    </row>
    <row r="405" spans="1:16" x14ac:dyDescent="0.25">
      <c r="A405" s="15" t="s">
        <v>84</v>
      </c>
      <c r="B405" s="4" t="s">
        <v>157</v>
      </c>
      <c r="C405" s="4" t="s">
        <v>1346</v>
      </c>
      <c r="D405" s="29" t="s">
        <v>1347</v>
      </c>
      <c r="E405" s="4">
        <v>37812513</v>
      </c>
      <c r="F405" s="29" t="s">
        <v>538</v>
      </c>
      <c r="G405" s="4" t="s">
        <v>88</v>
      </c>
      <c r="H405" s="4" t="s">
        <v>1350</v>
      </c>
      <c r="I405" s="2">
        <v>0</v>
      </c>
      <c r="J405" s="2">
        <v>0</v>
      </c>
      <c r="K405" s="12">
        <f t="shared" si="24"/>
        <v>0</v>
      </c>
      <c r="L405" s="12">
        <v>0</v>
      </c>
      <c r="M405" s="12">
        <f t="shared" si="25"/>
        <v>0</v>
      </c>
      <c r="N405" s="2">
        <v>1</v>
      </c>
      <c r="O405" s="21">
        <f t="shared" si="26"/>
        <v>50</v>
      </c>
      <c r="P405" s="22">
        <f t="shared" si="27"/>
        <v>50</v>
      </c>
    </row>
    <row r="406" spans="1:16" x14ac:dyDescent="0.25">
      <c r="A406" s="15" t="s">
        <v>84</v>
      </c>
      <c r="B406" s="5" t="s">
        <v>157</v>
      </c>
      <c r="C406" s="5" t="s">
        <v>4065</v>
      </c>
      <c r="D406" s="30" t="s">
        <v>4066</v>
      </c>
      <c r="E406" s="5">
        <v>37812181</v>
      </c>
      <c r="F406" s="30" t="s">
        <v>435</v>
      </c>
      <c r="G406" s="5" t="s">
        <v>4067</v>
      </c>
      <c r="H406" s="5" t="s">
        <v>4068</v>
      </c>
      <c r="I406" s="13">
        <v>1</v>
      </c>
      <c r="J406" s="13">
        <v>150</v>
      </c>
      <c r="K406" s="12">
        <f t="shared" si="24"/>
        <v>1</v>
      </c>
      <c r="L406" s="12">
        <v>0</v>
      </c>
      <c r="M406" s="12">
        <f t="shared" si="25"/>
        <v>150</v>
      </c>
      <c r="N406" s="2">
        <v>0</v>
      </c>
      <c r="O406" s="21">
        <f t="shared" si="26"/>
        <v>100</v>
      </c>
      <c r="P406" s="22">
        <f t="shared" si="27"/>
        <v>-50</v>
      </c>
    </row>
    <row r="407" spans="1:16" x14ac:dyDescent="0.25">
      <c r="A407" s="15" t="s">
        <v>84</v>
      </c>
      <c r="B407" s="4" t="s">
        <v>157</v>
      </c>
      <c r="C407" s="4" t="s">
        <v>1351</v>
      </c>
      <c r="D407" s="29" t="s">
        <v>1352</v>
      </c>
      <c r="E407" s="4">
        <v>37812581</v>
      </c>
      <c r="F407" s="29" t="s">
        <v>98</v>
      </c>
      <c r="G407" s="4" t="s">
        <v>1353</v>
      </c>
      <c r="H407" s="4" t="s">
        <v>1354</v>
      </c>
      <c r="I407" s="2">
        <v>2</v>
      </c>
      <c r="J407" s="2">
        <v>300</v>
      </c>
      <c r="K407" s="12">
        <f t="shared" si="24"/>
        <v>2</v>
      </c>
      <c r="L407" s="12">
        <v>0</v>
      </c>
      <c r="M407" s="12">
        <f t="shared" si="25"/>
        <v>300</v>
      </c>
      <c r="N407" s="2">
        <v>1</v>
      </c>
      <c r="O407" s="21">
        <f t="shared" si="26"/>
        <v>249.99999999999997</v>
      </c>
      <c r="P407" s="22">
        <f t="shared" si="27"/>
        <v>-50.000000000000028</v>
      </c>
    </row>
    <row r="408" spans="1:16" x14ac:dyDescent="0.25">
      <c r="A408" s="15" t="s">
        <v>84</v>
      </c>
      <c r="B408" s="4" t="s">
        <v>157</v>
      </c>
      <c r="C408" s="4" t="s">
        <v>1355</v>
      </c>
      <c r="D408" s="29" t="s">
        <v>1356</v>
      </c>
      <c r="E408" s="4">
        <v>42388767</v>
      </c>
      <c r="F408" s="29" t="s">
        <v>98</v>
      </c>
      <c r="G408" s="4" t="s">
        <v>246</v>
      </c>
      <c r="H408" s="4" t="s">
        <v>1357</v>
      </c>
      <c r="I408" s="2">
        <v>2</v>
      </c>
      <c r="J408" s="2">
        <v>300</v>
      </c>
      <c r="K408" s="12">
        <f t="shared" si="24"/>
        <v>2</v>
      </c>
      <c r="L408" s="12">
        <v>0</v>
      </c>
      <c r="M408" s="12">
        <f t="shared" si="25"/>
        <v>300</v>
      </c>
      <c r="N408" s="2">
        <v>1</v>
      </c>
      <c r="O408" s="21">
        <f t="shared" si="26"/>
        <v>249.99999999999997</v>
      </c>
      <c r="P408" s="22">
        <f t="shared" si="27"/>
        <v>-50.000000000000028</v>
      </c>
    </row>
    <row r="409" spans="1:16" x14ac:dyDescent="0.25">
      <c r="A409" s="15" t="s">
        <v>84</v>
      </c>
      <c r="B409" s="4" t="s">
        <v>157</v>
      </c>
      <c r="C409" s="4" t="s">
        <v>1358</v>
      </c>
      <c r="D409" s="29" t="s">
        <v>1359</v>
      </c>
      <c r="E409" s="4">
        <v>36142654</v>
      </c>
      <c r="F409" s="29" t="s">
        <v>98</v>
      </c>
      <c r="G409" s="4" t="s">
        <v>100</v>
      </c>
      <c r="H409" s="4" t="s">
        <v>1360</v>
      </c>
      <c r="I409" s="2">
        <v>4</v>
      </c>
      <c r="J409" s="2">
        <v>600</v>
      </c>
      <c r="K409" s="12">
        <f t="shared" si="24"/>
        <v>4</v>
      </c>
      <c r="L409" s="12">
        <v>0</v>
      </c>
      <c r="M409" s="12">
        <f t="shared" si="25"/>
        <v>600</v>
      </c>
      <c r="N409" s="2">
        <v>3</v>
      </c>
      <c r="O409" s="21">
        <f t="shared" si="26"/>
        <v>550</v>
      </c>
      <c r="P409" s="22">
        <f t="shared" si="27"/>
        <v>-50</v>
      </c>
    </row>
    <row r="410" spans="1:16" x14ac:dyDescent="0.25">
      <c r="A410" s="15" t="s">
        <v>84</v>
      </c>
      <c r="B410" s="4" t="s">
        <v>157</v>
      </c>
      <c r="C410" s="4" t="s">
        <v>1358</v>
      </c>
      <c r="D410" s="29" t="s">
        <v>1359</v>
      </c>
      <c r="E410" s="4">
        <v>37812505</v>
      </c>
      <c r="F410" s="29" t="s">
        <v>98</v>
      </c>
      <c r="G410" s="4" t="s">
        <v>100</v>
      </c>
      <c r="H410" s="4" t="s">
        <v>1361</v>
      </c>
      <c r="I410" s="2">
        <v>0</v>
      </c>
      <c r="J410" s="2">
        <v>0</v>
      </c>
      <c r="K410" s="12">
        <f t="shared" si="24"/>
        <v>0</v>
      </c>
      <c r="L410" s="12">
        <v>0</v>
      </c>
      <c r="M410" s="12">
        <f t="shared" si="25"/>
        <v>0</v>
      </c>
      <c r="N410" s="2">
        <v>1</v>
      </c>
      <c r="O410" s="21">
        <f t="shared" si="26"/>
        <v>50</v>
      </c>
      <c r="P410" s="22">
        <f t="shared" si="27"/>
        <v>50</v>
      </c>
    </row>
    <row r="411" spans="1:16" x14ac:dyDescent="0.25">
      <c r="A411" s="15" t="s">
        <v>84</v>
      </c>
      <c r="B411" s="4" t="s">
        <v>157</v>
      </c>
      <c r="C411" s="4" t="s">
        <v>1358</v>
      </c>
      <c r="D411" s="29" t="s">
        <v>1359</v>
      </c>
      <c r="E411" s="4">
        <v>37813005</v>
      </c>
      <c r="F411" s="29" t="s">
        <v>98</v>
      </c>
      <c r="G411" s="4" t="s">
        <v>100</v>
      </c>
      <c r="H411" s="4" t="s">
        <v>1362</v>
      </c>
      <c r="I411" s="2">
        <v>5</v>
      </c>
      <c r="J411" s="2">
        <v>750</v>
      </c>
      <c r="K411" s="12">
        <f t="shared" si="24"/>
        <v>5</v>
      </c>
      <c r="L411" s="12">
        <v>0</v>
      </c>
      <c r="M411" s="12">
        <f t="shared" si="25"/>
        <v>750</v>
      </c>
      <c r="N411" s="2">
        <v>5</v>
      </c>
      <c r="O411" s="21">
        <f t="shared" si="26"/>
        <v>750</v>
      </c>
      <c r="P411" s="22">
        <f t="shared" si="27"/>
        <v>0</v>
      </c>
    </row>
    <row r="412" spans="1:16" x14ac:dyDescent="0.25">
      <c r="A412" s="15" t="s">
        <v>84</v>
      </c>
      <c r="B412" s="4" t="s">
        <v>157</v>
      </c>
      <c r="C412" s="4" t="s">
        <v>1363</v>
      </c>
      <c r="D412" s="29" t="s">
        <v>1364</v>
      </c>
      <c r="E412" s="4">
        <v>37812521</v>
      </c>
      <c r="F412" s="29" t="s">
        <v>98</v>
      </c>
      <c r="G412" s="4" t="s">
        <v>1365</v>
      </c>
      <c r="H412" s="4" t="s">
        <v>1366</v>
      </c>
      <c r="I412" s="2">
        <v>3</v>
      </c>
      <c r="J412" s="2">
        <v>450</v>
      </c>
      <c r="K412" s="12">
        <f t="shared" si="24"/>
        <v>3</v>
      </c>
      <c r="L412" s="12">
        <v>0</v>
      </c>
      <c r="M412" s="12">
        <f t="shared" si="25"/>
        <v>450</v>
      </c>
      <c r="N412" s="2">
        <v>5</v>
      </c>
      <c r="O412" s="21">
        <f t="shared" si="26"/>
        <v>550</v>
      </c>
      <c r="P412" s="22">
        <f t="shared" si="27"/>
        <v>100</v>
      </c>
    </row>
    <row r="413" spans="1:16" x14ac:dyDescent="0.25">
      <c r="A413" s="15" t="s">
        <v>84</v>
      </c>
      <c r="B413" s="4" t="s">
        <v>157</v>
      </c>
      <c r="C413" s="4" t="s">
        <v>1367</v>
      </c>
      <c r="D413" s="29" t="s">
        <v>1368</v>
      </c>
      <c r="E413" s="4">
        <v>53880391</v>
      </c>
      <c r="F413" s="29" t="s">
        <v>435</v>
      </c>
      <c r="G413" s="4" t="s">
        <v>1369</v>
      </c>
      <c r="H413" s="4" t="s">
        <v>1370</v>
      </c>
      <c r="I413" s="2">
        <v>10</v>
      </c>
      <c r="J413" s="2">
        <v>1500</v>
      </c>
      <c r="K413" s="12">
        <f t="shared" si="24"/>
        <v>10</v>
      </c>
      <c r="L413" s="12">
        <v>0</v>
      </c>
      <c r="M413" s="12">
        <f t="shared" si="25"/>
        <v>1500</v>
      </c>
      <c r="N413" s="2">
        <v>10</v>
      </c>
      <c r="O413" s="21">
        <f t="shared" si="26"/>
        <v>1500</v>
      </c>
      <c r="P413" s="22">
        <f t="shared" si="27"/>
        <v>0</v>
      </c>
    </row>
    <row r="414" spans="1:16" x14ac:dyDescent="0.25">
      <c r="A414" s="15" t="s">
        <v>84</v>
      </c>
      <c r="B414" s="5" t="s">
        <v>157</v>
      </c>
      <c r="C414" s="5" t="s">
        <v>4069</v>
      </c>
      <c r="D414" s="30" t="s">
        <v>4070</v>
      </c>
      <c r="E414" s="5">
        <v>37812068</v>
      </c>
      <c r="F414" s="30" t="s">
        <v>98</v>
      </c>
      <c r="G414" s="5" t="s">
        <v>4071</v>
      </c>
      <c r="H414" s="5" t="s">
        <v>4072</v>
      </c>
      <c r="I414" s="13">
        <v>2</v>
      </c>
      <c r="J414" s="13">
        <v>300</v>
      </c>
      <c r="K414" s="12">
        <v>0</v>
      </c>
      <c r="L414" s="12">
        <v>-300</v>
      </c>
      <c r="M414" s="12">
        <f t="shared" si="25"/>
        <v>0</v>
      </c>
      <c r="N414" s="2">
        <v>0</v>
      </c>
      <c r="O414" s="21">
        <f t="shared" si="26"/>
        <v>0</v>
      </c>
      <c r="P414" s="22">
        <f t="shared" si="27"/>
        <v>0</v>
      </c>
    </row>
    <row r="415" spans="1:16" x14ac:dyDescent="0.25">
      <c r="A415" s="15" t="s">
        <v>84</v>
      </c>
      <c r="B415" s="4" t="s">
        <v>157</v>
      </c>
      <c r="C415" s="4" t="s">
        <v>1371</v>
      </c>
      <c r="D415" s="29" t="s">
        <v>1372</v>
      </c>
      <c r="E415" s="4">
        <v>37812271</v>
      </c>
      <c r="F415" s="29" t="s">
        <v>435</v>
      </c>
      <c r="G415" s="4" t="s">
        <v>1373</v>
      </c>
      <c r="H415" s="4" t="s">
        <v>1374</v>
      </c>
      <c r="I415" s="2">
        <v>1</v>
      </c>
      <c r="J415" s="2">
        <v>150</v>
      </c>
      <c r="K415" s="12">
        <f t="shared" si="24"/>
        <v>1</v>
      </c>
      <c r="L415" s="12">
        <v>0</v>
      </c>
      <c r="M415" s="12">
        <f t="shared" si="25"/>
        <v>150</v>
      </c>
      <c r="N415" s="2">
        <v>2</v>
      </c>
      <c r="O415" s="21">
        <f t="shared" si="26"/>
        <v>200</v>
      </c>
      <c r="P415" s="22">
        <f t="shared" si="27"/>
        <v>50</v>
      </c>
    </row>
    <row r="416" spans="1:16" x14ac:dyDescent="0.25">
      <c r="A416" s="15" t="s">
        <v>84</v>
      </c>
      <c r="B416" s="5" t="s">
        <v>157</v>
      </c>
      <c r="C416" s="5" t="s">
        <v>1371</v>
      </c>
      <c r="D416" s="30" t="s">
        <v>1372</v>
      </c>
      <c r="E416" s="5">
        <v>37811487</v>
      </c>
      <c r="F416" s="30" t="s">
        <v>98</v>
      </c>
      <c r="G416" s="5" t="s">
        <v>4073</v>
      </c>
      <c r="H416" s="5" t="s">
        <v>1373</v>
      </c>
      <c r="I416" s="13">
        <v>4</v>
      </c>
      <c r="J416" s="13">
        <v>600</v>
      </c>
      <c r="K416" s="12">
        <v>0</v>
      </c>
      <c r="L416" s="12">
        <v>-600</v>
      </c>
      <c r="M416" s="12">
        <f t="shared" si="25"/>
        <v>0</v>
      </c>
      <c r="N416" s="2">
        <v>0</v>
      </c>
      <c r="O416" s="21">
        <f t="shared" si="26"/>
        <v>0</v>
      </c>
      <c r="P416" s="22">
        <f t="shared" si="27"/>
        <v>0</v>
      </c>
    </row>
    <row r="417" spans="1:16" x14ac:dyDescent="0.25">
      <c r="A417" s="15" t="s">
        <v>84</v>
      </c>
      <c r="B417" s="4" t="s">
        <v>157</v>
      </c>
      <c r="C417" s="4" t="s">
        <v>1375</v>
      </c>
      <c r="D417" s="29" t="s">
        <v>1376</v>
      </c>
      <c r="E417" s="4">
        <v>37812190</v>
      </c>
      <c r="F417" s="29" t="s">
        <v>98</v>
      </c>
      <c r="G417" s="4" t="s">
        <v>1377</v>
      </c>
      <c r="H417" s="4" t="s">
        <v>1378</v>
      </c>
      <c r="I417" s="2">
        <v>1</v>
      </c>
      <c r="J417" s="2">
        <v>150</v>
      </c>
      <c r="K417" s="12">
        <f t="shared" si="24"/>
        <v>1</v>
      </c>
      <c r="L417" s="12">
        <v>0</v>
      </c>
      <c r="M417" s="12">
        <f t="shared" si="25"/>
        <v>150</v>
      </c>
      <c r="N417" s="2">
        <v>1</v>
      </c>
      <c r="O417" s="21">
        <f t="shared" si="26"/>
        <v>150</v>
      </c>
      <c r="P417" s="22">
        <f t="shared" si="27"/>
        <v>0</v>
      </c>
    </row>
    <row r="418" spans="1:16" x14ac:dyDescent="0.25">
      <c r="A418" s="15" t="s">
        <v>84</v>
      </c>
      <c r="B418" s="4" t="s">
        <v>157</v>
      </c>
      <c r="C418" s="4" t="s">
        <v>1379</v>
      </c>
      <c r="D418" s="29" t="s">
        <v>1380</v>
      </c>
      <c r="E418" s="4">
        <v>37811444</v>
      </c>
      <c r="F418" s="29" t="s">
        <v>435</v>
      </c>
      <c r="G418" s="4" t="s">
        <v>1381</v>
      </c>
      <c r="H418" s="4" t="s">
        <v>1382</v>
      </c>
      <c r="I418" s="2">
        <v>2</v>
      </c>
      <c r="J418" s="2">
        <v>300</v>
      </c>
      <c r="K418" s="12">
        <f t="shared" si="24"/>
        <v>2</v>
      </c>
      <c r="L418" s="12">
        <v>0</v>
      </c>
      <c r="M418" s="12">
        <f t="shared" si="25"/>
        <v>300</v>
      </c>
      <c r="N418" s="2">
        <v>2</v>
      </c>
      <c r="O418" s="21">
        <f t="shared" si="26"/>
        <v>300</v>
      </c>
      <c r="P418" s="22">
        <f t="shared" si="27"/>
        <v>0</v>
      </c>
    </row>
    <row r="419" spans="1:16" x14ac:dyDescent="0.25">
      <c r="A419" s="15" t="s">
        <v>84</v>
      </c>
      <c r="B419" s="4" t="s">
        <v>157</v>
      </c>
      <c r="C419" s="4" t="s">
        <v>1383</v>
      </c>
      <c r="D419" s="29" t="s">
        <v>1384</v>
      </c>
      <c r="E419" s="4">
        <v>37812378</v>
      </c>
      <c r="F419" s="29" t="s">
        <v>98</v>
      </c>
      <c r="G419" s="4" t="s">
        <v>1385</v>
      </c>
      <c r="H419" s="4" t="s">
        <v>1386</v>
      </c>
      <c r="I419" s="2">
        <v>3</v>
      </c>
      <c r="J419" s="2">
        <v>450</v>
      </c>
      <c r="K419" s="12">
        <f t="shared" si="24"/>
        <v>3</v>
      </c>
      <c r="L419" s="12">
        <v>0</v>
      </c>
      <c r="M419" s="12">
        <f t="shared" si="25"/>
        <v>450</v>
      </c>
      <c r="N419" s="2">
        <v>3</v>
      </c>
      <c r="O419" s="21">
        <f t="shared" si="26"/>
        <v>450</v>
      </c>
      <c r="P419" s="22">
        <f t="shared" si="27"/>
        <v>0</v>
      </c>
    </row>
    <row r="420" spans="1:16" x14ac:dyDescent="0.25">
      <c r="A420" s="15" t="s">
        <v>84</v>
      </c>
      <c r="B420" s="5" t="s">
        <v>157</v>
      </c>
      <c r="C420" s="5" t="s">
        <v>4074</v>
      </c>
      <c r="D420" s="30" t="s">
        <v>4075</v>
      </c>
      <c r="E420" s="5">
        <v>52806570</v>
      </c>
      <c r="F420" s="30" t="s">
        <v>9</v>
      </c>
      <c r="G420" s="5" t="s">
        <v>4076</v>
      </c>
      <c r="H420" s="5" t="s">
        <v>4077</v>
      </c>
      <c r="I420" s="13">
        <v>1</v>
      </c>
      <c r="J420" s="13">
        <v>150</v>
      </c>
      <c r="K420" s="12">
        <f t="shared" si="24"/>
        <v>1</v>
      </c>
      <c r="L420" s="12">
        <v>0</v>
      </c>
      <c r="M420" s="12">
        <f t="shared" si="25"/>
        <v>150</v>
      </c>
      <c r="N420" s="2">
        <v>0</v>
      </c>
      <c r="O420" s="21">
        <f t="shared" si="26"/>
        <v>100</v>
      </c>
      <c r="P420" s="22">
        <f t="shared" si="27"/>
        <v>-50</v>
      </c>
    </row>
    <row r="421" spans="1:16" x14ac:dyDescent="0.25">
      <c r="A421" s="15" t="s">
        <v>84</v>
      </c>
      <c r="B421" s="5" t="s">
        <v>157</v>
      </c>
      <c r="C421" s="5" t="s">
        <v>4078</v>
      </c>
      <c r="D421" s="30" t="s">
        <v>4079</v>
      </c>
      <c r="E421" s="5">
        <v>42387299</v>
      </c>
      <c r="F421" s="30" t="s">
        <v>4080</v>
      </c>
      <c r="G421" s="5" t="s">
        <v>4081</v>
      </c>
      <c r="H421" s="5" t="s">
        <v>4082</v>
      </c>
      <c r="I421" s="13">
        <v>1</v>
      </c>
      <c r="J421" s="13">
        <v>150</v>
      </c>
      <c r="K421" s="12">
        <f t="shared" si="24"/>
        <v>1</v>
      </c>
      <c r="L421" s="12">
        <v>0</v>
      </c>
      <c r="M421" s="12">
        <f t="shared" si="25"/>
        <v>150</v>
      </c>
      <c r="N421" s="2">
        <v>0</v>
      </c>
      <c r="O421" s="21">
        <f t="shared" si="26"/>
        <v>100</v>
      </c>
      <c r="P421" s="22">
        <f t="shared" si="27"/>
        <v>-50</v>
      </c>
    </row>
    <row r="422" spans="1:16" x14ac:dyDescent="0.25">
      <c r="A422" s="15" t="s">
        <v>84</v>
      </c>
      <c r="B422" s="4" t="s">
        <v>157</v>
      </c>
      <c r="C422" s="4" t="s">
        <v>1387</v>
      </c>
      <c r="D422" s="29" t="s">
        <v>1388</v>
      </c>
      <c r="E422" s="4">
        <v>37812165</v>
      </c>
      <c r="F422" s="29" t="s">
        <v>435</v>
      </c>
      <c r="G422" s="4" t="s">
        <v>1389</v>
      </c>
      <c r="H422" s="4" t="s">
        <v>1390</v>
      </c>
      <c r="I422" s="2">
        <v>1</v>
      </c>
      <c r="J422" s="2">
        <v>150</v>
      </c>
      <c r="K422" s="12">
        <f t="shared" si="24"/>
        <v>1</v>
      </c>
      <c r="L422" s="12">
        <v>0</v>
      </c>
      <c r="M422" s="12">
        <f t="shared" si="25"/>
        <v>150</v>
      </c>
      <c r="N422" s="2">
        <v>1</v>
      </c>
      <c r="O422" s="21">
        <f t="shared" si="26"/>
        <v>150</v>
      </c>
      <c r="P422" s="22">
        <f t="shared" si="27"/>
        <v>0</v>
      </c>
    </row>
    <row r="423" spans="1:16" x14ac:dyDescent="0.25">
      <c r="A423" s="15" t="s">
        <v>84</v>
      </c>
      <c r="B423" s="4" t="s">
        <v>157</v>
      </c>
      <c r="C423" s="4" t="s">
        <v>1391</v>
      </c>
      <c r="D423" s="29" t="s">
        <v>1392</v>
      </c>
      <c r="E423" s="4">
        <v>37808699</v>
      </c>
      <c r="F423" s="29" t="s">
        <v>1393</v>
      </c>
      <c r="G423" s="4" t="s">
        <v>125</v>
      </c>
      <c r="H423" s="4" t="s">
        <v>1394</v>
      </c>
      <c r="I423" s="2">
        <v>3</v>
      </c>
      <c r="J423" s="2">
        <v>450</v>
      </c>
      <c r="K423" s="12">
        <f t="shared" si="24"/>
        <v>3</v>
      </c>
      <c r="L423" s="12">
        <v>0</v>
      </c>
      <c r="M423" s="12">
        <f t="shared" si="25"/>
        <v>450</v>
      </c>
      <c r="N423" s="2">
        <v>6</v>
      </c>
      <c r="O423" s="21">
        <f t="shared" si="26"/>
        <v>600</v>
      </c>
      <c r="P423" s="22">
        <f t="shared" si="27"/>
        <v>150</v>
      </c>
    </row>
    <row r="424" spans="1:16" x14ac:dyDescent="0.25">
      <c r="A424" s="15" t="s">
        <v>84</v>
      </c>
      <c r="B424" s="4" t="s">
        <v>157</v>
      </c>
      <c r="C424" s="4" t="s">
        <v>1391</v>
      </c>
      <c r="D424" s="29" t="s">
        <v>1392</v>
      </c>
      <c r="E424" s="4">
        <v>37810669</v>
      </c>
      <c r="F424" s="29" t="s">
        <v>1395</v>
      </c>
      <c r="G424" s="4" t="s">
        <v>125</v>
      </c>
      <c r="H424" s="4" t="s">
        <v>1396</v>
      </c>
      <c r="I424" s="2">
        <v>1</v>
      </c>
      <c r="J424" s="2">
        <v>150</v>
      </c>
      <c r="K424" s="12">
        <f t="shared" si="24"/>
        <v>1</v>
      </c>
      <c r="L424" s="12">
        <v>0</v>
      </c>
      <c r="M424" s="12">
        <f t="shared" si="25"/>
        <v>150</v>
      </c>
      <c r="N424" s="2">
        <v>1</v>
      </c>
      <c r="O424" s="21">
        <f t="shared" si="26"/>
        <v>150</v>
      </c>
      <c r="P424" s="22">
        <f t="shared" si="27"/>
        <v>0</v>
      </c>
    </row>
    <row r="425" spans="1:16" x14ac:dyDescent="0.25">
      <c r="A425" s="15" t="s">
        <v>84</v>
      </c>
      <c r="B425" s="5" t="s">
        <v>157</v>
      </c>
      <c r="C425" s="5" t="s">
        <v>1391</v>
      </c>
      <c r="D425" s="30" t="s">
        <v>1392</v>
      </c>
      <c r="E425" s="5">
        <v>37808796</v>
      </c>
      <c r="F425" s="30" t="s">
        <v>4083</v>
      </c>
      <c r="G425" s="5" t="s">
        <v>4084</v>
      </c>
      <c r="H425" s="5" t="s">
        <v>125</v>
      </c>
      <c r="I425" s="13">
        <v>1</v>
      </c>
      <c r="J425" s="13">
        <v>150</v>
      </c>
      <c r="K425" s="12">
        <f t="shared" si="24"/>
        <v>1</v>
      </c>
      <c r="L425" s="12">
        <v>0</v>
      </c>
      <c r="M425" s="12">
        <f t="shared" si="25"/>
        <v>150</v>
      </c>
      <c r="N425" s="2">
        <v>0</v>
      </c>
      <c r="O425" s="21">
        <f t="shared" si="26"/>
        <v>100</v>
      </c>
      <c r="P425" s="22">
        <f t="shared" si="27"/>
        <v>-50</v>
      </c>
    </row>
    <row r="426" spans="1:16" x14ac:dyDescent="0.25">
      <c r="A426" s="15" t="s">
        <v>84</v>
      </c>
      <c r="B426" s="5" t="s">
        <v>157</v>
      </c>
      <c r="C426" s="5" t="s">
        <v>4085</v>
      </c>
      <c r="D426" s="30" t="s">
        <v>4086</v>
      </c>
      <c r="E426" s="5">
        <v>37810278</v>
      </c>
      <c r="F426" s="30" t="s">
        <v>435</v>
      </c>
      <c r="G426" s="5" t="s">
        <v>4087</v>
      </c>
      <c r="H426" s="5" t="s">
        <v>4088</v>
      </c>
      <c r="I426" s="13">
        <v>1</v>
      </c>
      <c r="J426" s="13">
        <v>150</v>
      </c>
      <c r="K426" s="12">
        <f t="shared" si="24"/>
        <v>1</v>
      </c>
      <c r="L426" s="12">
        <v>0</v>
      </c>
      <c r="M426" s="12">
        <f t="shared" si="25"/>
        <v>150</v>
      </c>
      <c r="N426" s="2">
        <v>0</v>
      </c>
      <c r="O426" s="21">
        <f t="shared" si="26"/>
        <v>100</v>
      </c>
      <c r="P426" s="22">
        <f t="shared" si="27"/>
        <v>-50</v>
      </c>
    </row>
    <row r="427" spans="1:16" x14ac:dyDescent="0.25">
      <c r="A427" s="15" t="s">
        <v>84</v>
      </c>
      <c r="B427" s="4" t="s">
        <v>157</v>
      </c>
      <c r="C427" s="4" t="s">
        <v>1399</v>
      </c>
      <c r="D427" s="29" t="s">
        <v>1400</v>
      </c>
      <c r="E427" s="4">
        <v>37810103</v>
      </c>
      <c r="F427" s="29" t="s">
        <v>435</v>
      </c>
      <c r="G427" s="4" t="s">
        <v>1401</v>
      </c>
      <c r="H427" s="4" t="s">
        <v>1402</v>
      </c>
      <c r="I427" s="2">
        <v>5</v>
      </c>
      <c r="J427" s="2">
        <v>750</v>
      </c>
      <c r="K427" s="12">
        <f t="shared" si="24"/>
        <v>5</v>
      </c>
      <c r="L427" s="12">
        <v>0</v>
      </c>
      <c r="M427" s="12">
        <f t="shared" si="25"/>
        <v>750</v>
      </c>
      <c r="N427" s="2">
        <v>4</v>
      </c>
      <c r="O427" s="21">
        <f t="shared" si="26"/>
        <v>700</v>
      </c>
      <c r="P427" s="22">
        <f t="shared" si="27"/>
        <v>-50</v>
      </c>
    </row>
    <row r="428" spans="1:16" x14ac:dyDescent="0.25">
      <c r="A428" s="15" t="s">
        <v>84</v>
      </c>
      <c r="B428" s="4" t="s">
        <v>157</v>
      </c>
      <c r="C428" s="4" t="s">
        <v>1403</v>
      </c>
      <c r="D428" s="29" t="s">
        <v>1404</v>
      </c>
      <c r="E428" s="4">
        <v>37810189</v>
      </c>
      <c r="F428" s="29" t="s">
        <v>435</v>
      </c>
      <c r="G428" s="4" t="s">
        <v>1405</v>
      </c>
      <c r="H428" s="4" t="s">
        <v>1406</v>
      </c>
      <c r="I428" s="2">
        <v>1</v>
      </c>
      <c r="J428" s="2">
        <v>150</v>
      </c>
      <c r="K428" s="12">
        <f t="shared" si="24"/>
        <v>1</v>
      </c>
      <c r="L428" s="12">
        <v>0</v>
      </c>
      <c r="M428" s="12">
        <f t="shared" si="25"/>
        <v>150</v>
      </c>
      <c r="N428" s="2">
        <v>1</v>
      </c>
      <c r="O428" s="21">
        <f t="shared" si="26"/>
        <v>150</v>
      </c>
      <c r="P428" s="22">
        <f t="shared" si="27"/>
        <v>0</v>
      </c>
    </row>
    <row r="429" spans="1:16" x14ac:dyDescent="0.25">
      <c r="A429" s="15" t="s">
        <v>84</v>
      </c>
      <c r="B429" s="5" t="s">
        <v>157</v>
      </c>
      <c r="C429" s="5" t="s">
        <v>4089</v>
      </c>
      <c r="D429" s="30" t="s">
        <v>4090</v>
      </c>
      <c r="E429" s="5">
        <v>37813111</v>
      </c>
      <c r="F429" s="30" t="s">
        <v>435</v>
      </c>
      <c r="G429" s="5" t="s">
        <v>4091</v>
      </c>
      <c r="H429" s="5" t="s">
        <v>4092</v>
      </c>
      <c r="I429" s="13">
        <v>1</v>
      </c>
      <c r="J429" s="13">
        <v>150</v>
      </c>
      <c r="K429" s="12">
        <v>0</v>
      </c>
      <c r="L429" s="12">
        <v>-150</v>
      </c>
      <c r="M429" s="12">
        <f t="shared" si="25"/>
        <v>0</v>
      </c>
      <c r="N429" s="2">
        <v>0</v>
      </c>
      <c r="O429" s="21">
        <f t="shared" si="26"/>
        <v>0</v>
      </c>
      <c r="P429" s="22">
        <f t="shared" si="27"/>
        <v>0</v>
      </c>
    </row>
    <row r="430" spans="1:16" x14ac:dyDescent="0.25">
      <c r="A430" s="15" t="s">
        <v>84</v>
      </c>
      <c r="B430" s="4" t="s">
        <v>157</v>
      </c>
      <c r="C430" s="4" t="s">
        <v>1407</v>
      </c>
      <c r="D430" s="29" t="s">
        <v>1408</v>
      </c>
      <c r="E430" s="4">
        <v>37813099</v>
      </c>
      <c r="F430" s="29" t="s">
        <v>435</v>
      </c>
      <c r="G430" s="4" t="s">
        <v>1409</v>
      </c>
      <c r="H430" s="4" t="s">
        <v>1410</v>
      </c>
      <c r="I430" s="2">
        <v>3</v>
      </c>
      <c r="J430" s="2">
        <v>450</v>
      </c>
      <c r="K430" s="12">
        <f t="shared" si="24"/>
        <v>3</v>
      </c>
      <c r="L430" s="12">
        <v>0</v>
      </c>
      <c r="M430" s="12">
        <f t="shared" si="25"/>
        <v>450</v>
      </c>
      <c r="N430" s="2">
        <v>3</v>
      </c>
      <c r="O430" s="21">
        <f t="shared" si="26"/>
        <v>450</v>
      </c>
      <c r="P430" s="22">
        <f t="shared" si="27"/>
        <v>0</v>
      </c>
    </row>
    <row r="431" spans="1:16" x14ac:dyDescent="0.25">
      <c r="A431" s="15" t="s">
        <v>84</v>
      </c>
      <c r="B431" s="4" t="s">
        <v>157</v>
      </c>
      <c r="C431" s="4" t="s">
        <v>1411</v>
      </c>
      <c r="D431" s="29" t="s">
        <v>1412</v>
      </c>
      <c r="E431" s="4">
        <v>37910159</v>
      </c>
      <c r="F431" s="29" t="s">
        <v>435</v>
      </c>
      <c r="G431" s="4" t="s">
        <v>1413</v>
      </c>
      <c r="H431" s="4" t="s">
        <v>1414</v>
      </c>
      <c r="I431" s="2">
        <v>2</v>
      </c>
      <c r="J431" s="2">
        <v>300</v>
      </c>
      <c r="K431" s="12">
        <f t="shared" si="24"/>
        <v>2</v>
      </c>
      <c r="L431" s="12">
        <v>0</v>
      </c>
      <c r="M431" s="12">
        <f t="shared" si="25"/>
        <v>300</v>
      </c>
      <c r="N431" s="2">
        <v>2</v>
      </c>
      <c r="O431" s="21">
        <f t="shared" si="26"/>
        <v>300</v>
      </c>
      <c r="P431" s="22">
        <f t="shared" si="27"/>
        <v>0</v>
      </c>
    </row>
    <row r="432" spans="1:16" x14ac:dyDescent="0.25">
      <c r="A432" s="15" t="s">
        <v>84</v>
      </c>
      <c r="B432" s="4" t="s">
        <v>157</v>
      </c>
      <c r="C432" s="4" t="s">
        <v>1415</v>
      </c>
      <c r="D432" s="29" t="s">
        <v>1416</v>
      </c>
      <c r="E432" s="4">
        <v>37810359</v>
      </c>
      <c r="F432" s="29" t="s">
        <v>435</v>
      </c>
      <c r="G432" s="4" t="s">
        <v>1417</v>
      </c>
      <c r="H432" s="4" t="s">
        <v>1418</v>
      </c>
      <c r="I432" s="2">
        <v>1</v>
      </c>
      <c r="J432" s="2">
        <v>150</v>
      </c>
      <c r="K432" s="12">
        <f t="shared" si="24"/>
        <v>1</v>
      </c>
      <c r="L432" s="12">
        <v>0</v>
      </c>
      <c r="M432" s="12">
        <f t="shared" si="25"/>
        <v>150</v>
      </c>
      <c r="N432" s="2">
        <v>1</v>
      </c>
      <c r="O432" s="21">
        <f t="shared" si="26"/>
        <v>150</v>
      </c>
      <c r="P432" s="22">
        <f t="shared" si="27"/>
        <v>0</v>
      </c>
    </row>
    <row r="433" spans="1:16" x14ac:dyDescent="0.25">
      <c r="A433" s="15" t="s">
        <v>84</v>
      </c>
      <c r="B433" s="4" t="s">
        <v>157</v>
      </c>
      <c r="C433" s="4" t="s">
        <v>1419</v>
      </c>
      <c r="D433" s="29" t="s">
        <v>1420</v>
      </c>
      <c r="E433" s="4">
        <v>37810294</v>
      </c>
      <c r="F433" s="29" t="s">
        <v>98</v>
      </c>
      <c r="G433" s="4" t="s">
        <v>89</v>
      </c>
      <c r="H433" s="4" t="s">
        <v>1421</v>
      </c>
      <c r="I433" s="2">
        <v>1</v>
      </c>
      <c r="J433" s="2">
        <v>150</v>
      </c>
      <c r="K433" s="12">
        <f t="shared" si="24"/>
        <v>1</v>
      </c>
      <c r="L433" s="12">
        <v>0</v>
      </c>
      <c r="M433" s="12">
        <f t="shared" si="25"/>
        <v>150</v>
      </c>
      <c r="N433" s="2">
        <v>2</v>
      </c>
      <c r="O433" s="21">
        <f t="shared" si="26"/>
        <v>200</v>
      </c>
      <c r="P433" s="22">
        <f t="shared" si="27"/>
        <v>50</v>
      </c>
    </row>
    <row r="434" spans="1:16" x14ac:dyDescent="0.25">
      <c r="A434" s="15" t="s">
        <v>84</v>
      </c>
      <c r="B434" s="5" t="s">
        <v>157</v>
      </c>
      <c r="C434" s="5" t="s">
        <v>4093</v>
      </c>
      <c r="D434" s="30" t="s">
        <v>4094</v>
      </c>
      <c r="E434" s="5">
        <v>37810308</v>
      </c>
      <c r="F434" s="30" t="s">
        <v>4095</v>
      </c>
      <c r="G434" s="5" t="s">
        <v>4096</v>
      </c>
      <c r="H434" s="5" t="s">
        <v>4097</v>
      </c>
      <c r="I434" s="13">
        <v>1</v>
      </c>
      <c r="J434" s="13">
        <v>150</v>
      </c>
      <c r="K434" s="12">
        <f t="shared" si="24"/>
        <v>1</v>
      </c>
      <c r="L434" s="12">
        <v>0</v>
      </c>
      <c r="M434" s="12">
        <f t="shared" si="25"/>
        <v>150</v>
      </c>
      <c r="N434" s="2">
        <v>0</v>
      </c>
      <c r="O434" s="21">
        <f t="shared" si="26"/>
        <v>100</v>
      </c>
      <c r="P434" s="22">
        <f t="shared" si="27"/>
        <v>-50</v>
      </c>
    </row>
    <row r="435" spans="1:16" x14ac:dyDescent="0.25">
      <c r="A435" s="15" t="s">
        <v>84</v>
      </c>
      <c r="B435" s="4" t="s">
        <v>157</v>
      </c>
      <c r="C435" s="4" t="s">
        <v>1422</v>
      </c>
      <c r="D435" s="29" t="s">
        <v>1423</v>
      </c>
      <c r="E435" s="4">
        <v>31902952</v>
      </c>
      <c r="F435" s="29" t="s">
        <v>435</v>
      </c>
      <c r="G435" s="4" t="s">
        <v>1424</v>
      </c>
      <c r="H435" s="4" t="s">
        <v>1425</v>
      </c>
      <c r="I435" s="2">
        <v>2</v>
      </c>
      <c r="J435" s="2">
        <v>300</v>
      </c>
      <c r="K435" s="12">
        <f t="shared" si="24"/>
        <v>2</v>
      </c>
      <c r="L435" s="12">
        <v>0</v>
      </c>
      <c r="M435" s="12">
        <f t="shared" si="25"/>
        <v>300</v>
      </c>
      <c r="N435" s="2">
        <v>1</v>
      </c>
      <c r="O435" s="21">
        <f t="shared" si="26"/>
        <v>249.99999999999997</v>
      </c>
      <c r="P435" s="22">
        <f t="shared" si="27"/>
        <v>-50.000000000000028</v>
      </c>
    </row>
    <row r="436" spans="1:16" x14ac:dyDescent="0.25">
      <c r="A436" s="15" t="s">
        <v>84</v>
      </c>
      <c r="B436" s="4" t="s">
        <v>157</v>
      </c>
      <c r="C436" s="4" t="s">
        <v>1426</v>
      </c>
      <c r="D436" s="29" t="s">
        <v>1427</v>
      </c>
      <c r="E436" s="4">
        <v>37810332</v>
      </c>
      <c r="F436" s="29" t="s">
        <v>435</v>
      </c>
      <c r="G436" s="4" t="s">
        <v>1428</v>
      </c>
      <c r="H436" s="4" t="s">
        <v>1429</v>
      </c>
      <c r="I436" s="2">
        <v>6</v>
      </c>
      <c r="J436" s="2">
        <v>900</v>
      </c>
      <c r="K436" s="12">
        <f t="shared" si="24"/>
        <v>6</v>
      </c>
      <c r="L436" s="12">
        <v>0</v>
      </c>
      <c r="M436" s="12">
        <f t="shared" si="25"/>
        <v>900</v>
      </c>
      <c r="N436" s="2">
        <v>6</v>
      </c>
      <c r="O436" s="21">
        <f t="shared" si="26"/>
        <v>900</v>
      </c>
      <c r="P436" s="22">
        <f t="shared" si="27"/>
        <v>0</v>
      </c>
    </row>
    <row r="437" spans="1:16" x14ac:dyDescent="0.25">
      <c r="A437" s="15" t="s">
        <v>84</v>
      </c>
      <c r="B437" s="4" t="s">
        <v>157</v>
      </c>
      <c r="C437" s="4" t="s">
        <v>1426</v>
      </c>
      <c r="D437" s="29" t="s">
        <v>1427</v>
      </c>
      <c r="E437" s="4">
        <v>37813102</v>
      </c>
      <c r="F437" s="29" t="s">
        <v>435</v>
      </c>
      <c r="G437" s="4" t="s">
        <v>1428</v>
      </c>
      <c r="H437" s="4" t="s">
        <v>1430</v>
      </c>
      <c r="I437" s="2">
        <v>1</v>
      </c>
      <c r="J437" s="2">
        <v>150</v>
      </c>
      <c r="K437" s="12">
        <f t="shared" si="24"/>
        <v>1</v>
      </c>
      <c r="L437" s="12">
        <v>0</v>
      </c>
      <c r="M437" s="12">
        <f t="shared" si="25"/>
        <v>150</v>
      </c>
      <c r="N437" s="2">
        <v>1</v>
      </c>
      <c r="O437" s="21">
        <f t="shared" si="26"/>
        <v>150</v>
      </c>
      <c r="P437" s="22">
        <f t="shared" si="27"/>
        <v>0</v>
      </c>
    </row>
    <row r="438" spans="1:16" x14ac:dyDescent="0.25">
      <c r="A438" s="15" t="s">
        <v>84</v>
      </c>
      <c r="B438" s="5" t="s">
        <v>157</v>
      </c>
      <c r="C438" s="5" t="s">
        <v>4098</v>
      </c>
      <c r="D438" s="30" t="s">
        <v>4099</v>
      </c>
      <c r="E438" s="5">
        <v>37808818</v>
      </c>
      <c r="F438" s="30" t="s">
        <v>435</v>
      </c>
      <c r="G438" s="5" t="s">
        <v>4100</v>
      </c>
      <c r="H438" s="5" t="s">
        <v>4101</v>
      </c>
      <c r="I438" s="13">
        <v>1</v>
      </c>
      <c r="J438" s="13">
        <v>150</v>
      </c>
      <c r="K438" s="12">
        <f t="shared" si="24"/>
        <v>1</v>
      </c>
      <c r="L438" s="12">
        <v>0</v>
      </c>
      <c r="M438" s="12">
        <f t="shared" si="25"/>
        <v>150</v>
      </c>
      <c r="N438" s="2">
        <v>0</v>
      </c>
      <c r="O438" s="21">
        <f t="shared" si="26"/>
        <v>100</v>
      </c>
      <c r="P438" s="22">
        <f t="shared" si="27"/>
        <v>-50</v>
      </c>
    </row>
    <row r="439" spans="1:16" x14ac:dyDescent="0.25">
      <c r="A439" s="15" t="s">
        <v>84</v>
      </c>
      <c r="B439" s="4" t="s">
        <v>157</v>
      </c>
      <c r="C439" s="4" t="s">
        <v>1431</v>
      </c>
      <c r="D439" s="29" t="s">
        <v>1432</v>
      </c>
      <c r="E439" s="4">
        <v>37810316</v>
      </c>
      <c r="F439" s="29" t="s">
        <v>435</v>
      </c>
      <c r="G439" s="4" t="s">
        <v>1433</v>
      </c>
      <c r="H439" s="4" t="s">
        <v>1434</v>
      </c>
      <c r="I439" s="2">
        <v>0</v>
      </c>
      <c r="J439" s="2">
        <v>0</v>
      </c>
      <c r="K439" s="12">
        <f t="shared" si="24"/>
        <v>0</v>
      </c>
      <c r="L439" s="12">
        <v>0</v>
      </c>
      <c r="M439" s="12">
        <f t="shared" si="25"/>
        <v>0</v>
      </c>
      <c r="N439" s="2">
        <v>1</v>
      </c>
      <c r="O439" s="21">
        <f t="shared" si="26"/>
        <v>50</v>
      </c>
      <c r="P439" s="22">
        <f t="shared" si="27"/>
        <v>50</v>
      </c>
    </row>
    <row r="440" spans="1:16" x14ac:dyDescent="0.25">
      <c r="A440" s="15" t="s">
        <v>84</v>
      </c>
      <c r="B440" s="5" t="s">
        <v>157</v>
      </c>
      <c r="C440" s="5" t="s">
        <v>4102</v>
      </c>
      <c r="D440" s="30" t="s">
        <v>4103</v>
      </c>
      <c r="E440" s="5">
        <v>37813226</v>
      </c>
      <c r="F440" s="30" t="s">
        <v>4104</v>
      </c>
      <c r="G440" s="5" t="s">
        <v>4105</v>
      </c>
      <c r="H440" s="5" t="s">
        <v>155</v>
      </c>
      <c r="I440" s="13">
        <v>1</v>
      </c>
      <c r="J440" s="13">
        <v>150</v>
      </c>
      <c r="K440" s="12">
        <f t="shared" si="24"/>
        <v>1</v>
      </c>
      <c r="L440" s="12">
        <v>0</v>
      </c>
      <c r="M440" s="12">
        <f t="shared" si="25"/>
        <v>150</v>
      </c>
      <c r="N440" s="2">
        <v>0</v>
      </c>
      <c r="O440" s="21">
        <f t="shared" si="26"/>
        <v>100</v>
      </c>
      <c r="P440" s="22">
        <f t="shared" si="27"/>
        <v>-50</v>
      </c>
    </row>
    <row r="441" spans="1:16" x14ac:dyDescent="0.25">
      <c r="A441" s="15" t="s">
        <v>84</v>
      </c>
      <c r="B441" s="5" t="s">
        <v>157</v>
      </c>
      <c r="C441" s="5" t="s">
        <v>4106</v>
      </c>
      <c r="D441" s="30" t="s">
        <v>4107</v>
      </c>
      <c r="E441" s="5">
        <v>42214254</v>
      </c>
      <c r="F441" s="30" t="s">
        <v>435</v>
      </c>
      <c r="G441" s="5" t="s">
        <v>4108</v>
      </c>
      <c r="H441" s="5" t="s">
        <v>4109</v>
      </c>
      <c r="I441" s="13">
        <v>1</v>
      </c>
      <c r="J441" s="13">
        <v>150</v>
      </c>
      <c r="K441" s="12">
        <f t="shared" si="24"/>
        <v>1</v>
      </c>
      <c r="L441" s="12">
        <v>0</v>
      </c>
      <c r="M441" s="12">
        <f t="shared" si="25"/>
        <v>150</v>
      </c>
      <c r="N441" s="2">
        <v>0</v>
      </c>
      <c r="O441" s="21">
        <f t="shared" si="26"/>
        <v>100</v>
      </c>
      <c r="P441" s="22">
        <f t="shared" si="27"/>
        <v>-50</v>
      </c>
    </row>
    <row r="442" spans="1:16" x14ac:dyDescent="0.25">
      <c r="A442" s="15" t="s">
        <v>84</v>
      </c>
      <c r="B442" s="5" t="s">
        <v>157</v>
      </c>
      <c r="C442" s="5" t="s">
        <v>4110</v>
      </c>
      <c r="D442" s="30" t="s">
        <v>4111</v>
      </c>
      <c r="E442" s="5">
        <v>37903098</v>
      </c>
      <c r="F442" s="30" t="s">
        <v>435</v>
      </c>
      <c r="G442" s="5" t="s">
        <v>4112</v>
      </c>
      <c r="H442" s="5" t="s">
        <v>4113</v>
      </c>
      <c r="I442" s="13">
        <v>1</v>
      </c>
      <c r="J442" s="13">
        <v>150</v>
      </c>
      <c r="K442" s="12">
        <f t="shared" si="24"/>
        <v>1</v>
      </c>
      <c r="L442" s="12">
        <v>0</v>
      </c>
      <c r="M442" s="12">
        <f t="shared" si="25"/>
        <v>150</v>
      </c>
      <c r="N442" s="2">
        <v>0</v>
      </c>
      <c r="O442" s="21">
        <f t="shared" si="26"/>
        <v>100</v>
      </c>
      <c r="P442" s="22">
        <f t="shared" si="27"/>
        <v>-50</v>
      </c>
    </row>
    <row r="443" spans="1:16" x14ac:dyDescent="0.25">
      <c r="A443" s="15" t="s">
        <v>84</v>
      </c>
      <c r="B443" s="4" t="s">
        <v>157</v>
      </c>
      <c r="C443" s="4" t="s">
        <v>1436</v>
      </c>
      <c r="D443" s="29" t="s">
        <v>1437</v>
      </c>
      <c r="E443" s="4">
        <v>36140783</v>
      </c>
      <c r="F443" s="29" t="s">
        <v>1438</v>
      </c>
      <c r="G443" s="4" t="s">
        <v>1439</v>
      </c>
      <c r="H443" s="4" t="s">
        <v>1440</v>
      </c>
      <c r="I443" s="2">
        <v>0</v>
      </c>
      <c r="J443" s="2">
        <v>0</v>
      </c>
      <c r="K443" s="12">
        <f t="shared" si="24"/>
        <v>0</v>
      </c>
      <c r="L443" s="12">
        <v>0</v>
      </c>
      <c r="M443" s="12">
        <f t="shared" si="25"/>
        <v>0</v>
      </c>
      <c r="N443" s="2">
        <v>2</v>
      </c>
      <c r="O443" s="21">
        <f t="shared" si="26"/>
        <v>100</v>
      </c>
      <c r="P443" s="22">
        <f t="shared" si="27"/>
        <v>100</v>
      </c>
    </row>
    <row r="444" spans="1:16" x14ac:dyDescent="0.25">
      <c r="A444" s="15" t="s">
        <v>84</v>
      </c>
      <c r="B444" s="4" t="s">
        <v>157</v>
      </c>
      <c r="C444" s="4" t="s">
        <v>1441</v>
      </c>
      <c r="D444" s="29" t="s">
        <v>1442</v>
      </c>
      <c r="E444" s="4">
        <v>42435048</v>
      </c>
      <c r="F444" s="29" t="s">
        <v>435</v>
      </c>
      <c r="G444" s="4" t="s">
        <v>1443</v>
      </c>
      <c r="H444" s="4" t="s">
        <v>1444</v>
      </c>
      <c r="I444" s="2">
        <v>4</v>
      </c>
      <c r="J444" s="2">
        <v>600</v>
      </c>
      <c r="K444" s="12">
        <f t="shared" si="24"/>
        <v>4</v>
      </c>
      <c r="L444" s="12">
        <v>0</v>
      </c>
      <c r="M444" s="12">
        <f t="shared" si="25"/>
        <v>600</v>
      </c>
      <c r="N444" s="2">
        <v>4</v>
      </c>
      <c r="O444" s="21">
        <f t="shared" si="26"/>
        <v>600</v>
      </c>
      <c r="P444" s="22">
        <f t="shared" si="27"/>
        <v>0</v>
      </c>
    </row>
    <row r="445" spans="1:16" x14ac:dyDescent="0.25">
      <c r="A445" s="15" t="s">
        <v>84</v>
      </c>
      <c r="B445" s="4" t="s">
        <v>157</v>
      </c>
      <c r="C445" s="4" t="s">
        <v>1445</v>
      </c>
      <c r="D445" s="29" t="s">
        <v>1446</v>
      </c>
      <c r="E445" s="4">
        <v>37810448</v>
      </c>
      <c r="F445" s="29" t="s">
        <v>1447</v>
      </c>
      <c r="G445" s="4" t="s">
        <v>85</v>
      </c>
      <c r="H445" s="4" t="s">
        <v>1448</v>
      </c>
      <c r="I445" s="2">
        <v>2</v>
      </c>
      <c r="J445" s="2">
        <v>300</v>
      </c>
      <c r="K445" s="12">
        <f t="shared" si="24"/>
        <v>2</v>
      </c>
      <c r="L445" s="12">
        <v>0</v>
      </c>
      <c r="M445" s="12">
        <f t="shared" si="25"/>
        <v>300</v>
      </c>
      <c r="N445" s="2">
        <v>3</v>
      </c>
      <c r="O445" s="21">
        <f t="shared" si="26"/>
        <v>349.99999999999994</v>
      </c>
      <c r="P445" s="22">
        <f t="shared" si="27"/>
        <v>49.999999999999943</v>
      </c>
    </row>
    <row r="446" spans="1:16" x14ac:dyDescent="0.25">
      <c r="A446" s="15" t="s">
        <v>84</v>
      </c>
      <c r="B446" s="4" t="s">
        <v>157</v>
      </c>
      <c r="C446" s="4" t="s">
        <v>1445</v>
      </c>
      <c r="D446" s="29" t="s">
        <v>1446</v>
      </c>
      <c r="E446" s="4">
        <v>37810456</v>
      </c>
      <c r="F446" s="29" t="s">
        <v>98</v>
      </c>
      <c r="G446" s="4" t="s">
        <v>85</v>
      </c>
      <c r="H446" s="4" t="s">
        <v>1449</v>
      </c>
      <c r="I446" s="2">
        <v>96</v>
      </c>
      <c r="J446" s="2">
        <v>14400</v>
      </c>
      <c r="K446" s="12">
        <f t="shared" si="24"/>
        <v>96</v>
      </c>
      <c r="L446" s="12">
        <v>0</v>
      </c>
      <c r="M446" s="12">
        <f t="shared" si="25"/>
        <v>14400</v>
      </c>
      <c r="N446" s="2">
        <v>92</v>
      </c>
      <c r="O446" s="21">
        <f t="shared" si="26"/>
        <v>14200</v>
      </c>
      <c r="P446" s="22">
        <f t="shared" si="27"/>
        <v>-200</v>
      </c>
    </row>
    <row r="447" spans="1:16" x14ac:dyDescent="0.25">
      <c r="A447" s="15" t="s">
        <v>84</v>
      </c>
      <c r="B447" s="4" t="s">
        <v>157</v>
      </c>
      <c r="C447" s="4" t="s">
        <v>1445</v>
      </c>
      <c r="D447" s="29" t="s">
        <v>1446</v>
      </c>
      <c r="E447" s="4">
        <v>37810472</v>
      </c>
      <c r="F447" s="29" t="s">
        <v>1450</v>
      </c>
      <c r="G447" s="4" t="s">
        <v>85</v>
      </c>
      <c r="H447" s="4" t="s">
        <v>1451</v>
      </c>
      <c r="I447" s="2">
        <v>8</v>
      </c>
      <c r="J447" s="2">
        <v>1200</v>
      </c>
      <c r="K447" s="12">
        <f t="shared" si="24"/>
        <v>8</v>
      </c>
      <c r="L447" s="12">
        <v>0</v>
      </c>
      <c r="M447" s="12">
        <f t="shared" si="25"/>
        <v>1200</v>
      </c>
      <c r="N447" s="2">
        <v>5</v>
      </c>
      <c r="O447" s="21">
        <f t="shared" si="26"/>
        <v>1050</v>
      </c>
      <c r="P447" s="22">
        <f t="shared" si="27"/>
        <v>-150</v>
      </c>
    </row>
    <row r="448" spans="1:16" x14ac:dyDescent="0.25">
      <c r="A448" s="15" t="s">
        <v>84</v>
      </c>
      <c r="B448" s="4" t="s">
        <v>157</v>
      </c>
      <c r="C448" s="4" t="s">
        <v>1445</v>
      </c>
      <c r="D448" s="29" t="s">
        <v>1446</v>
      </c>
      <c r="E448" s="4">
        <v>42221978</v>
      </c>
      <c r="F448" s="29" t="s">
        <v>435</v>
      </c>
      <c r="G448" s="4" t="s">
        <v>85</v>
      </c>
      <c r="H448" s="4" t="s">
        <v>1452</v>
      </c>
      <c r="I448" s="2">
        <v>1</v>
      </c>
      <c r="J448" s="2">
        <v>150</v>
      </c>
      <c r="K448" s="12">
        <f t="shared" si="24"/>
        <v>1</v>
      </c>
      <c r="L448" s="12">
        <v>0</v>
      </c>
      <c r="M448" s="12">
        <f t="shared" si="25"/>
        <v>150</v>
      </c>
      <c r="N448" s="2">
        <v>1</v>
      </c>
      <c r="O448" s="21">
        <f t="shared" si="26"/>
        <v>150</v>
      </c>
      <c r="P448" s="22">
        <f t="shared" si="27"/>
        <v>0</v>
      </c>
    </row>
    <row r="449" spans="1:16" x14ac:dyDescent="0.25">
      <c r="A449" s="15" t="s">
        <v>84</v>
      </c>
      <c r="B449" s="4" t="s">
        <v>157</v>
      </c>
      <c r="C449" s="4" t="s">
        <v>1445</v>
      </c>
      <c r="D449" s="29" t="s">
        <v>1446</v>
      </c>
      <c r="E449" s="4">
        <v>42434858</v>
      </c>
      <c r="F449" s="29" t="s">
        <v>435</v>
      </c>
      <c r="G449" s="4" t="s">
        <v>85</v>
      </c>
      <c r="H449" s="4" t="s">
        <v>1453</v>
      </c>
      <c r="I449" s="2">
        <v>8</v>
      </c>
      <c r="J449" s="2">
        <v>1200</v>
      </c>
      <c r="K449" s="12">
        <f t="shared" si="24"/>
        <v>8</v>
      </c>
      <c r="L449" s="12">
        <v>0</v>
      </c>
      <c r="M449" s="12">
        <f t="shared" si="25"/>
        <v>1200</v>
      </c>
      <c r="N449" s="2">
        <v>4</v>
      </c>
      <c r="O449" s="21">
        <f t="shared" si="26"/>
        <v>999.99999999999989</v>
      </c>
      <c r="P449" s="22">
        <f t="shared" si="27"/>
        <v>-200.00000000000011</v>
      </c>
    </row>
    <row r="450" spans="1:16" x14ac:dyDescent="0.25">
      <c r="A450" s="15" t="s">
        <v>84</v>
      </c>
      <c r="B450" s="4" t="s">
        <v>157</v>
      </c>
      <c r="C450" s="4" t="s">
        <v>1454</v>
      </c>
      <c r="D450" s="29" t="s">
        <v>1455</v>
      </c>
      <c r="E450" s="4">
        <v>37810375</v>
      </c>
      <c r="F450" s="29" t="s">
        <v>98</v>
      </c>
      <c r="G450" s="4" t="s">
        <v>1456</v>
      </c>
      <c r="H450" s="4" t="s">
        <v>1457</v>
      </c>
      <c r="I450" s="2">
        <v>1</v>
      </c>
      <c r="J450" s="2">
        <v>150</v>
      </c>
      <c r="K450" s="12">
        <f t="shared" si="24"/>
        <v>1</v>
      </c>
      <c r="L450" s="12">
        <v>0</v>
      </c>
      <c r="M450" s="12">
        <f t="shared" si="25"/>
        <v>150</v>
      </c>
      <c r="N450" s="2">
        <v>1</v>
      </c>
      <c r="O450" s="21">
        <f t="shared" si="26"/>
        <v>150</v>
      </c>
      <c r="P450" s="22">
        <f t="shared" si="27"/>
        <v>0</v>
      </c>
    </row>
    <row r="451" spans="1:16" x14ac:dyDescent="0.25">
      <c r="A451" s="15" t="s">
        <v>84</v>
      </c>
      <c r="B451" s="4" t="s">
        <v>157</v>
      </c>
      <c r="C451" s="4" t="s">
        <v>1458</v>
      </c>
      <c r="D451" s="29" t="s">
        <v>1459</v>
      </c>
      <c r="E451" s="4">
        <v>710058659</v>
      </c>
      <c r="F451" s="29" t="s">
        <v>98</v>
      </c>
      <c r="G451" s="4" t="s">
        <v>1460</v>
      </c>
      <c r="H451" s="4" t="s">
        <v>1461</v>
      </c>
      <c r="I451" s="2">
        <v>4</v>
      </c>
      <c r="J451" s="2">
        <v>600</v>
      </c>
      <c r="K451" s="12">
        <f t="shared" si="24"/>
        <v>4</v>
      </c>
      <c r="L451" s="12">
        <v>0</v>
      </c>
      <c r="M451" s="12">
        <f t="shared" si="25"/>
        <v>600</v>
      </c>
      <c r="N451" s="2">
        <v>3</v>
      </c>
      <c r="O451" s="21">
        <f t="shared" si="26"/>
        <v>550</v>
      </c>
      <c r="P451" s="22">
        <f t="shared" si="27"/>
        <v>-50</v>
      </c>
    </row>
    <row r="452" spans="1:16" x14ac:dyDescent="0.25">
      <c r="A452" s="15" t="s">
        <v>84</v>
      </c>
      <c r="B452" s="4" t="s">
        <v>157</v>
      </c>
      <c r="C452" s="4" t="s">
        <v>1462</v>
      </c>
      <c r="D452" s="29" t="s">
        <v>1463</v>
      </c>
      <c r="E452" s="4">
        <v>42388139</v>
      </c>
      <c r="F452" s="29" t="s">
        <v>435</v>
      </c>
      <c r="G452" s="4" t="s">
        <v>1464</v>
      </c>
      <c r="H452" s="4" t="s">
        <v>1465</v>
      </c>
      <c r="I452" s="2">
        <v>6</v>
      </c>
      <c r="J452" s="2">
        <v>900</v>
      </c>
      <c r="K452" s="12">
        <f t="shared" si="24"/>
        <v>6</v>
      </c>
      <c r="L452" s="12">
        <v>0</v>
      </c>
      <c r="M452" s="12">
        <f t="shared" si="25"/>
        <v>900</v>
      </c>
      <c r="N452" s="2">
        <v>5</v>
      </c>
      <c r="O452" s="21">
        <f t="shared" si="26"/>
        <v>850</v>
      </c>
      <c r="P452" s="22">
        <f t="shared" si="27"/>
        <v>-50</v>
      </c>
    </row>
    <row r="453" spans="1:16" x14ac:dyDescent="0.25">
      <c r="A453" s="15" t="s">
        <v>84</v>
      </c>
      <c r="B453" s="5" t="s">
        <v>157</v>
      </c>
      <c r="C453" s="5" t="s">
        <v>4114</v>
      </c>
      <c r="D453" s="30" t="s">
        <v>4115</v>
      </c>
      <c r="E453" s="5">
        <v>37813617</v>
      </c>
      <c r="F453" s="30" t="s">
        <v>435</v>
      </c>
      <c r="G453" s="5" t="s">
        <v>4116</v>
      </c>
      <c r="H453" s="5" t="s">
        <v>4117</v>
      </c>
      <c r="I453" s="13">
        <v>1</v>
      </c>
      <c r="J453" s="13">
        <v>150</v>
      </c>
      <c r="K453" s="12">
        <f t="shared" si="24"/>
        <v>1</v>
      </c>
      <c r="L453" s="12">
        <v>0</v>
      </c>
      <c r="M453" s="12">
        <f t="shared" si="25"/>
        <v>150</v>
      </c>
      <c r="N453" s="2">
        <v>0</v>
      </c>
      <c r="O453" s="21">
        <f t="shared" si="26"/>
        <v>100</v>
      </c>
      <c r="P453" s="22">
        <f t="shared" si="27"/>
        <v>-50</v>
      </c>
    </row>
    <row r="454" spans="1:16" x14ac:dyDescent="0.25">
      <c r="A454" s="15" t="s">
        <v>84</v>
      </c>
      <c r="B454" s="4" t="s">
        <v>157</v>
      </c>
      <c r="C454" s="4" t="s">
        <v>1466</v>
      </c>
      <c r="D454" s="29" t="s">
        <v>1467</v>
      </c>
      <c r="E454" s="4">
        <v>37812831</v>
      </c>
      <c r="F454" s="29" t="s">
        <v>435</v>
      </c>
      <c r="G454" s="4" t="s">
        <v>1468</v>
      </c>
      <c r="H454" s="4" t="s">
        <v>1469</v>
      </c>
      <c r="I454" s="2">
        <v>1</v>
      </c>
      <c r="J454" s="2">
        <v>150</v>
      </c>
      <c r="K454" s="12">
        <f t="shared" ref="K454:K517" si="28">I454</f>
        <v>1</v>
      </c>
      <c r="L454" s="12">
        <v>0</v>
      </c>
      <c r="M454" s="12">
        <f t="shared" ref="M454:M517" si="29">J454+L454</f>
        <v>150</v>
      </c>
      <c r="N454" s="2">
        <v>2</v>
      </c>
      <c r="O454" s="21">
        <f t="shared" ref="O454:O517" si="30">((K454*2/3)+(N454*1/3))*150</f>
        <v>200</v>
      </c>
      <c r="P454" s="22">
        <f t="shared" ref="P454:P517" si="31">O454-M454</f>
        <v>50</v>
      </c>
    </row>
    <row r="455" spans="1:16" x14ac:dyDescent="0.25">
      <c r="A455" s="15" t="s">
        <v>84</v>
      </c>
      <c r="B455" s="4" t="s">
        <v>157</v>
      </c>
      <c r="C455" s="4" t="s">
        <v>1470</v>
      </c>
      <c r="D455" s="29" t="s">
        <v>1471</v>
      </c>
      <c r="E455" s="4">
        <v>37910485</v>
      </c>
      <c r="F455" s="29" t="s">
        <v>435</v>
      </c>
      <c r="G455" s="4" t="s">
        <v>220</v>
      </c>
      <c r="H455" s="4" t="s">
        <v>1472</v>
      </c>
      <c r="I455" s="2">
        <v>3</v>
      </c>
      <c r="J455" s="2">
        <v>450</v>
      </c>
      <c r="K455" s="12">
        <f t="shared" si="28"/>
        <v>3</v>
      </c>
      <c r="L455" s="12">
        <v>0</v>
      </c>
      <c r="M455" s="12">
        <f t="shared" si="29"/>
        <v>450</v>
      </c>
      <c r="N455" s="2">
        <v>6</v>
      </c>
      <c r="O455" s="21">
        <f t="shared" si="30"/>
        <v>600</v>
      </c>
      <c r="P455" s="22">
        <f t="shared" si="31"/>
        <v>150</v>
      </c>
    </row>
    <row r="456" spans="1:16" x14ac:dyDescent="0.25">
      <c r="A456" s="15" t="s">
        <v>84</v>
      </c>
      <c r="B456" s="4" t="s">
        <v>157</v>
      </c>
      <c r="C456" s="4" t="s">
        <v>1473</v>
      </c>
      <c r="D456" s="29" t="s">
        <v>1474</v>
      </c>
      <c r="E456" s="4">
        <v>37813374</v>
      </c>
      <c r="F456" s="29" t="s">
        <v>435</v>
      </c>
      <c r="G456" s="4" t="s">
        <v>1475</v>
      </c>
      <c r="H456" s="4" t="s">
        <v>1476</v>
      </c>
      <c r="I456" s="2">
        <v>1</v>
      </c>
      <c r="J456" s="2">
        <v>150</v>
      </c>
      <c r="K456" s="12">
        <f t="shared" si="28"/>
        <v>1</v>
      </c>
      <c r="L456" s="12">
        <v>0</v>
      </c>
      <c r="M456" s="12">
        <f t="shared" si="29"/>
        <v>150</v>
      </c>
      <c r="N456" s="2">
        <v>1</v>
      </c>
      <c r="O456" s="21">
        <f t="shared" si="30"/>
        <v>150</v>
      </c>
      <c r="P456" s="22">
        <f t="shared" si="31"/>
        <v>0</v>
      </c>
    </row>
    <row r="457" spans="1:16" x14ac:dyDescent="0.25">
      <c r="A457" s="15" t="s">
        <v>84</v>
      </c>
      <c r="B457" s="4" t="s">
        <v>157</v>
      </c>
      <c r="C457" s="4" t="s">
        <v>1477</v>
      </c>
      <c r="D457" s="29" t="s">
        <v>1478</v>
      </c>
      <c r="E457" s="4">
        <v>37812971</v>
      </c>
      <c r="F457" s="29" t="s">
        <v>435</v>
      </c>
      <c r="G457" s="4" t="s">
        <v>233</v>
      </c>
      <c r="H457" s="4" t="s">
        <v>1479</v>
      </c>
      <c r="I457" s="2">
        <v>2</v>
      </c>
      <c r="J457" s="2">
        <v>300</v>
      </c>
      <c r="K457" s="12">
        <f t="shared" si="28"/>
        <v>2</v>
      </c>
      <c r="L457" s="12">
        <v>0</v>
      </c>
      <c r="M457" s="12">
        <f t="shared" si="29"/>
        <v>300</v>
      </c>
      <c r="N457" s="2">
        <v>3</v>
      </c>
      <c r="O457" s="21">
        <f t="shared" si="30"/>
        <v>349.99999999999994</v>
      </c>
      <c r="P457" s="22">
        <f t="shared" si="31"/>
        <v>49.999999999999943</v>
      </c>
    </row>
    <row r="458" spans="1:16" x14ac:dyDescent="0.25">
      <c r="A458" s="15" t="s">
        <v>84</v>
      </c>
      <c r="B458" s="4" t="s">
        <v>157</v>
      </c>
      <c r="C458" s="4" t="s">
        <v>1480</v>
      </c>
      <c r="D458" s="29" t="s">
        <v>1481</v>
      </c>
      <c r="E458" s="4">
        <v>37813676</v>
      </c>
      <c r="F458" s="29" t="s">
        <v>1482</v>
      </c>
      <c r="G458" s="4" t="s">
        <v>1483</v>
      </c>
      <c r="H458" s="4" t="s">
        <v>1484</v>
      </c>
      <c r="I458" s="2">
        <v>45</v>
      </c>
      <c r="J458" s="2">
        <v>6750</v>
      </c>
      <c r="K458" s="12">
        <f t="shared" si="28"/>
        <v>45</v>
      </c>
      <c r="L458" s="12">
        <v>0</v>
      </c>
      <c r="M458" s="12">
        <f t="shared" si="29"/>
        <v>6750</v>
      </c>
      <c r="N458" s="2">
        <v>40</v>
      </c>
      <c r="O458" s="21">
        <f t="shared" si="30"/>
        <v>6500</v>
      </c>
      <c r="P458" s="22">
        <f t="shared" si="31"/>
        <v>-250</v>
      </c>
    </row>
    <row r="459" spans="1:16" x14ac:dyDescent="0.25">
      <c r="A459" s="15" t="s">
        <v>84</v>
      </c>
      <c r="B459" s="4" t="s">
        <v>157</v>
      </c>
      <c r="C459" s="4" t="s">
        <v>1485</v>
      </c>
      <c r="D459" s="29" t="s">
        <v>1486</v>
      </c>
      <c r="E459" s="4">
        <v>614394</v>
      </c>
      <c r="F459" s="29" t="s">
        <v>98</v>
      </c>
      <c r="G459" s="4" t="s">
        <v>93</v>
      </c>
      <c r="H459" s="4" t="s">
        <v>1492</v>
      </c>
      <c r="I459" s="2">
        <v>16</v>
      </c>
      <c r="J459" s="2">
        <v>2400</v>
      </c>
      <c r="K459" s="12">
        <f t="shared" si="28"/>
        <v>16</v>
      </c>
      <c r="L459" s="12">
        <v>0</v>
      </c>
      <c r="M459" s="12">
        <f t="shared" si="29"/>
        <v>2400</v>
      </c>
      <c r="N459" s="2">
        <v>6</v>
      </c>
      <c r="O459" s="21">
        <f t="shared" si="30"/>
        <v>1900</v>
      </c>
      <c r="P459" s="22">
        <f t="shared" si="31"/>
        <v>-500</v>
      </c>
    </row>
    <row r="460" spans="1:16" x14ac:dyDescent="0.25">
      <c r="A460" s="15" t="s">
        <v>84</v>
      </c>
      <c r="B460" s="4" t="s">
        <v>157</v>
      </c>
      <c r="C460" s="4" t="s">
        <v>1485</v>
      </c>
      <c r="D460" s="29" t="s">
        <v>1486</v>
      </c>
      <c r="E460" s="4">
        <v>31934617</v>
      </c>
      <c r="F460" s="29" t="s">
        <v>98</v>
      </c>
      <c r="G460" s="4" t="s">
        <v>93</v>
      </c>
      <c r="H460" s="4" t="s">
        <v>1487</v>
      </c>
      <c r="I460" s="2">
        <v>14</v>
      </c>
      <c r="J460" s="2">
        <v>2100</v>
      </c>
      <c r="K460" s="12">
        <f t="shared" si="28"/>
        <v>14</v>
      </c>
      <c r="L460" s="12">
        <v>0</v>
      </c>
      <c r="M460" s="12">
        <f t="shared" si="29"/>
        <v>2100</v>
      </c>
      <c r="N460" s="2">
        <v>14</v>
      </c>
      <c r="O460" s="21">
        <f t="shared" si="30"/>
        <v>2100</v>
      </c>
      <c r="P460" s="22">
        <f t="shared" si="31"/>
        <v>0</v>
      </c>
    </row>
    <row r="461" spans="1:16" x14ac:dyDescent="0.25">
      <c r="A461" s="15" t="s">
        <v>84</v>
      </c>
      <c r="B461" s="4" t="s">
        <v>157</v>
      </c>
      <c r="C461" s="4" t="s">
        <v>1485</v>
      </c>
      <c r="D461" s="29" t="s">
        <v>1486</v>
      </c>
      <c r="E461" s="4">
        <v>37810839</v>
      </c>
      <c r="F461" s="29" t="s">
        <v>98</v>
      </c>
      <c r="G461" s="4" t="s">
        <v>93</v>
      </c>
      <c r="H461" s="4" t="s">
        <v>1488</v>
      </c>
      <c r="I461" s="2">
        <v>30</v>
      </c>
      <c r="J461" s="2">
        <v>4500</v>
      </c>
      <c r="K461" s="12">
        <f t="shared" si="28"/>
        <v>30</v>
      </c>
      <c r="L461" s="12">
        <v>0</v>
      </c>
      <c r="M461" s="12">
        <f t="shared" si="29"/>
        <v>4500</v>
      </c>
      <c r="N461" s="2">
        <v>20</v>
      </c>
      <c r="O461" s="21">
        <f t="shared" si="30"/>
        <v>4000</v>
      </c>
      <c r="P461" s="22">
        <f t="shared" si="31"/>
        <v>-500</v>
      </c>
    </row>
    <row r="462" spans="1:16" x14ac:dyDescent="0.25">
      <c r="A462" s="15" t="s">
        <v>84</v>
      </c>
      <c r="B462" s="4" t="s">
        <v>157</v>
      </c>
      <c r="C462" s="4" t="s">
        <v>1485</v>
      </c>
      <c r="D462" s="29" t="s">
        <v>1486</v>
      </c>
      <c r="E462" s="4">
        <v>37813501</v>
      </c>
      <c r="F462" s="29" t="s">
        <v>1489</v>
      </c>
      <c r="G462" s="4" t="s">
        <v>93</v>
      </c>
      <c r="H462" s="4" t="s">
        <v>1490</v>
      </c>
      <c r="I462" s="2">
        <v>0</v>
      </c>
      <c r="J462" s="2">
        <v>0</v>
      </c>
      <c r="K462" s="12">
        <f t="shared" si="28"/>
        <v>0</v>
      </c>
      <c r="L462" s="12">
        <v>0</v>
      </c>
      <c r="M462" s="12">
        <f t="shared" si="29"/>
        <v>0</v>
      </c>
      <c r="N462" s="2">
        <v>1</v>
      </c>
      <c r="O462" s="21">
        <f t="shared" si="30"/>
        <v>50</v>
      </c>
      <c r="P462" s="22">
        <f t="shared" si="31"/>
        <v>50</v>
      </c>
    </row>
    <row r="463" spans="1:16" x14ac:dyDescent="0.25">
      <c r="A463" s="15" t="s">
        <v>84</v>
      </c>
      <c r="B463" s="4" t="s">
        <v>157</v>
      </c>
      <c r="C463" s="4" t="s">
        <v>1485</v>
      </c>
      <c r="D463" s="29" t="s">
        <v>1486</v>
      </c>
      <c r="E463" s="4">
        <v>37813510</v>
      </c>
      <c r="F463" s="29" t="s">
        <v>98</v>
      </c>
      <c r="G463" s="4" t="s">
        <v>93</v>
      </c>
      <c r="H463" s="4" t="s">
        <v>1491</v>
      </c>
      <c r="I463" s="2">
        <v>9</v>
      </c>
      <c r="J463" s="2">
        <v>1350</v>
      </c>
      <c r="K463" s="12">
        <f t="shared" si="28"/>
        <v>9</v>
      </c>
      <c r="L463" s="12">
        <v>0</v>
      </c>
      <c r="M463" s="12">
        <f t="shared" si="29"/>
        <v>1350</v>
      </c>
      <c r="N463" s="2">
        <v>11</v>
      </c>
      <c r="O463" s="21">
        <f t="shared" si="30"/>
        <v>1450</v>
      </c>
      <c r="P463" s="22">
        <f t="shared" si="31"/>
        <v>100</v>
      </c>
    </row>
    <row r="464" spans="1:16" x14ac:dyDescent="0.25">
      <c r="A464" s="15" t="s">
        <v>84</v>
      </c>
      <c r="B464" s="4" t="s">
        <v>157</v>
      </c>
      <c r="C464" s="4" t="s">
        <v>1485</v>
      </c>
      <c r="D464" s="29" t="s">
        <v>1486</v>
      </c>
      <c r="E464" s="4">
        <v>710058730</v>
      </c>
      <c r="F464" s="29" t="s">
        <v>98</v>
      </c>
      <c r="G464" s="4" t="s">
        <v>93</v>
      </c>
      <c r="H464" s="4" t="s">
        <v>1493</v>
      </c>
      <c r="I464" s="2">
        <v>0</v>
      </c>
      <c r="J464" s="2">
        <v>0</v>
      </c>
      <c r="K464" s="12">
        <f t="shared" si="28"/>
        <v>0</v>
      </c>
      <c r="L464" s="12">
        <v>0</v>
      </c>
      <c r="M464" s="12">
        <f t="shared" si="29"/>
        <v>0</v>
      </c>
      <c r="N464" s="2">
        <v>1</v>
      </c>
      <c r="O464" s="21">
        <f t="shared" si="30"/>
        <v>50</v>
      </c>
      <c r="P464" s="22">
        <f t="shared" si="31"/>
        <v>50</v>
      </c>
    </row>
    <row r="465" spans="1:16" x14ac:dyDescent="0.25">
      <c r="A465" s="15" t="s">
        <v>84</v>
      </c>
      <c r="B465" s="4" t="s">
        <v>157</v>
      </c>
      <c r="C465" s="4" t="s">
        <v>1494</v>
      </c>
      <c r="D465" s="29" t="s">
        <v>1495</v>
      </c>
      <c r="E465" s="4">
        <v>37810600</v>
      </c>
      <c r="F465" s="29" t="s">
        <v>435</v>
      </c>
      <c r="G465" s="4" t="s">
        <v>1496</v>
      </c>
      <c r="H465" s="4" t="s">
        <v>1497</v>
      </c>
      <c r="I465" s="2">
        <v>20</v>
      </c>
      <c r="J465" s="2">
        <v>3000</v>
      </c>
      <c r="K465" s="12">
        <f t="shared" si="28"/>
        <v>20</v>
      </c>
      <c r="L465" s="12">
        <v>0</v>
      </c>
      <c r="M465" s="12">
        <f t="shared" si="29"/>
        <v>3000</v>
      </c>
      <c r="N465" s="2">
        <v>17</v>
      </c>
      <c r="O465" s="21">
        <f t="shared" si="30"/>
        <v>2850</v>
      </c>
      <c r="P465" s="22">
        <f t="shared" si="31"/>
        <v>-150</v>
      </c>
    </row>
    <row r="466" spans="1:16" x14ac:dyDescent="0.25">
      <c r="A466" s="15" t="s">
        <v>84</v>
      </c>
      <c r="B466" s="4" t="s">
        <v>157</v>
      </c>
      <c r="C466" s="4" t="s">
        <v>1498</v>
      </c>
      <c r="D466" s="29" t="s">
        <v>1499</v>
      </c>
      <c r="E466" s="4">
        <v>37810596</v>
      </c>
      <c r="F466" s="29" t="s">
        <v>98</v>
      </c>
      <c r="G466" s="4" t="s">
        <v>1500</v>
      </c>
      <c r="H466" s="4" t="s">
        <v>1501</v>
      </c>
      <c r="I466" s="2">
        <v>5</v>
      </c>
      <c r="J466" s="2">
        <v>750</v>
      </c>
      <c r="K466" s="12">
        <f t="shared" si="28"/>
        <v>5</v>
      </c>
      <c r="L466" s="12">
        <v>0</v>
      </c>
      <c r="M466" s="12">
        <f t="shared" si="29"/>
        <v>750</v>
      </c>
      <c r="N466" s="2">
        <v>4</v>
      </c>
      <c r="O466" s="21">
        <f t="shared" si="30"/>
        <v>700</v>
      </c>
      <c r="P466" s="22">
        <f t="shared" si="31"/>
        <v>-50</v>
      </c>
    </row>
    <row r="467" spans="1:16" x14ac:dyDescent="0.25">
      <c r="A467" s="15" t="s">
        <v>84</v>
      </c>
      <c r="B467" s="5" t="s">
        <v>157</v>
      </c>
      <c r="C467" s="5" t="s">
        <v>4118</v>
      </c>
      <c r="D467" s="30" t="s">
        <v>4119</v>
      </c>
      <c r="E467" s="5">
        <v>710058756</v>
      </c>
      <c r="F467" s="30" t="s">
        <v>4120</v>
      </c>
      <c r="G467" s="5" t="s">
        <v>4121</v>
      </c>
      <c r="H467" s="5" t="s">
        <v>4122</v>
      </c>
      <c r="I467" s="13">
        <v>1</v>
      </c>
      <c r="J467" s="13">
        <v>150</v>
      </c>
      <c r="K467" s="12">
        <f t="shared" si="28"/>
        <v>1</v>
      </c>
      <c r="L467" s="12">
        <v>0</v>
      </c>
      <c r="M467" s="12">
        <f t="shared" si="29"/>
        <v>150</v>
      </c>
      <c r="N467" s="2">
        <v>0</v>
      </c>
      <c r="O467" s="21">
        <f t="shared" si="30"/>
        <v>100</v>
      </c>
      <c r="P467" s="22">
        <f t="shared" si="31"/>
        <v>-50</v>
      </c>
    </row>
    <row r="468" spans="1:16" x14ac:dyDescent="0.25">
      <c r="A468" s="15" t="s">
        <v>84</v>
      </c>
      <c r="B468" s="4" t="s">
        <v>157</v>
      </c>
      <c r="C468" s="4" t="s">
        <v>1620</v>
      </c>
      <c r="D468" s="29" t="s">
        <v>1621</v>
      </c>
      <c r="E468" s="4">
        <v>37811711</v>
      </c>
      <c r="F468" s="29" t="s">
        <v>1622</v>
      </c>
      <c r="G468" s="4" t="s">
        <v>87</v>
      </c>
      <c r="H468" s="4" t="s">
        <v>1557</v>
      </c>
      <c r="I468" s="2">
        <v>20</v>
      </c>
      <c r="J468" s="2">
        <v>3000</v>
      </c>
      <c r="K468" s="12">
        <f t="shared" si="28"/>
        <v>20</v>
      </c>
      <c r="L468" s="12">
        <v>0</v>
      </c>
      <c r="M468" s="12">
        <f t="shared" si="29"/>
        <v>3000</v>
      </c>
      <c r="N468" s="2">
        <v>18</v>
      </c>
      <c r="O468" s="21">
        <f t="shared" si="30"/>
        <v>2900.0000000000005</v>
      </c>
      <c r="P468" s="22">
        <f t="shared" si="31"/>
        <v>-99.999999999999545</v>
      </c>
    </row>
    <row r="469" spans="1:16" x14ac:dyDescent="0.25">
      <c r="A469" s="15" t="s">
        <v>84</v>
      </c>
      <c r="B469" s="4" t="s">
        <v>157</v>
      </c>
      <c r="C469" s="4" t="s">
        <v>1620</v>
      </c>
      <c r="D469" s="29" t="s">
        <v>1621</v>
      </c>
      <c r="E469" s="4">
        <v>37811801</v>
      </c>
      <c r="F469" s="29" t="s">
        <v>98</v>
      </c>
      <c r="G469" s="4" t="s">
        <v>87</v>
      </c>
      <c r="H469" s="4" t="s">
        <v>1623</v>
      </c>
      <c r="I469" s="2">
        <v>1</v>
      </c>
      <c r="J469" s="2">
        <v>150</v>
      </c>
      <c r="K469" s="12">
        <f t="shared" si="28"/>
        <v>1</v>
      </c>
      <c r="L469" s="12">
        <v>0</v>
      </c>
      <c r="M469" s="12">
        <f t="shared" si="29"/>
        <v>150</v>
      </c>
      <c r="N469" s="2">
        <v>1</v>
      </c>
      <c r="O469" s="21">
        <f t="shared" si="30"/>
        <v>150</v>
      </c>
      <c r="P469" s="22">
        <f t="shared" si="31"/>
        <v>0</v>
      </c>
    </row>
    <row r="470" spans="1:16" x14ac:dyDescent="0.25">
      <c r="A470" s="15" t="s">
        <v>84</v>
      </c>
      <c r="B470" s="4" t="s">
        <v>157</v>
      </c>
      <c r="C470" s="4" t="s">
        <v>1620</v>
      </c>
      <c r="D470" s="29" t="s">
        <v>1621</v>
      </c>
      <c r="E470" s="4">
        <v>37811860</v>
      </c>
      <c r="F470" s="29" t="s">
        <v>98</v>
      </c>
      <c r="G470" s="4" t="s">
        <v>87</v>
      </c>
      <c r="H470" s="4" t="s">
        <v>1624</v>
      </c>
      <c r="I470" s="2">
        <v>14</v>
      </c>
      <c r="J470" s="2">
        <v>2100</v>
      </c>
      <c r="K470" s="12">
        <f t="shared" si="28"/>
        <v>14</v>
      </c>
      <c r="L470" s="12">
        <v>0</v>
      </c>
      <c r="M470" s="12">
        <f t="shared" si="29"/>
        <v>2100</v>
      </c>
      <c r="N470" s="2">
        <v>10</v>
      </c>
      <c r="O470" s="21">
        <f t="shared" si="30"/>
        <v>1900.0000000000002</v>
      </c>
      <c r="P470" s="22">
        <f t="shared" si="31"/>
        <v>-199.99999999999977</v>
      </c>
    </row>
    <row r="471" spans="1:16" x14ac:dyDescent="0.25">
      <c r="A471" s="15" t="s">
        <v>84</v>
      </c>
      <c r="B471" s="4" t="s">
        <v>157</v>
      </c>
      <c r="C471" s="4" t="s">
        <v>1620</v>
      </c>
      <c r="D471" s="29" t="s">
        <v>1621</v>
      </c>
      <c r="E471" s="4">
        <v>37811878</v>
      </c>
      <c r="F471" s="29" t="s">
        <v>98</v>
      </c>
      <c r="G471" s="4" t="s">
        <v>87</v>
      </c>
      <c r="H471" s="4" t="s">
        <v>1625</v>
      </c>
      <c r="I471" s="2">
        <v>5</v>
      </c>
      <c r="J471" s="2">
        <v>750</v>
      </c>
      <c r="K471" s="12">
        <f t="shared" si="28"/>
        <v>5</v>
      </c>
      <c r="L471" s="12">
        <v>0</v>
      </c>
      <c r="M471" s="12">
        <f t="shared" si="29"/>
        <v>750</v>
      </c>
      <c r="N471" s="2">
        <v>1</v>
      </c>
      <c r="O471" s="21">
        <f t="shared" si="30"/>
        <v>550</v>
      </c>
      <c r="P471" s="22">
        <f t="shared" si="31"/>
        <v>-200</v>
      </c>
    </row>
    <row r="472" spans="1:16" x14ac:dyDescent="0.25">
      <c r="A472" s="15" t="s">
        <v>84</v>
      </c>
      <c r="B472" s="4" t="s">
        <v>157</v>
      </c>
      <c r="C472" s="4" t="s">
        <v>1620</v>
      </c>
      <c r="D472" s="29" t="s">
        <v>1621</v>
      </c>
      <c r="E472" s="4">
        <v>37811894</v>
      </c>
      <c r="F472" s="29" t="s">
        <v>435</v>
      </c>
      <c r="G472" s="4" t="s">
        <v>87</v>
      </c>
      <c r="H472" s="4" t="s">
        <v>1626</v>
      </c>
      <c r="I472" s="2">
        <v>11</v>
      </c>
      <c r="J472" s="2">
        <v>1650</v>
      </c>
      <c r="K472" s="12">
        <f t="shared" si="28"/>
        <v>11</v>
      </c>
      <c r="L472" s="12">
        <v>0</v>
      </c>
      <c r="M472" s="12">
        <f t="shared" si="29"/>
        <v>1650</v>
      </c>
      <c r="N472" s="2">
        <v>12</v>
      </c>
      <c r="O472" s="21">
        <f t="shared" si="30"/>
        <v>1699.9999999999998</v>
      </c>
      <c r="P472" s="22">
        <f t="shared" si="31"/>
        <v>49.999999999999773</v>
      </c>
    </row>
    <row r="473" spans="1:16" x14ac:dyDescent="0.25">
      <c r="A473" s="15" t="s">
        <v>84</v>
      </c>
      <c r="B473" s="4" t="s">
        <v>157</v>
      </c>
      <c r="C473" s="4" t="s">
        <v>1620</v>
      </c>
      <c r="D473" s="29" t="s">
        <v>1621</v>
      </c>
      <c r="E473" s="4">
        <v>37811924</v>
      </c>
      <c r="F473" s="29" t="s">
        <v>98</v>
      </c>
      <c r="G473" s="4" t="s">
        <v>87</v>
      </c>
      <c r="H473" s="4" t="s">
        <v>1627</v>
      </c>
      <c r="I473" s="2">
        <v>4</v>
      </c>
      <c r="J473" s="2">
        <v>600</v>
      </c>
      <c r="K473" s="12">
        <f t="shared" si="28"/>
        <v>4</v>
      </c>
      <c r="L473" s="12">
        <v>0</v>
      </c>
      <c r="M473" s="12">
        <f t="shared" si="29"/>
        <v>600</v>
      </c>
      <c r="N473" s="2">
        <v>6</v>
      </c>
      <c r="O473" s="21">
        <f t="shared" si="30"/>
        <v>699.99999999999989</v>
      </c>
      <c r="P473" s="22">
        <f t="shared" si="31"/>
        <v>99.999999999999886</v>
      </c>
    </row>
    <row r="474" spans="1:16" x14ac:dyDescent="0.25">
      <c r="A474" s="15" t="s">
        <v>84</v>
      </c>
      <c r="B474" s="5" t="s">
        <v>157</v>
      </c>
      <c r="C474" s="5" t="s">
        <v>1620</v>
      </c>
      <c r="D474" s="30" t="s">
        <v>1621</v>
      </c>
      <c r="E474" s="5">
        <v>37811843</v>
      </c>
      <c r="F474" s="30" t="s">
        <v>435</v>
      </c>
      <c r="G474" s="5" t="s">
        <v>4123</v>
      </c>
      <c r="H474" s="5" t="s">
        <v>87</v>
      </c>
      <c r="I474" s="13">
        <v>2</v>
      </c>
      <c r="J474" s="13">
        <v>300</v>
      </c>
      <c r="K474" s="12">
        <f t="shared" si="28"/>
        <v>2</v>
      </c>
      <c r="L474" s="12">
        <v>0</v>
      </c>
      <c r="M474" s="12">
        <f t="shared" si="29"/>
        <v>300</v>
      </c>
      <c r="N474" s="2">
        <v>0</v>
      </c>
      <c r="O474" s="21">
        <f t="shared" si="30"/>
        <v>200</v>
      </c>
      <c r="P474" s="22">
        <f t="shared" si="31"/>
        <v>-100</v>
      </c>
    </row>
    <row r="475" spans="1:16" x14ac:dyDescent="0.25">
      <c r="A475" s="15" t="s">
        <v>84</v>
      </c>
      <c r="B475" s="4" t="s">
        <v>157</v>
      </c>
      <c r="C475" s="4" t="s">
        <v>1628</v>
      </c>
      <c r="D475" s="29" t="s">
        <v>1629</v>
      </c>
      <c r="E475" s="4">
        <v>51278235</v>
      </c>
      <c r="F475" s="29" t="s">
        <v>435</v>
      </c>
      <c r="G475" s="4" t="s">
        <v>1630</v>
      </c>
      <c r="H475" s="4" t="s">
        <v>1631</v>
      </c>
      <c r="I475" s="2">
        <v>1</v>
      </c>
      <c r="J475" s="2">
        <v>150</v>
      </c>
      <c r="K475" s="12">
        <f t="shared" si="28"/>
        <v>1</v>
      </c>
      <c r="L475" s="12">
        <v>0</v>
      </c>
      <c r="M475" s="12">
        <f t="shared" si="29"/>
        <v>150</v>
      </c>
      <c r="N475" s="2">
        <v>1</v>
      </c>
      <c r="O475" s="21">
        <f t="shared" si="30"/>
        <v>150</v>
      </c>
      <c r="P475" s="22">
        <f t="shared" si="31"/>
        <v>0</v>
      </c>
    </row>
    <row r="476" spans="1:16" x14ac:dyDescent="0.25">
      <c r="A476" s="15" t="s">
        <v>84</v>
      </c>
      <c r="B476" s="4" t="s">
        <v>157</v>
      </c>
      <c r="C476" s="4" t="s">
        <v>1632</v>
      </c>
      <c r="D476" s="29" t="s">
        <v>1633</v>
      </c>
      <c r="E476" s="4">
        <v>37811151</v>
      </c>
      <c r="F476" s="29" t="s">
        <v>98</v>
      </c>
      <c r="G476" s="4" t="s">
        <v>1634</v>
      </c>
      <c r="H476" s="4" t="s">
        <v>1635</v>
      </c>
      <c r="I476" s="2">
        <v>1</v>
      </c>
      <c r="J476" s="2">
        <v>150</v>
      </c>
      <c r="K476" s="12">
        <f t="shared" si="28"/>
        <v>1</v>
      </c>
      <c r="L476" s="12">
        <v>0</v>
      </c>
      <c r="M476" s="12">
        <f t="shared" si="29"/>
        <v>150</v>
      </c>
      <c r="N476" s="2">
        <v>5</v>
      </c>
      <c r="O476" s="21">
        <f t="shared" si="30"/>
        <v>350</v>
      </c>
      <c r="P476" s="22">
        <f t="shared" si="31"/>
        <v>200</v>
      </c>
    </row>
    <row r="477" spans="1:16" x14ac:dyDescent="0.25">
      <c r="A477" s="15" t="s">
        <v>84</v>
      </c>
      <c r="B477" s="4" t="s">
        <v>157</v>
      </c>
      <c r="C477" s="4" t="s">
        <v>1636</v>
      </c>
      <c r="D477" s="29" t="s">
        <v>1637</v>
      </c>
      <c r="E477" s="4">
        <v>37811941</v>
      </c>
      <c r="F477" s="29" t="s">
        <v>1638</v>
      </c>
      <c r="G477" s="4" t="s">
        <v>1639</v>
      </c>
      <c r="H477" s="4" t="s">
        <v>1640</v>
      </c>
      <c r="I477" s="2">
        <v>2</v>
      </c>
      <c r="J477" s="2">
        <v>300</v>
      </c>
      <c r="K477" s="12">
        <f t="shared" si="28"/>
        <v>2</v>
      </c>
      <c r="L477" s="12">
        <v>0</v>
      </c>
      <c r="M477" s="12">
        <f t="shared" si="29"/>
        <v>300</v>
      </c>
      <c r="N477" s="2">
        <v>11</v>
      </c>
      <c r="O477" s="21">
        <f t="shared" si="30"/>
        <v>750</v>
      </c>
      <c r="P477" s="22">
        <f t="shared" si="31"/>
        <v>450</v>
      </c>
    </row>
    <row r="478" spans="1:16" x14ac:dyDescent="0.25">
      <c r="A478" s="15" t="s">
        <v>84</v>
      </c>
      <c r="B478" s="5" t="s">
        <v>157</v>
      </c>
      <c r="C478" s="5" t="s">
        <v>4124</v>
      </c>
      <c r="D478" s="30" t="s">
        <v>4125</v>
      </c>
      <c r="E478" s="5">
        <v>37812041</v>
      </c>
      <c r="F478" s="30" t="s">
        <v>98</v>
      </c>
      <c r="G478" s="5" t="s">
        <v>363</v>
      </c>
      <c r="H478" s="5" t="s">
        <v>4126</v>
      </c>
      <c r="I478" s="13">
        <v>2</v>
      </c>
      <c r="J478" s="13">
        <v>300</v>
      </c>
      <c r="K478" s="12">
        <f t="shared" si="28"/>
        <v>2</v>
      </c>
      <c r="L478" s="12">
        <v>0</v>
      </c>
      <c r="M478" s="12">
        <f t="shared" si="29"/>
        <v>300</v>
      </c>
      <c r="N478" s="2">
        <v>0</v>
      </c>
      <c r="O478" s="21">
        <f t="shared" si="30"/>
        <v>200</v>
      </c>
      <c r="P478" s="22">
        <f t="shared" si="31"/>
        <v>-100</v>
      </c>
    </row>
    <row r="479" spans="1:16" x14ac:dyDescent="0.25">
      <c r="A479" s="15" t="s">
        <v>84</v>
      </c>
      <c r="B479" s="4" t="s">
        <v>157</v>
      </c>
      <c r="C479" s="4" t="s">
        <v>1641</v>
      </c>
      <c r="D479" s="29" t="s">
        <v>1642</v>
      </c>
      <c r="E479" s="4">
        <v>50613138</v>
      </c>
      <c r="F479" s="29" t="s">
        <v>435</v>
      </c>
      <c r="G479" s="4" t="s">
        <v>1643</v>
      </c>
      <c r="H479" s="4" t="s">
        <v>1644</v>
      </c>
      <c r="I479" s="2">
        <v>1</v>
      </c>
      <c r="J479" s="2">
        <v>150</v>
      </c>
      <c r="K479" s="12">
        <f t="shared" si="28"/>
        <v>1</v>
      </c>
      <c r="L479" s="12">
        <v>0</v>
      </c>
      <c r="M479" s="12">
        <f t="shared" si="29"/>
        <v>150</v>
      </c>
      <c r="N479" s="2">
        <v>1</v>
      </c>
      <c r="O479" s="21">
        <f t="shared" si="30"/>
        <v>150</v>
      </c>
      <c r="P479" s="22">
        <f t="shared" si="31"/>
        <v>0</v>
      </c>
    </row>
    <row r="480" spans="1:16" x14ac:dyDescent="0.25">
      <c r="A480" s="15" t="s">
        <v>84</v>
      </c>
      <c r="B480" s="4" t="s">
        <v>157</v>
      </c>
      <c r="C480" s="4" t="s">
        <v>1645</v>
      </c>
      <c r="D480" s="29" t="s">
        <v>1646</v>
      </c>
      <c r="E480" s="4">
        <v>710048831</v>
      </c>
      <c r="F480" s="29" t="s">
        <v>98</v>
      </c>
      <c r="G480" s="4" t="s">
        <v>1647</v>
      </c>
      <c r="H480" s="4" t="s">
        <v>1648</v>
      </c>
      <c r="I480" s="2">
        <v>0</v>
      </c>
      <c r="J480" s="2">
        <v>0</v>
      </c>
      <c r="K480" s="12">
        <f t="shared" si="28"/>
        <v>0</v>
      </c>
      <c r="L480" s="12">
        <v>0</v>
      </c>
      <c r="M480" s="12">
        <f t="shared" si="29"/>
        <v>0</v>
      </c>
      <c r="N480" s="2">
        <v>3</v>
      </c>
      <c r="O480" s="21">
        <f t="shared" si="30"/>
        <v>150</v>
      </c>
      <c r="P480" s="22">
        <f t="shared" si="31"/>
        <v>150</v>
      </c>
    </row>
    <row r="481" spans="1:16" x14ac:dyDescent="0.25">
      <c r="A481" s="15" t="s">
        <v>84</v>
      </c>
      <c r="B481" s="4" t="s">
        <v>157</v>
      </c>
      <c r="C481" s="4" t="s">
        <v>1649</v>
      </c>
      <c r="D481" s="29" t="s">
        <v>1650</v>
      </c>
      <c r="E481" s="4">
        <v>37813251</v>
      </c>
      <c r="F481" s="29" t="s">
        <v>98</v>
      </c>
      <c r="G481" s="4" t="s">
        <v>1651</v>
      </c>
      <c r="H481" s="4" t="s">
        <v>1652</v>
      </c>
      <c r="I481" s="2">
        <v>1</v>
      </c>
      <c r="J481" s="2">
        <v>150</v>
      </c>
      <c r="K481" s="12">
        <f t="shared" si="28"/>
        <v>1</v>
      </c>
      <c r="L481" s="12">
        <v>0</v>
      </c>
      <c r="M481" s="12">
        <f t="shared" si="29"/>
        <v>150</v>
      </c>
      <c r="N481" s="2">
        <v>4</v>
      </c>
      <c r="O481" s="21">
        <f t="shared" si="30"/>
        <v>300</v>
      </c>
      <c r="P481" s="22">
        <f t="shared" si="31"/>
        <v>150</v>
      </c>
    </row>
    <row r="482" spans="1:16" x14ac:dyDescent="0.25">
      <c r="A482" s="15" t="s">
        <v>84</v>
      </c>
      <c r="B482" s="4" t="s">
        <v>157</v>
      </c>
      <c r="C482" s="4" t="s">
        <v>1653</v>
      </c>
      <c r="D482" s="29" t="s">
        <v>1654</v>
      </c>
      <c r="E482" s="4">
        <v>37812157</v>
      </c>
      <c r="F482" s="29" t="s">
        <v>1655</v>
      </c>
      <c r="G482" s="4" t="s">
        <v>156</v>
      </c>
      <c r="H482" s="4" t="s">
        <v>225</v>
      </c>
      <c r="I482" s="2">
        <v>10</v>
      </c>
      <c r="J482" s="2">
        <v>1500</v>
      </c>
      <c r="K482" s="12">
        <f t="shared" si="28"/>
        <v>10</v>
      </c>
      <c r="L482" s="12">
        <v>0</v>
      </c>
      <c r="M482" s="12">
        <f t="shared" si="29"/>
        <v>1500</v>
      </c>
      <c r="N482" s="2">
        <v>4</v>
      </c>
      <c r="O482" s="21">
        <f t="shared" si="30"/>
        <v>1200</v>
      </c>
      <c r="P482" s="22">
        <f t="shared" si="31"/>
        <v>-300</v>
      </c>
    </row>
    <row r="483" spans="1:16" x14ac:dyDescent="0.25">
      <c r="A483" s="15" t="s">
        <v>84</v>
      </c>
      <c r="B483" s="4" t="s">
        <v>157</v>
      </c>
      <c r="C483" s="4" t="s">
        <v>158</v>
      </c>
      <c r="D483" s="29" t="s">
        <v>159</v>
      </c>
      <c r="E483" s="4">
        <v>37906208</v>
      </c>
      <c r="F483" s="29" t="s">
        <v>435</v>
      </c>
      <c r="G483" s="4" t="s">
        <v>160</v>
      </c>
      <c r="H483" s="4" t="s">
        <v>1656</v>
      </c>
      <c r="I483" s="2">
        <v>1</v>
      </c>
      <c r="J483" s="2">
        <v>150</v>
      </c>
      <c r="K483" s="12">
        <f t="shared" si="28"/>
        <v>1</v>
      </c>
      <c r="L483" s="12">
        <v>0</v>
      </c>
      <c r="M483" s="12">
        <f t="shared" si="29"/>
        <v>150</v>
      </c>
      <c r="N483" s="2">
        <v>1</v>
      </c>
      <c r="O483" s="21">
        <f t="shared" si="30"/>
        <v>150</v>
      </c>
      <c r="P483" s="22">
        <f t="shared" si="31"/>
        <v>0</v>
      </c>
    </row>
    <row r="484" spans="1:16" x14ac:dyDescent="0.25">
      <c r="A484" s="15" t="s">
        <v>84</v>
      </c>
      <c r="B484" s="4" t="s">
        <v>157</v>
      </c>
      <c r="C484" s="4" t="s">
        <v>158</v>
      </c>
      <c r="D484" s="29" t="s">
        <v>159</v>
      </c>
      <c r="E484" s="4">
        <v>37906216</v>
      </c>
      <c r="F484" s="29" t="s">
        <v>9</v>
      </c>
      <c r="G484" s="4" t="s">
        <v>160</v>
      </c>
      <c r="H484" s="4" t="s">
        <v>161</v>
      </c>
      <c r="I484" s="2">
        <v>2</v>
      </c>
      <c r="J484" s="2">
        <v>300</v>
      </c>
      <c r="K484" s="12">
        <f t="shared" si="28"/>
        <v>2</v>
      </c>
      <c r="L484" s="12">
        <v>0</v>
      </c>
      <c r="M484" s="12">
        <f t="shared" si="29"/>
        <v>300</v>
      </c>
      <c r="N484" s="2">
        <v>4</v>
      </c>
      <c r="O484" s="21">
        <f t="shared" si="30"/>
        <v>400</v>
      </c>
      <c r="P484" s="22">
        <f t="shared" si="31"/>
        <v>100</v>
      </c>
    </row>
    <row r="485" spans="1:16" x14ac:dyDescent="0.25">
      <c r="A485" s="15" t="s">
        <v>84</v>
      </c>
      <c r="B485" s="4" t="s">
        <v>157</v>
      </c>
      <c r="C485" s="4" t="s">
        <v>2062</v>
      </c>
      <c r="D485" s="29" t="s">
        <v>2063</v>
      </c>
      <c r="E485" s="4">
        <v>37810880</v>
      </c>
      <c r="F485" s="29" t="s">
        <v>98</v>
      </c>
      <c r="G485" s="4" t="s">
        <v>86</v>
      </c>
      <c r="H485" s="4" t="s">
        <v>2064</v>
      </c>
      <c r="I485" s="2">
        <v>2</v>
      </c>
      <c r="J485" s="2">
        <v>300</v>
      </c>
      <c r="K485" s="12">
        <f t="shared" si="28"/>
        <v>2</v>
      </c>
      <c r="L485" s="12">
        <v>0</v>
      </c>
      <c r="M485" s="12">
        <f t="shared" si="29"/>
        <v>300</v>
      </c>
      <c r="N485" s="2">
        <v>2</v>
      </c>
      <c r="O485" s="21">
        <f t="shared" si="30"/>
        <v>300</v>
      </c>
      <c r="P485" s="22">
        <f t="shared" si="31"/>
        <v>0</v>
      </c>
    </row>
    <row r="486" spans="1:16" x14ac:dyDescent="0.25">
      <c r="A486" s="15" t="s">
        <v>84</v>
      </c>
      <c r="B486" s="4" t="s">
        <v>157</v>
      </c>
      <c r="C486" s="4" t="s">
        <v>2062</v>
      </c>
      <c r="D486" s="29" t="s">
        <v>2063</v>
      </c>
      <c r="E486" s="4">
        <v>37810898</v>
      </c>
      <c r="F486" s="29" t="s">
        <v>435</v>
      </c>
      <c r="G486" s="4" t="s">
        <v>86</v>
      </c>
      <c r="H486" s="4" t="s">
        <v>2065</v>
      </c>
      <c r="I486" s="2">
        <v>1</v>
      </c>
      <c r="J486" s="2">
        <v>150</v>
      </c>
      <c r="K486" s="12">
        <f t="shared" si="28"/>
        <v>1</v>
      </c>
      <c r="L486" s="12">
        <v>0</v>
      </c>
      <c r="M486" s="12">
        <f t="shared" si="29"/>
        <v>150</v>
      </c>
      <c r="N486" s="2">
        <v>1</v>
      </c>
      <c r="O486" s="21">
        <f t="shared" si="30"/>
        <v>150</v>
      </c>
      <c r="P486" s="22">
        <f t="shared" si="31"/>
        <v>0</v>
      </c>
    </row>
    <row r="487" spans="1:16" x14ac:dyDescent="0.25">
      <c r="A487" s="15" t="s">
        <v>84</v>
      </c>
      <c r="B487" s="4" t="s">
        <v>157</v>
      </c>
      <c r="C487" s="4" t="s">
        <v>2062</v>
      </c>
      <c r="D487" s="29" t="s">
        <v>2063</v>
      </c>
      <c r="E487" s="4">
        <v>37810901</v>
      </c>
      <c r="F487" s="29" t="s">
        <v>435</v>
      </c>
      <c r="G487" s="4" t="s">
        <v>86</v>
      </c>
      <c r="H487" s="4" t="s">
        <v>1241</v>
      </c>
      <c r="I487" s="2">
        <v>7</v>
      </c>
      <c r="J487" s="2">
        <v>1050</v>
      </c>
      <c r="K487" s="12">
        <f t="shared" si="28"/>
        <v>7</v>
      </c>
      <c r="L487" s="12">
        <v>0</v>
      </c>
      <c r="M487" s="12">
        <f t="shared" si="29"/>
        <v>1050</v>
      </c>
      <c r="N487" s="2">
        <v>6</v>
      </c>
      <c r="O487" s="21">
        <f t="shared" si="30"/>
        <v>1000</v>
      </c>
      <c r="P487" s="22">
        <f t="shared" si="31"/>
        <v>-50</v>
      </c>
    </row>
    <row r="488" spans="1:16" x14ac:dyDescent="0.25">
      <c r="A488" s="15" t="s">
        <v>84</v>
      </c>
      <c r="B488" s="4" t="s">
        <v>157</v>
      </c>
      <c r="C488" s="4" t="s">
        <v>2062</v>
      </c>
      <c r="D488" s="29" t="s">
        <v>2063</v>
      </c>
      <c r="E488" s="4">
        <v>37812891</v>
      </c>
      <c r="F488" s="29" t="s">
        <v>98</v>
      </c>
      <c r="G488" s="4" t="s">
        <v>86</v>
      </c>
      <c r="H488" s="4" t="s">
        <v>2066</v>
      </c>
      <c r="I488" s="2">
        <v>1</v>
      </c>
      <c r="J488" s="2">
        <v>150</v>
      </c>
      <c r="K488" s="12">
        <f t="shared" si="28"/>
        <v>1</v>
      </c>
      <c r="L488" s="12">
        <v>0</v>
      </c>
      <c r="M488" s="12">
        <f t="shared" si="29"/>
        <v>150</v>
      </c>
      <c r="N488" s="2">
        <v>1</v>
      </c>
      <c r="O488" s="21">
        <f t="shared" si="30"/>
        <v>150</v>
      </c>
      <c r="P488" s="22">
        <f t="shared" si="31"/>
        <v>0</v>
      </c>
    </row>
    <row r="489" spans="1:16" x14ac:dyDescent="0.25">
      <c r="A489" s="15" t="s">
        <v>84</v>
      </c>
      <c r="B489" s="4" t="s">
        <v>157</v>
      </c>
      <c r="C489" s="4" t="s">
        <v>2062</v>
      </c>
      <c r="D489" s="29" t="s">
        <v>2063</v>
      </c>
      <c r="E489" s="4">
        <v>37812904</v>
      </c>
      <c r="F489" s="29" t="s">
        <v>98</v>
      </c>
      <c r="G489" s="4" t="s">
        <v>86</v>
      </c>
      <c r="H489" s="4" t="s">
        <v>2067</v>
      </c>
      <c r="I489" s="2">
        <v>4</v>
      </c>
      <c r="J489" s="2">
        <v>600</v>
      </c>
      <c r="K489" s="12">
        <f t="shared" si="28"/>
        <v>4</v>
      </c>
      <c r="L489" s="12">
        <v>0</v>
      </c>
      <c r="M489" s="12">
        <f t="shared" si="29"/>
        <v>600</v>
      </c>
      <c r="N489" s="2">
        <v>5</v>
      </c>
      <c r="O489" s="21">
        <f t="shared" si="30"/>
        <v>650</v>
      </c>
      <c r="P489" s="22">
        <f t="shared" si="31"/>
        <v>50</v>
      </c>
    </row>
    <row r="490" spans="1:16" x14ac:dyDescent="0.25">
      <c r="A490" s="15" t="s">
        <v>84</v>
      </c>
      <c r="B490" s="4" t="s">
        <v>157</v>
      </c>
      <c r="C490" s="4" t="s">
        <v>2062</v>
      </c>
      <c r="D490" s="29" t="s">
        <v>2063</v>
      </c>
      <c r="E490" s="4">
        <v>37812980</v>
      </c>
      <c r="F490" s="29" t="s">
        <v>98</v>
      </c>
      <c r="G490" s="4" t="s">
        <v>86</v>
      </c>
      <c r="H490" s="4" t="s">
        <v>2068</v>
      </c>
      <c r="I490" s="2">
        <v>2</v>
      </c>
      <c r="J490" s="2">
        <v>300</v>
      </c>
      <c r="K490" s="12">
        <f t="shared" si="28"/>
        <v>2</v>
      </c>
      <c r="L490" s="12">
        <v>0</v>
      </c>
      <c r="M490" s="12">
        <f t="shared" si="29"/>
        <v>300</v>
      </c>
      <c r="N490" s="2">
        <v>2</v>
      </c>
      <c r="O490" s="21">
        <f t="shared" si="30"/>
        <v>300</v>
      </c>
      <c r="P490" s="22">
        <f t="shared" si="31"/>
        <v>0</v>
      </c>
    </row>
    <row r="491" spans="1:16" x14ac:dyDescent="0.25">
      <c r="A491" s="15" t="s">
        <v>84</v>
      </c>
      <c r="B491" s="4" t="s">
        <v>157</v>
      </c>
      <c r="C491" s="4" t="s">
        <v>2062</v>
      </c>
      <c r="D491" s="29" t="s">
        <v>2063</v>
      </c>
      <c r="E491" s="4">
        <v>37813064</v>
      </c>
      <c r="F491" s="29" t="s">
        <v>435</v>
      </c>
      <c r="G491" s="4" t="s">
        <v>86</v>
      </c>
      <c r="H491" s="4" t="s">
        <v>2069</v>
      </c>
      <c r="I491" s="2">
        <v>2</v>
      </c>
      <c r="J491" s="2">
        <v>300</v>
      </c>
      <c r="K491" s="12">
        <f t="shared" si="28"/>
        <v>2</v>
      </c>
      <c r="L491" s="12">
        <v>0</v>
      </c>
      <c r="M491" s="12">
        <f t="shared" si="29"/>
        <v>300</v>
      </c>
      <c r="N491" s="2">
        <v>1</v>
      </c>
      <c r="O491" s="21">
        <f t="shared" si="30"/>
        <v>249.99999999999997</v>
      </c>
      <c r="P491" s="22">
        <f t="shared" si="31"/>
        <v>-50.000000000000028</v>
      </c>
    </row>
    <row r="492" spans="1:16" x14ac:dyDescent="0.25">
      <c r="A492" s="15" t="s">
        <v>84</v>
      </c>
      <c r="B492" s="4" t="s">
        <v>157</v>
      </c>
      <c r="C492" s="4" t="s">
        <v>2062</v>
      </c>
      <c r="D492" s="29" t="s">
        <v>2063</v>
      </c>
      <c r="E492" s="4">
        <v>37813277</v>
      </c>
      <c r="F492" s="29" t="s">
        <v>98</v>
      </c>
      <c r="G492" s="4" t="s">
        <v>86</v>
      </c>
      <c r="H492" s="4" t="s">
        <v>2070</v>
      </c>
      <c r="I492" s="2">
        <v>3</v>
      </c>
      <c r="J492" s="2">
        <v>450</v>
      </c>
      <c r="K492" s="12">
        <f t="shared" si="28"/>
        <v>3</v>
      </c>
      <c r="L492" s="12">
        <v>0</v>
      </c>
      <c r="M492" s="12">
        <f t="shared" si="29"/>
        <v>450</v>
      </c>
      <c r="N492" s="2">
        <v>10</v>
      </c>
      <c r="O492" s="21">
        <f t="shared" si="30"/>
        <v>800.00000000000011</v>
      </c>
      <c r="P492" s="22">
        <f t="shared" si="31"/>
        <v>350.00000000000011</v>
      </c>
    </row>
    <row r="493" spans="1:16" x14ac:dyDescent="0.25">
      <c r="A493" s="15" t="s">
        <v>84</v>
      </c>
      <c r="B493" s="5" t="s">
        <v>157</v>
      </c>
      <c r="C493" s="5" t="s">
        <v>2062</v>
      </c>
      <c r="D493" s="30" t="s">
        <v>2063</v>
      </c>
      <c r="E493" s="5">
        <v>37815091</v>
      </c>
      <c r="F493" s="30" t="s">
        <v>98</v>
      </c>
      <c r="G493" s="5" t="s">
        <v>4127</v>
      </c>
      <c r="H493" s="5" t="s">
        <v>86</v>
      </c>
      <c r="I493" s="13">
        <v>1</v>
      </c>
      <c r="J493" s="13">
        <v>150</v>
      </c>
      <c r="K493" s="12">
        <f t="shared" si="28"/>
        <v>1</v>
      </c>
      <c r="L493" s="12">
        <v>0</v>
      </c>
      <c r="M493" s="12">
        <f t="shared" si="29"/>
        <v>150</v>
      </c>
      <c r="N493" s="2">
        <v>0</v>
      </c>
      <c r="O493" s="21">
        <f t="shared" si="30"/>
        <v>100</v>
      </c>
      <c r="P493" s="22">
        <f t="shared" si="31"/>
        <v>-50</v>
      </c>
    </row>
    <row r="494" spans="1:16" x14ac:dyDescent="0.25">
      <c r="A494" s="15" t="s">
        <v>84</v>
      </c>
      <c r="B494" s="4" t="s">
        <v>157</v>
      </c>
      <c r="C494" s="4" t="s">
        <v>2071</v>
      </c>
      <c r="D494" s="29" t="s">
        <v>2072</v>
      </c>
      <c r="E494" s="4">
        <v>37798383</v>
      </c>
      <c r="F494" s="29" t="s">
        <v>98</v>
      </c>
      <c r="G494" s="4" t="s">
        <v>90</v>
      </c>
      <c r="H494" s="4" t="s">
        <v>2073</v>
      </c>
      <c r="I494" s="2">
        <v>1</v>
      </c>
      <c r="J494" s="2">
        <v>150</v>
      </c>
      <c r="K494" s="12">
        <f t="shared" si="28"/>
        <v>1</v>
      </c>
      <c r="L494" s="12">
        <v>0</v>
      </c>
      <c r="M494" s="12">
        <f t="shared" si="29"/>
        <v>150</v>
      </c>
      <c r="N494" s="2">
        <v>3</v>
      </c>
      <c r="O494" s="21">
        <f t="shared" si="30"/>
        <v>249.99999999999997</v>
      </c>
      <c r="P494" s="22">
        <f t="shared" si="31"/>
        <v>99.999999999999972</v>
      </c>
    </row>
    <row r="495" spans="1:16" x14ac:dyDescent="0.25">
      <c r="A495" s="15" t="s">
        <v>84</v>
      </c>
      <c r="B495" s="4" t="s">
        <v>157</v>
      </c>
      <c r="C495" s="4" t="s">
        <v>2071</v>
      </c>
      <c r="D495" s="29" t="s">
        <v>2072</v>
      </c>
      <c r="E495" s="4">
        <v>37808591</v>
      </c>
      <c r="F495" s="29" t="s">
        <v>98</v>
      </c>
      <c r="G495" s="4" t="s">
        <v>90</v>
      </c>
      <c r="H495" s="4" t="s">
        <v>2074</v>
      </c>
      <c r="I495" s="2">
        <v>3</v>
      </c>
      <c r="J495" s="2">
        <v>450</v>
      </c>
      <c r="K495" s="12">
        <f t="shared" si="28"/>
        <v>3</v>
      </c>
      <c r="L495" s="12">
        <v>0</v>
      </c>
      <c r="M495" s="12">
        <f t="shared" si="29"/>
        <v>450</v>
      </c>
      <c r="N495" s="2">
        <v>2</v>
      </c>
      <c r="O495" s="21">
        <f t="shared" si="30"/>
        <v>400</v>
      </c>
      <c r="P495" s="22">
        <f t="shared" si="31"/>
        <v>-50</v>
      </c>
    </row>
    <row r="496" spans="1:16" x14ac:dyDescent="0.25">
      <c r="A496" s="15" t="s">
        <v>84</v>
      </c>
      <c r="B496" s="5" t="s">
        <v>157</v>
      </c>
      <c r="C496" s="5" t="s">
        <v>4128</v>
      </c>
      <c r="D496" s="30" t="s">
        <v>4129</v>
      </c>
      <c r="E496" s="5">
        <v>37812700</v>
      </c>
      <c r="F496" s="30" t="s">
        <v>98</v>
      </c>
      <c r="G496" s="5" t="s">
        <v>4130</v>
      </c>
      <c r="H496" s="5" t="s">
        <v>4131</v>
      </c>
      <c r="I496" s="13">
        <v>1</v>
      </c>
      <c r="J496" s="13">
        <v>150</v>
      </c>
      <c r="K496" s="12">
        <f t="shared" si="28"/>
        <v>1</v>
      </c>
      <c r="L496" s="12">
        <v>0</v>
      </c>
      <c r="M496" s="12">
        <f t="shared" si="29"/>
        <v>150</v>
      </c>
      <c r="N496" s="2">
        <v>0</v>
      </c>
      <c r="O496" s="21">
        <f t="shared" si="30"/>
        <v>100</v>
      </c>
      <c r="P496" s="22">
        <f t="shared" si="31"/>
        <v>-50</v>
      </c>
    </row>
    <row r="497" spans="1:16" x14ac:dyDescent="0.25">
      <c r="A497" s="15" t="s">
        <v>84</v>
      </c>
      <c r="B497" s="4" t="s">
        <v>157</v>
      </c>
      <c r="C497" s="4" t="s">
        <v>2075</v>
      </c>
      <c r="D497" s="29" t="s">
        <v>2076</v>
      </c>
      <c r="E497" s="4">
        <v>37811118</v>
      </c>
      <c r="F497" s="29" t="s">
        <v>2077</v>
      </c>
      <c r="G497" s="4" t="s">
        <v>2078</v>
      </c>
      <c r="H497" s="4" t="s">
        <v>2079</v>
      </c>
      <c r="I497" s="2">
        <v>1</v>
      </c>
      <c r="J497" s="2">
        <v>150</v>
      </c>
      <c r="K497" s="12">
        <f t="shared" si="28"/>
        <v>1</v>
      </c>
      <c r="L497" s="12">
        <v>0</v>
      </c>
      <c r="M497" s="12">
        <f t="shared" si="29"/>
        <v>150</v>
      </c>
      <c r="N497" s="2">
        <v>2</v>
      </c>
      <c r="O497" s="21">
        <f t="shared" si="30"/>
        <v>200</v>
      </c>
      <c r="P497" s="22">
        <f t="shared" si="31"/>
        <v>50</v>
      </c>
    </row>
    <row r="498" spans="1:16" x14ac:dyDescent="0.25">
      <c r="A498" s="15" t="s">
        <v>84</v>
      </c>
      <c r="B498" s="4" t="s">
        <v>157</v>
      </c>
      <c r="C498" s="4" t="s">
        <v>2080</v>
      </c>
      <c r="D498" s="29" t="s">
        <v>2081</v>
      </c>
      <c r="E498" s="4">
        <v>37903802</v>
      </c>
      <c r="F498" s="29" t="s">
        <v>435</v>
      </c>
      <c r="G498" s="4" t="s">
        <v>2082</v>
      </c>
      <c r="H498" s="4" t="s">
        <v>2083</v>
      </c>
      <c r="I498" s="2">
        <v>3</v>
      </c>
      <c r="J498" s="2">
        <v>450</v>
      </c>
      <c r="K498" s="12">
        <f t="shared" si="28"/>
        <v>3</v>
      </c>
      <c r="L498" s="12">
        <v>0</v>
      </c>
      <c r="M498" s="12">
        <f t="shared" si="29"/>
        <v>450</v>
      </c>
      <c r="N498" s="2">
        <v>2</v>
      </c>
      <c r="O498" s="21">
        <f t="shared" si="30"/>
        <v>400</v>
      </c>
      <c r="P498" s="22">
        <f t="shared" si="31"/>
        <v>-50</v>
      </c>
    </row>
    <row r="499" spans="1:16" x14ac:dyDescent="0.25">
      <c r="A499" s="15" t="s">
        <v>84</v>
      </c>
      <c r="B499" s="5" t="s">
        <v>157</v>
      </c>
      <c r="C499" s="5" t="s">
        <v>4132</v>
      </c>
      <c r="D499" s="30" t="s">
        <v>4133</v>
      </c>
      <c r="E499" s="5">
        <v>37809750</v>
      </c>
      <c r="F499" s="30" t="s">
        <v>435</v>
      </c>
      <c r="G499" s="5" t="s">
        <v>4134</v>
      </c>
      <c r="H499" s="5" t="s">
        <v>4135</v>
      </c>
      <c r="I499" s="13">
        <v>2</v>
      </c>
      <c r="J499" s="13">
        <v>300</v>
      </c>
      <c r="K499" s="12">
        <f t="shared" si="28"/>
        <v>2</v>
      </c>
      <c r="L499" s="12">
        <v>0</v>
      </c>
      <c r="M499" s="12">
        <f t="shared" si="29"/>
        <v>300</v>
      </c>
      <c r="N499" s="2">
        <v>0</v>
      </c>
      <c r="O499" s="21">
        <f t="shared" si="30"/>
        <v>200</v>
      </c>
      <c r="P499" s="22">
        <f t="shared" si="31"/>
        <v>-100</v>
      </c>
    </row>
    <row r="500" spans="1:16" x14ac:dyDescent="0.25">
      <c r="A500" s="15" t="s">
        <v>84</v>
      </c>
      <c r="B500" s="4" t="s">
        <v>157</v>
      </c>
      <c r="C500" s="4" t="s">
        <v>2086</v>
      </c>
      <c r="D500" s="29" t="s">
        <v>2087</v>
      </c>
      <c r="E500" s="4">
        <v>37810057</v>
      </c>
      <c r="F500" s="29" t="s">
        <v>2088</v>
      </c>
      <c r="G500" s="4" t="s">
        <v>2089</v>
      </c>
      <c r="H500" s="4" t="s">
        <v>2090</v>
      </c>
      <c r="I500" s="2">
        <v>0</v>
      </c>
      <c r="J500" s="2">
        <v>0</v>
      </c>
      <c r="K500" s="12">
        <f t="shared" si="28"/>
        <v>0</v>
      </c>
      <c r="L500" s="12">
        <v>0</v>
      </c>
      <c r="M500" s="12">
        <f t="shared" si="29"/>
        <v>0</v>
      </c>
      <c r="N500" s="2">
        <v>1</v>
      </c>
      <c r="O500" s="21">
        <f t="shared" si="30"/>
        <v>50</v>
      </c>
      <c r="P500" s="22">
        <f t="shared" si="31"/>
        <v>50</v>
      </c>
    </row>
    <row r="501" spans="1:16" x14ac:dyDescent="0.25">
      <c r="A501" s="15" t="s">
        <v>84</v>
      </c>
      <c r="B501" s="5" t="s">
        <v>157</v>
      </c>
      <c r="C501" s="5" t="s">
        <v>4136</v>
      </c>
      <c r="D501" s="30" t="s">
        <v>4137</v>
      </c>
      <c r="E501" s="5">
        <v>37812742</v>
      </c>
      <c r="F501" s="30" t="s">
        <v>98</v>
      </c>
      <c r="G501" s="5" t="s">
        <v>4138</v>
      </c>
      <c r="H501" s="5" t="s">
        <v>4139</v>
      </c>
      <c r="I501" s="13">
        <v>1</v>
      </c>
      <c r="J501" s="13">
        <v>150</v>
      </c>
      <c r="K501" s="12">
        <f t="shared" si="28"/>
        <v>1</v>
      </c>
      <c r="L501" s="12">
        <v>0</v>
      </c>
      <c r="M501" s="12">
        <f t="shared" si="29"/>
        <v>150</v>
      </c>
      <c r="N501" s="2">
        <v>0</v>
      </c>
      <c r="O501" s="21">
        <f t="shared" si="30"/>
        <v>100</v>
      </c>
      <c r="P501" s="22">
        <f t="shared" si="31"/>
        <v>-50</v>
      </c>
    </row>
    <row r="502" spans="1:16" x14ac:dyDescent="0.25">
      <c r="A502" s="15" t="s">
        <v>84</v>
      </c>
      <c r="B502" s="4" t="s">
        <v>157</v>
      </c>
      <c r="C502" s="4" t="s">
        <v>2091</v>
      </c>
      <c r="D502" s="29" t="s">
        <v>2092</v>
      </c>
      <c r="E502" s="4">
        <v>37809733</v>
      </c>
      <c r="F502" s="29" t="s">
        <v>435</v>
      </c>
      <c r="G502" s="4" t="s">
        <v>2093</v>
      </c>
      <c r="H502" s="4" t="s">
        <v>2094</v>
      </c>
      <c r="I502" s="2">
        <v>1</v>
      </c>
      <c r="J502" s="2">
        <v>150</v>
      </c>
      <c r="K502" s="12">
        <f t="shared" si="28"/>
        <v>1</v>
      </c>
      <c r="L502" s="12">
        <v>0</v>
      </c>
      <c r="M502" s="12">
        <f t="shared" si="29"/>
        <v>150</v>
      </c>
      <c r="N502" s="2">
        <v>2</v>
      </c>
      <c r="O502" s="21">
        <f t="shared" si="30"/>
        <v>200</v>
      </c>
      <c r="P502" s="22">
        <f t="shared" si="31"/>
        <v>50</v>
      </c>
    </row>
    <row r="503" spans="1:16" x14ac:dyDescent="0.25">
      <c r="A503" s="15" t="s">
        <v>84</v>
      </c>
      <c r="B503" s="4" t="s">
        <v>157</v>
      </c>
      <c r="C503" s="4" t="s">
        <v>2095</v>
      </c>
      <c r="D503" s="29" t="s">
        <v>2096</v>
      </c>
      <c r="E503" s="4">
        <v>36145297</v>
      </c>
      <c r="F503" s="29" t="s">
        <v>435</v>
      </c>
      <c r="G503" s="4" t="s">
        <v>2097</v>
      </c>
      <c r="H503" s="4" t="s">
        <v>2098</v>
      </c>
      <c r="I503" s="2">
        <v>5</v>
      </c>
      <c r="J503" s="2">
        <v>750</v>
      </c>
      <c r="K503" s="12">
        <f t="shared" si="28"/>
        <v>5</v>
      </c>
      <c r="L503" s="12">
        <v>0</v>
      </c>
      <c r="M503" s="12">
        <f t="shared" si="29"/>
        <v>750</v>
      </c>
      <c r="N503" s="2">
        <v>5</v>
      </c>
      <c r="O503" s="21">
        <f t="shared" si="30"/>
        <v>750</v>
      </c>
      <c r="P503" s="22">
        <f t="shared" si="31"/>
        <v>0</v>
      </c>
    </row>
    <row r="504" spans="1:16" x14ac:dyDescent="0.25">
      <c r="A504" s="15" t="s">
        <v>84</v>
      </c>
      <c r="B504" s="5" t="s">
        <v>157</v>
      </c>
      <c r="C504" s="5" t="s">
        <v>4140</v>
      </c>
      <c r="D504" s="30" t="s">
        <v>4141</v>
      </c>
      <c r="E504" s="5">
        <v>42064872</v>
      </c>
      <c r="F504" s="30" t="s">
        <v>4142</v>
      </c>
      <c r="G504" s="5" t="s">
        <v>4143</v>
      </c>
      <c r="H504" s="5" t="s">
        <v>4144</v>
      </c>
      <c r="I504" s="13">
        <v>1</v>
      </c>
      <c r="J504" s="13">
        <v>150</v>
      </c>
      <c r="K504" s="12">
        <f t="shared" si="28"/>
        <v>1</v>
      </c>
      <c r="L504" s="12">
        <v>0</v>
      </c>
      <c r="M504" s="12">
        <f t="shared" si="29"/>
        <v>150</v>
      </c>
      <c r="N504" s="2">
        <v>0</v>
      </c>
      <c r="O504" s="21">
        <f t="shared" si="30"/>
        <v>100</v>
      </c>
      <c r="P504" s="22">
        <f t="shared" si="31"/>
        <v>-50</v>
      </c>
    </row>
    <row r="505" spans="1:16" x14ac:dyDescent="0.25">
      <c r="A505" s="15" t="s">
        <v>84</v>
      </c>
      <c r="B505" s="4" t="s">
        <v>157</v>
      </c>
      <c r="C505" s="4" t="s">
        <v>2099</v>
      </c>
      <c r="D505" s="29" t="s">
        <v>2100</v>
      </c>
      <c r="E505" s="4">
        <v>54286816</v>
      </c>
      <c r="F505" s="29" t="s">
        <v>435</v>
      </c>
      <c r="G505" s="4" t="s">
        <v>2101</v>
      </c>
      <c r="H505" s="4" t="s">
        <v>2102</v>
      </c>
      <c r="I505" s="2">
        <v>0</v>
      </c>
      <c r="J505" s="2">
        <v>0</v>
      </c>
      <c r="K505" s="12">
        <f t="shared" si="28"/>
        <v>0</v>
      </c>
      <c r="L505" s="12">
        <v>0</v>
      </c>
      <c r="M505" s="12">
        <f t="shared" si="29"/>
        <v>0</v>
      </c>
      <c r="N505" s="2">
        <v>2</v>
      </c>
      <c r="O505" s="21">
        <f t="shared" si="30"/>
        <v>100</v>
      </c>
      <c r="P505" s="22">
        <f t="shared" si="31"/>
        <v>100</v>
      </c>
    </row>
    <row r="506" spans="1:16" x14ac:dyDescent="0.25">
      <c r="A506" s="15" t="s">
        <v>84</v>
      </c>
      <c r="B506" s="5" t="s">
        <v>157</v>
      </c>
      <c r="C506" s="5" t="s">
        <v>2099</v>
      </c>
      <c r="D506" s="30" t="s">
        <v>2100</v>
      </c>
      <c r="E506" s="5">
        <v>37813021</v>
      </c>
      <c r="F506" s="30" t="s">
        <v>98</v>
      </c>
      <c r="G506" s="5" t="s">
        <v>4145</v>
      </c>
      <c r="H506" s="5" t="s">
        <v>2101</v>
      </c>
      <c r="I506" s="13">
        <v>1</v>
      </c>
      <c r="J506" s="13">
        <v>150</v>
      </c>
      <c r="K506" s="12">
        <f t="shared" si="28"/>
        <v>1</v>
      </c>
      <c r="L506" s="12">
        <v>0</v>
      </c>
      <c r="M506" s="12">
        <f t="shared" si="29"/>
        <v>150</v>
      </c>
      <c r="N506" s="2">
        <v>0</v>
      </c>
      <c r="O506" s="21">
        <f t="shared" si="30"/>
        <v>100</v>
      </c>
      <c r="P506" s="22">
        <f t="shared" si="31"/>
        <v>-50</v>
      </c>
    </row>
    <row r="507" spans="1:16" x14ac:dyDescent="0.25">
      <c r="A507" s="15" t="s">
        <v>84</v>
      </c>
      <c r="B507" s="4" t="s">
        <v>157</v>
      </c>
      <c r="C507" s="4" t="s">
        <v>2103</v>
      </c>
      <c r="D507" s="29" t="s">
        <v>2104</v>
      </c>
      <c r="E507" s="4">
        <v>37810944</v>
      </c>
      <c r="F507" s="29" t="s">
        <v>2105</v>
      </c>
      <c r="G507" s="4" t="s">
        <v>2106</v>
      </c>
      <c r="H507" s="4" t="s">
        <v>2107</v>
      </c>
      <c r="I507" s="2">
        <v>0</v>
      </c>
      <c r="J507" s="2">
        <v>0</v>
      </c>
      <c r="K507" s="12">
        <f t="shared" si="28"/>
        <v>0</v>
      </c>
      <c r="L507" s="12">
        <v>0</v>
      </c>
      <c r="M507" s="12">
        <f t="shared" si="29"/>
        <v>0</v>
      </c>
      <c r="N507" s="2">
        <v>1</v>
      </c>
      <c r="O507" s="21">
        <f t="shared" si="30"/>
        <v>50</v>
      </c>
      <c r="P507" s="22">
        <f t="shared" si="31"/>
        <v>50</v>
      </c>
    </row>
    <row r="508" spans="1:16" x14ac:dyDescent="0.25">
      <c r="A508" s="15" t="s">
        <v>84</v>
      </c>
      <c r="B508" s="4" t="s">
        <v>157</v>
      </c>
      <c r="C508" s="4" t="s">
        <v>171</v>
      </c>
      <c r="D508" s="29" t="s">
        <v>172</v>
      </c>
      <c r="E508" s="4">
        <v>37811681</v>
      </c>
      <c r="F508" s="29" t="s">
        <v>3770</v>
      </c>
      <c r="G508" s="4" t="s">
        <v>173</v>
      </c>
      <c r="H508" s="4" t="s">
        <v>3771</v>
      </c>
      <c r="I508" s="2">
        <v>0</v>
      </c>
      <c r="J508" s="2">
        <v>0</v>
      </c>
      <c r="K508" s="12">
        <f t="shared" si="28"/>
        <v>0</v>
      </c>
      <c r="L508" s="12">
        <v>0</v>
      </c>
      <c r="M508" s="12">
        <f t="shared" si="29"/>
        <v>0</v>
      </c>
      <c r="N508" s="2">
        <v>2</v>
      </c>
      <c r="O508" s="21">
        <f t="shared" si="30"/>
        <v>100</v>
      </c>
      <c r="P508" s="22">
        <f t="shared" si="31"/>
        <v>100</v>
      </c>
    </row>
    <row r="509" spans="1:16" x14ac:dyDescent="0.25">
      <c r="A509" s="15" t="s">
        <v>84</v>
      </c>
      <c r="B509" s="4" t="s">
        <v>157</v>
      </c>
      <c r="C509" s="4" t="s">
        <v>171</v>
      </c>
      <c r="D509" s="29" t="s">
        <v>172</v>
      </c>
      <c r="E509" s="4">
        <v>42434718</v>
      </c>
      <c r="F509" s="29" t="s">
        <v>9</v>
      </c>
      <c r="G509" s="4" t="s">
        <v>173</v>
      </c>
      <c r="H509" s="4" t="s">
        <v>174</v>
      </c>
      <c r="I509" s="2">
        <v>14</v>
      </c>
      <c r="J509" s="2">
        <v>2100</v>
      </c>
      <c r="K509" s="12">
        <f t="shared" si="28"/>
        <v>14</v>
      </c>
      <c r="L509" s="12">
        <v>0</v>
      </c>
      <c r="M509" s="12">
        <f t="shared" si="29"/>
        <v>2100</v>
      </c>
      <c r="N509" s="2">
        <v>12</v>
      </c>
      <c r="O509" s="21">
        <f t="shared" si="30"/>
        <v>2000</v>
      </c>
      <c r="P509" s="22">
        <f t="shared" si="31"/>
        <v>-100</v>
      </c>
    </row>
    <row r="510" spans="1:16" x14ac:dyDescent="0.25">
      <c r="A510" s="15" t="s">
        <v>84</v>
      </c>
      <c r="B510" s="4" t="s">
        <v>157</v>
      </c>
      <c r="C510" s="4" t="s">
        <v>3782</v>
      </c>
      <c r="D510" s="29" t="s">
        <v>3783</v>
      </c>
      <c r="E510" s="4">
        <v>37813048</v>
      </c>
      <c r="F510" s="29" t="s">
        <v>98</v>
      </c>
      <c r="G510" s="4" t="s">
        <v>94</v>
      </c>
      <c r="H510" s="4" t="s">
        <v>3784</v>
      </c>
      <c r="I510" s="2">
        <v>1</v>
      </c>
      <c r="J510" s="2">
        <v>150</v>
      </c>
      <c r="K510" s="12">
        <f t="shared" si="28"/>
        <v>1</v>
      </c>
      <c r="L510" s="12">
        <v>0</v>
      </c>
      <c r="M510" s="12">
        <f t="shared" si="29"/>
        <v>150</v>
      </c>
      <c r="N510" s="2">
        <v>1</v>
      </c>
      <c r="O510" s="21">
        <f t="shared" si="30"/>
        <v>150</v>
      </c>
      <c r="P510" s="22">
        <f t="shared" si="31"/>
        <v>0</v>
      </c>
    </row>
    <row r="511" spans="1:16" x14ac:dyDescent="0.25">
      <c r="A511" s="15" t="s">
        <v>84</v>
      </c>
      <c r="B511" s="4" t="s">
        <v>101</v>
      </c>
      <c r="C511" s="4" t="s">
        <v>397</v>
      </c>
      <c r="D511" s="29" t="s">
        <v>398</v>
      </c>
      <c r="E511" s="4">
        <v>37904299</v>
      </c>
      <c r="F511" s="29" t="s">
        <v>399</v>
      </c>
      <c r="G511" s="4" t="s">
        <v>86</v>
      </c>
      <c r="H511" s="4" t="s">
        <v>400</v>
      </c>
      <c r="I511" s="2">
        <v>1</v>
      </c>
      <c r="J511" s="2">
        <v>150</v>
      </c>
      <c r="K511" s="12">
        <f t="shared" si="28"/>
        <v>1</v>
      </c>
      <c r="L511" s="12">
        <v>0</v>
      </c>
      <c r="M511" s="12">
        <f t="shared" si="29"/>
        <v>150</v>
      </c>
      <c r="N511" s="2">
        <v>2</v>
      </c>
      <c r="O511" s="21">
        <f t="shared" si="30"/>
        <v>200</v>
      </c>
      <c r="P511" s="22">
        <f t="shared" si="31"/>
        <v>50</v>
      </c>
    </row>
    <row r="512" spans="1:16" x14ac:dyDescent="0.25">
      <c r="A512" s="15" t="s">
        <v>84</v>
      </c>
      <c r="B512" s="4" t="s">
        <v>101</v>
      </c>
      <c r="C512" s="4" t="s">
        <v>401</v>
      </c>
      <c r="D512" s="29" t="s">
        <v>402</v>
      </c>
      <c r="E512" s="4">
        <v>614564</v>
      </c>
      <c r="F512" s="29" t="s">
        <v>403</v>
      </c>
      <c r="G512" s="4" t="s">
        <v>93</v>
      </c>
      <c r="H512" s="4" t="s">
        <v>404</v>
      </c>
      <c r="I512" s="2">
        <v>11</v>
      </c>
      <c r="J512" s="2">
        <v>1650</v>
      </c>
      <c r="K512" s="12">
        <f t="shared" si="28"/>
        <v>11</v>
      </c>
      <c r="L512" s="12">
        <v>0</v>
      </c>
      <c r="M512" s="12">
        <f t="shared" si="29"/>
        <v>1650</v>
      </c>
      <c r="N512" s="2">
        <v>7</v>
      </c>
      <c r="O512" s="21">
        <f t="shared" si="30"/>
        <v>1450</v>
      </c>
      <c r="P512" s="22">
        <f t="shared" si="31"/>
        <v>-200</v>
      </c>
    </row>
    <row r="513" spans="1:16" x14ac:dyDescent="0.25">
      <c r="A513" s="15" t="s">
        <v>84</v>
      </c>
      <c r="B513" s="4" t="s">
        <v>101</v>
      </c>
      <c r="C513" s="4" t="s">
        <v>151</v>
      </c>
      <c r="D513" s="29" t="s">
        <v>152</v>
      </c>
      <c r="E513" s="4">
        <v>17054389</v>
      </c>
      <c r="F513" s="29" t="s">
        <v>409</v>
      </c>
      <c r="G513" s="4" t="s">
        <v>69</v>
      </c>
      <c r="H513" s="4" t="s">
        <v>410</v>
      </c>
      <c r="I513" s="2">
        <v>1</v>
      </c>
      <c r="J513" s="2">
        <v>150</v>
      </c>
      <c r="K513" s="12">
        <f t="shared" si="28"/>
        <v>1</v>
      </c>
      <c r="L513" s="12">
        <v>0</v>
      </c>
      <c r="M513" s="12">
        <f t="shared" si="29"/>
        <v>150</v>
      </c>
      <c r="N513" s="2">
        <v>1</v>
      </c>
      <c r="O513" s="21">
        <f t="shared" si="30"/>
        <v>150</v>
      </c>
      <c r="P513" s="22">
        <f t="shared" si="31"/>
        <v>0</v>
      </c>
    </row>
    <row r="514" spans="1:16" x14ac:dyDescent="0.25">
      <c r="A514" s="15" t="s">
        <v>84</v>
      </c>
      <c r="B514" s="4" t="s">
        <v>101</v>
      </c>
      <c r="C514" s="4" t="s">
        <v>151</v>
      </c>
      <c r="D514" s="29" t="s">
        <v>152</v>
      </c>
      <c r="E514" s="4">
        <v>17060125</v>
      </c>
      <c r="F514" s="29" t="s">
        <v>411</v>
      </c>
      <c r="G514" s="4" t="s">
        <v>412</v>
      </c>
      <c r="H514" s="4" t="s">
        <v>413</v>
      </c>
      <c r="I514" s="2">
        <v>0</v>
      </c>
      <c r="J514" s="2">
        <v>0</v>
      </c>
      <c r="K514" s="12">
        <f t="shared" si="28"/>
        <v>0</v>
      </c>
      <c r="L514" s="12">
        <v>0</v>
      </c>
      <c r="M514" s="12">
        <f t="shared" si="29"/>
        <v>0</v>
      </c>
      <c r="N514" s="2">
        <v>1</v>
      </c>
      <c r="O514" s="21">
        <f t="shared" si="30"/>
        <v>50</v>
      </c>
      <c r="P514" s="22">
        <f t="shared" si="31"/>
        <v>50</v>
      </c>
    </row>
    <row r="515" spans="1:16" x14ac:dyDescent="0.25">
      <c r="A515" s="15" t="s">
        <v>84</v>
      </c>
      <c r="B515" s="4" t="s">
        <v>101</v>
      </c>
      <c r="C515" s="4" t="s">
        <v>151</v>
      </c>
      <c r="D515" s="29" t="s">
        <v>152</v>
      </c>
      <c r="E515" s="4">
        <v>30232228</v>
      </c>
      <c r="F515" s="29" t="s">
        <v>414</v>
      </c>
      <c r="G515" s="4" t="s">
        <v>415</v>
      </c>
      <c r="H515" s="4" t="s">
        <v>416</v>
      </c>
      <c r="I515" s="2">
        <v>1</v>
      </c>
      <c r="J515" s="2">
        <v>150</v>
      </c>
      <c r="K515" s="12">
        <f t="shared" si="28"/>
        <v>1</v>
      </c>
      <c r="L515" s="12">
        <v>0</v>
      </c>
      <c r="M515" s="12">
        <f t="shared" si="29"/>
        <v>150</v>
      </c>
      <c r="N515" s="2">
        <v>3</v>
      </c>
      <c r="O515" s="21">
        <f t="shared" si="30"/>
        <v>249.99999999999997</v>
      </c>
      <c r="P515" s="22">
        <f t="shared" si="31"/>
        <v>99.999999999999972</v>
      </c>
    </row>
    <row r="516" spans="1:16" x14ac:dyDescent="0.25">
      <c r="A516" s="15" t="s">
        <v>84</v>
      </c>
      <c r="B516" s="4" t="s">
        <v>101</v>
      </c>
      <c r="C516" s="4" t="s">
        <v>151</v>
      </c>
      <c r="D516" s="29" t="s">
        <v>152</v>
      </c>
      <c r="E516" s="4">
        <v>37813056</v>
      </c>
      <c r="F516" s="29" t="s">
        <v>417</v>
      </c>
      <c r="G516" s="4" t="s">
        <v>86</v>
      </c>
      <c r="H516" s="4" t="s">
        <v>418</v>
      </c>
      <c r="I516" s="2">
        <v>5</v>
      </c>
      <c r="J516" s="2">
        <v>750</v>
      </c>
      <c r="K516" s="12">
        <f t="shared" si="28"/>
        <v>5</v>
      </c>
      <c r="L516" s="12">
        <v>0</v>
      </c>
      <c r="M516" s="12">
        <f t="shared" si="29"/>
        <v>750</v>
      </c>
      <c r="N516" s="2">
        <v>4</v>
      </c>
      <c r="O516" s="21">
        <f t="shared" si="30"/>
        <v>700</v>
      </c>
      <c r="P516" s="22">
        <f t="shared" si="31"/>
        <v>-50</v>
      </c>
    </row>
    <row r="517" spans="1:16" x14ac:dyDescent="0.25">
      <c r="A517" s="15" t="s">
        <v>84</v>
      </c>
      <c r="B517" s="4" t="s">
        <v>101</v>
      </c>
      <c r="C517" s="4" t="s">
        <v>420</v>
      </c>
      <c r="D517" s="29" t="s">
        <v>421</v>
      </c>
      <c r="E517" s="4">
        <v>53463315</v>
      </c>
      <c r="F517" s="29" t="s">
        <v>422</v>
      </c>
      <c r="G517" s="4" t="s">
        <v>71</v>
      </c>
      <c r="H517" s="4" t="s">
        <v>423</v>
      </c>
      <c r="I517" s="2">
        <v>2</v>
      </c>
      <c r="J517" s="2">
        <v>300</v>
      </c>
      <c r="K517" s="12">
        <f t="shared" si="28"/>
        <v>2</v>
      </c>
      <c r="L517" s="12">
        <v>0</v>
      </c>
      <c r="M517" s="12">
        <f t="shared" si="29"/>
        <v>300</v>
      </c>
      <c r="N517" s="2">
        <v>2</v>
      </c>
      <c r="O517" s="21">
        <f t="shared" si="30"/>
        <v>300</v>
      </c>
      <c r="P517" s="22">
        <f t="shared" si="31"/>
        <v>0</v>
      </c>
    </row>
    <row r="518" spans="1:16" x14ac:dyDescent="0.25">
      <c r="A518" s="15" t="s">
        <v>15</v>
      </c>
      <c r="B518" s="4" t="s">
        <v>157</v>
      </c>
      <c r="C518" s="4" t="s">
        <v>1250</v>
      </c>
      <c r="D518" s="29" t="s">
        <v>1251</v>
      </c>
      <c r="E518" s="4">
        <v>17067391</v>
      </c>
      <c r="F518" s="29" t="s">
        <v>98</v>
      </c>
      <c r="G518" s="4" t="s">
        <v>19</v>
      </c>
      <c r="H518" s="4" t="s">
        <v>1252</v>
      </c>
      <c r="I518" s="2">
        <v>4</v>
      </c>
      <c r="J518" s="2">
        <v>600</v>
      </c>
      <c r="K518" s="12">
        <f t="shared" ref="K518:K581" si="32">I518</f>
        <v>4</v>
      </c>
      <c r="L518" s="12">
        <v>0</v>
      </c>
      <c r="M518" s="12">
        <f t="shared" ref="M518:M581" si="33">J518+L518</f>
        <v>600</v>
      </c>
      <c r="N518" s="2">
        <v>2</v>
      </c>
      <c r="O518" s="21">
        <f t="shared" ref="O518:O581" si="34">((K518*2/3)+(N518*1/3))*150</f>
        <v>499.99999999999994</v>
      </c>
      <c r="P518" s="22">
        <f t="shared" ref="P518:P581" si="35">O518-M518</f>
        <v>-100.00000000000006</v>
      </c>
    </row>
    <row r="519" spans="1:16" x14ac:dyDescent="0.25">
      <c r="A519" s="15" t="s">
        <v>15</v>
      </c>
      <c r="B519" s="4" t="s">
        <v>157</v>
      </c>
      <c r="C519" s="4" t="s">
        <v>1250</v>
      </c>
      <c r="D519" s="29" t="s">
        <v>1251</v>
      </c>
      <c r="E519" s="4">
        <v>35677708</v>
      </c>
      <c r="F519" s="29" t="s">
        <v>98</v>
      </c>
      <c r="G519" s="4" t="s">
        <v>19</v>
      </c>
      <c r="H519" s="4" t="s">
        <v>1253</v>
      </c>
      <c r="I519" s="2">
        <v>9</v>
      </c>
      <c r="J519" s="2">
        <v>1350</v>
      </c>
      <c r="K519" s="12">
        <f t="shared" si="32"/>
        <v>9</v>
      </c>
      <c r="L519" s="12">
        <v>0</v>
      </c>
      <c r="M519" s="12">
        <f t="shared" si="33"/>
        <v>1350</v>
      </c>
      <c r="N519" s="2">
        <v>7</v>
      </c>
      <c r="O519" s="21">
        <f t="shared" si="34"/>
        <v>1250</v>
      </c>
      <c r="P519" s="22">
        <f t="shared" si="35"/>
        <v>-100</v>
      </c>
    </row>
    <row r="520" spans="1:16" x14ac:dyDescent="0.25">
      <c r="A520" s="15" t="s">
        <v>15</v>
      </c>
      <c r="B520" s="4" t="s">
        <v>157</v>
      </c>
      <c r="C520" s="4" t="s">
        <v>1250</v>
      </c>
      <c r="D520" s="29" t="s">
        <v>1251</v>
      </c>
      <c r="E520" s="4">
        <v>35677741</v>
      </c>
      <c r="F520" s="29" t="s">
        <v>1254</v>
      </c>
      <c r="G520" s="4" t="s">
        <v>19</v>
      </c>
      <c r="H520" s="4" t="s">
        <v>1255</v>
      </c>
      <c r="I520" s="2">
        <v>10</v>
      </c>
      <c r="J520" s="2">
        <v>1500</v>
      </c>
      <c r="K520" s="12">
        <f t="shared" si="32"/>
        <v>10</v>
      </c>
      <c r="L520" s="12">
        <v>0</v>
      </c>
      <c r="M520" s="12">
        <f t="shared" si="33"/>
        <v>1500</v>
      </c>
      <c r="N520" s="2">
        <v>7</v>
      </c>
      <c r="O520" s="21">
        <f t="shared" si="34"/>
        <v>1350</v>
      </c>
      <c r="P520" s="22">
        <f t="shared" si="35"/>
        <v>-150</v>
      </c>
    </row>
    <row r="521" spans="1:16" x14ac:dyDescent="0.25">
      <c r="A521" s="15" t="s">
        <v>15</v>
      </c>
      <c r="B521" s="4" t="s">
        <v>157</v>
      </c>
      <c r="C521" s="4" t="s">
        <v>1250</v>
      </c>
      <c r="D521" s="29" t="s">
        <v>1251</v>
      </c>
      <c r="E521" s="4">
        <v>35677767</v>
      </c>
      <c r="F521" s="29" t="s">
        <v>98</v>
      </c>
      <c r="G521" s="4" t="s">
        <v>19</v>
      </c>
      <c r="H521" s="4" t="s">
        <v>1256</v>
      </c>
      <c r="I521" s="2">
        <v>9</v>
      </c>
      <c r="J521" s="2">
        <v>1350</v>
      </c>
      <c r="K521" s="12">
        <f t="shared" si="32"/>
        <v>9</v>
      </c>
      <c r="L521" s="12">
        <v>0</v>
      </c>
      <c r="M521" s="12">
        <f t="shared" si="33"/>
        <v>1350</v>
      </c>
      <c r="N521" s="2">
        <v>8</v>
      </c>
      <c r="O521" s="21">
        <f t="shared" si="34"/>
        <v>1300</v>
      </c>
      <c r="P521" s="22">
        <f t="shared" si="35"/>
        <v>-50</v>
      </c>
    </row>
    <row r="522" spans="1:16" x14ac:dyDescent="0.25">
      <c r="A522" s="15" t="s">
        <v>15</v>
      </c>
      <c r="B522" s="4" t="s">
        <v>157</v>
      </c>
      <c r="C522" s="4" t="s">
        <v>1250</v>
      </c>
      <c r="D522" s="29" t="s">
        <v>1251</v>
      </c>
      <c r="E522" s="4">
        <v>35677775</v>
      </c>
      <c r="F522" s="29" t="s">
        <v>98</v>
      </c>
      <c r="G522" s="4" t="s">
        <v>19</v>
      </c>
      <c r="H522" s="4" t="s">
        <v>1257</v>
      </c>
      <c r="I522" s="2">
        <v>1</v>
      </c>
      <c r="J522" s="2">
        <v>150</v>
      </c>
      <c r="K522" s="12">
        <f t="shared" si="32"/>
        <v>1</v>
      </c>
      <c r="L522" s="12">
        <v>0</v>
      </c>
      <c r="M522" s="12">
        <f t="shared" si="33"/>
        <v>150</v>
      </c>
      <c r="N522" s="2">
        <v>1</v>
      </c>
      <c r="O522" s="21">
        <f t="shared" si="34"/>
        <v>150</v>
      </c>
      <c r="P522" s="22">
        <f t="shared" si="35"/>
        <v>0</v>
      </c>
    </row>
    <row r="523" spans="1:16" x14ac:dyDescent="0.25">
      <c r="A523" s="15" t="s">
        <v>15</v>
      </c>
      <c r="B523" s="4" t="s">
        <v>157</v>
      </c>
      <c r="C523" s="4" t="s">
        <v>1250</v>
      </c>
      <c r="D523" s="29" t="s">
        <v>1251</v>
      </c>
      <c r="E523" s="4">
        <v>51786249</v>
      </c>
      <c r="F523" s="29" t="s">
        <v>1258</v>
      </c>
      <c r="G523" s="4" t="s">
        <v>19</v>
      </c>
      <c r="H523" s="4" t="s">
        <v>1259</v>
      </c>
      <c r="I523" s="2">
        <v>2</v>
      </c>
      <c r="J523" s="2">
        <v>300</v>
      </c>
      <c r="K523" s="12">
        <f t="shared" si="32"/>
        <v>2</v>
      </c>
      <c r="L523" s="12">
        <v>0</v>
      </c>
      <c r="M523" s="12">
        <f t="shared" si="33"/>
        <v>300</v>
      </c>
      <c r="N523" s="2">
        <v>2</v>
      </c>
      <c r="O523" s="21">
        <f t="shared" si="34"/>
        <v>300</v>
      </c>
      <c r="P523" s="22">
        <f t="shared" si="35"/>
        <v>0</v>
      </c>
    </row>
    <row r="524" spans="1:16" x14ac:dyDescent="0.25">
      <c r="A524" s="15" t="s">
        <v>15</v>
      </c>
      <c r="B524" s="4" t="s">
        <v>157</v>
      </c>
      <c r="C524" s="4" t="s">
        <v>1250</v>
      </c>
      <c r="D524" s="29" t="s">
        <v>1251</v>
      </c>
      <c r="E524" s="4">
        <v>52439666</v>
      </c>
      <c r="F524" s="29" t="s">
        <v>435</v>
      </c>
      <c r="G524" s="4" t="s">
        <v>19</v>
      </c>
      <c r="H524" s="4" t="s">
        <v>1260</v>
      </c>
      <c r="I524" s="2">
        <v>0</v>
      </c>
      <c r="J524" s="2">
        <v>0</v>
      </c>
      <c r="K524" s="12">
        <f t="shared" si="32"/>
        <v>0</v>
      </c>
      <c r="L524" s="12">
        <v>0</v>
      </c>
      <c r="M524" s="12">
        <f t="shared" si="33"/>
        <v>0</v>
      </c>
      <c r="N524" s="2">
        <v>2</v>
      </c>
      <c r="O524" s="21">
        <f t="shared" si="34"/>
        <v>100</v>
      </c>
      <c r="P524" s="22">
        <f t="shared" si="35"/>
        <v>100</v>
      </c>
    </row>
    <row r="525" spans="1:16" x14ac:dyDescent="0.25">
      <c r="A525" s="15" t="s">
        <v>15</v>
      </c>
      <c r="B525" s="5" t="s">
        <v>157</v>
      </c>
      <c r="C525" s="5" t="s">
        <v>1250</v>
      </c>
      <c r="D525" s="30" t="s">
        <v>1251</v>
      </c>
      <c r="E525" s="5">
        <v>35677686</v>
      </c>
      <c r="F525" s="30" t="s">
        <v>98</v>
      </c>
      <c r="G525" s="5" t="s">
        <v>4146</v>
      </c>
      <c r="H525" s="5" t="s">
        <v>19</v>
      </c>
      <c r="I525" s="13">
        <v>1</v>
      </c>
      <c r="J525" s="13">
        <v>150</v>
      </c>
      <c r="K525" s="12">
        <f t="shared" si="32"/>
        <v>1</v>
      </c>
      <c r="L525" s="12">
        <v>0</v>
      </c>
      <c r="M525" s="12">
        <f t="shared" si="33"/>
        <v>150</v>
      </c>
      <c r="N525" s="2">
        <v>0</v>
      </c>
      <c r="O525" s="21">
        <f t="shared" si="34"/>
        <v>100</v>
      </c>
      <c r="P525" s="22">
        <f t="shared" si="35"/>
        <v>-50</v>
      </c>
    </row>
    <row r="526" spans="1:16" x14ac:dyDescent="0.25">
      <c r="A526" s="15" t="s">
        <v>15</v>
      </c>
      <c r="B526" s="4" t="s">
        <v>157</v>
      </c>
      <c r="C526" s="4" t="s">
        <v>1261</v>
      </c>
      <c r="D526" s="29" t="s">
        <v>1262</v>
      </c>
      <c r="E526" s="4">
        <v>35677813</v>
      </c>
      <c r="F526" s="29" t="s">
        <v>435</v>
      </c>
      <c r="G526" s="4" t="s">
        <v>1263</v>
      </c>
      <c r="H526" s="4" t="s">
        <v>1264</v>
      </c>
      <c r="I526" s="2">
        <v>1</v>
      </c>
      <c r="J526" s="2">
        <v>150</v>
      </c>
      <c r="K526" s="12">
        <f t="shared" si="32"/>
        <v>1</v>
      </c>
      <c r="L526" s="12">
        <v>0</v>
      </c>
      <c r="M526" s="12">
        <f t="shared" si="33"/>
        <v>150</v>
      </c>
      <c r="N526" s="2">
        <v>1</v>
      </c>
      <c r="O526" s="21">
        <f t="shared" si="34"/>
        <v>150</v>
      </c>
      <c r="P526" s="22">
        <f t="shared" si="35"/>
        <v>0</v>
      </c>
    </row>
    <row r="527" spans="1:16" x14ac:dyDescent="0.25">
      <c r="A527" s="15" t="s">
        <v>15</v>
      </c>
      <c r="B527" s="4" t="s">
        <v>157</v>
      </c>
      <c r="C527" s="4" t="s">
        <v>1265</v>
      </c>
      <c r="D527" s="29" t="s">
        <v>1266</v>
      </c>
      <c r="E527" s="4">
        <v>37828347</v>
      </c>
      <c r="F527" s="29" t="s">
        <v>98</v>
      </c>
      <c r="G527" s="4" t="s">
        <v>1267</v>
      </c>
      <c r="H527" s="4" t="s">
        <v>1268</v>
      </c>
      <c r="I527" s="2">
        <v>7</v>
      </c>
      <c r="J527" s="2">
        <v>1050</v>
      </c>
      <c r="K527" s="12">
        <f t="shared" si="32"/>
        <v>7</v>
      </c>
      <c r="L527" s="12">
        <v>0</v>
      </c>
      <c r="M527" s="12">
        <f t="shared" si="33"/>
        <v>1050</v>
      </c>
      <c r="N527" s="2">
        <v>5</v>
      </c>
      <c r="O527" s="21">
        <f t="shared" si="34"/>
        <v>950.00000000000011</v>
      </c>
      <c r="P527" s="22">
        <f t="shared" si="35"/>
        <v>-99.999999999999886</v>
      </c>
    </row>
    <row r="528" spans="1:16" x14ac:dyDescent="0.25">
      <c r="A528" s="15" t="s">
        <v>15</v>
      </c>
      <c r="B528" s="4" t="s">
        <v>157</v>
      </c>
      <c r="C528" s="4" t="s">
        <v>1269</v>
      </c>
      <c r="D528" s="29" t="s">
        <v>1270</v>
      </c>
      <c r="E528" s="4">
        <v>37828452</v>
      </c>
      <c r="F528" s="29" t="s">
        <v>435</v>
      </c>
      <c r="G528" s="4" t="s">
        <v>179</v>
      </c>
      <c r="H528" s="4" t="s">
        <v>1271</v>
      </c>
      <c r="I528" s="2">
        <v>41</v>
      </c>
      <c r="J528" s="2">
        <v>6150</v>
      </c>
      <c r="K528" s="12">
        <f t="shared" si="32"/>
        <v>41</v>
      </c>
      <c r="L528" s="12">
        <v>0</v>
      </c>
      <c r="M528" s="12">
        <f t="shared" si="33"/>
        <v>6150</v>
      </c>
      <c r="N528" s="2">
        <v>42</v>
      </c>
      <c r="O528" s="21">
        <f t="shared" si="34"/>
        <v>6199.9999999999991</v>
      </c>
      <c r="P528" s="22">
        <f t="shared" si="35"/>
        <v>49.999999999999091</v>
      </c>
    </row>
    <row r="529" spans="1:16" x14ac:dyDescent="0.25">
      <c r="A529" s="15" t="s">
        <v>15</v>
      </c>
      <c r="B529" s="4" t="s">
        <v>157</v>
      </c>
      <c r="C529" s="4" t="s">
        <v>1269</v>
      </c>
      <c r="D529" s="29" t="s">
        <v>1270</v>
      </c>
      <c r="E529" s="4">
        <v>37828533</v>
      </c>
      <c r="F529" s="29" t="s">
        <v>435</v>
      </c>
      <c r="G529" s="4" t="s">
        <v>179</v>
      </c>
      <c r="H529" s="4" t="s">
        <v>1272</v>
      </c>
      <c r="I529" s="2">
        <v>14</v>
      </c>
      <c r="J529" s="2">
        <v>2100</v>
      </c>
      <c r="K529" s="12">
        <f t="shared" si="32"/>
        <v>14</v>
      </c>
      <c r="L529" s="12">
        <v>0</v>
      </c>
      <c r="M529" s="12">
        <f t="shared" si="33"/>
        <v>2100</v>
      </c>
      <c r="N529" s="2">
        <v>19</v>
      </c>
      <c r="O529" s="21">
        <f t="shared" si="34"/>
        <v>2350</v>
      </c>
      <c r="P529" s="22">
        <f t="shared" si="35"/>
        <v>250</v>
      </c>
    </row>
    <row r="530" spans="1:16" x14ac:dyDescent="0.25">
      <c r="A530" s="15" t="s">
        <v>15</v>
      </c>
      <c r="B530" s="4" t="s">
        <v>157</v>
      </c>
      <c r="C530" s="4" t="s">
        <v>1269</v>
      </c>
      <c r="D530" s="29" t="s">
        <v>1270</v>
      </c>
      <c r="E530" s="4">
        <v>45016089</v>
      </c>
      <c r="F530" s="29" t="s">
        <v>1273</v>
      </c>
      <c r="G530" s="4" t="s">
        <v>179</v>
      </c>
      <c r="H530" s="4" t="s">
        <v>953</v>
      </c>
      <c r="I530" s="2">
        <v>50</v>
      </c>
      <c r="J530" s="2">
        <v>7500</v>
      </c>
      <c r="K530" s="12">
        <f t="shared" si="32"/>
        <v>50</v>
      </c>
      <c r="L530" s="12">
        <v>0</v>
      </c>
      <c r="M530" s="12">
        <f t="shared" si="33"/>
        <v>7500</v>
      </c>
      <c r="N530" s="2">
        <v>42</v>
      </c>
      <c r="O530" s="21">
        <f t="shared" si="34"/>
        <v>7100</v>
      </c>
      <c r="P530" s="22">
        <f t="shared" si="35"/>
        <v>-400</v>
      </c>
    </row>
    <row r="531" spans="1:16" x14ac:dyDescent="0.25">
      <c r="A531" s="15" t="s">
        <v>15</v>
      </c>
      <c r="B531" s="4" t="s">
        <v>157</v>
      </c>
      <c r="C531" s="4" t="s">
        <v>1274</v>
      </c>
      <c r="D531" s="29" t="s">
        <v>1275</v>
      </c>
      <c r="E531" s="4">
        <v>37828541</v>
      </c>
      <c r="F531" s="29" t="s">
        <v>98</v>
      </c>
      <c r="G531" s="4" t="s">
        <v>290</v>
      </c>
      <c r="H531" s="4" t="s">
        <v>1276</v>
      </c>
      <c r="I531" s="2">
        <v>75</v>
      </c>
      <c r="J531" s="2">
        <v>11250</v>
      </c>
      <c r="K531" s="12">
        <f t="shared" si="32"/>
        <v>75</v>
      </c>
      <c r="L531" s="12">
        <v>0</v>
      </c>
      <c r="M531" s="12">
        <f t="shared" si="33"/>
        <v>11250</v>
      </c>
      <c r="N531" s="2">
        <v>90</v>
      </c>
      <c r="O531" s="21">
        <f t="shared" si="34"/>
        <v>12000</v>
      </c>
      <c r="P531" s="22">
        <f t="shared" si="35"/>
        <v>750</v>
      </c>
    </row>
    <row r="532" spans="1:16" x14ac:dyDescent="0.25">
      <c r="A532" s="15" t="s">
        <v>15</v>
      </c>
      <c r="B532" s="4" t="s">
        <v>157</v>
      </c>
      <c r="C532" s="4" t="s">
        <v>1277</v>
      </c>
      <c r="D532" s="29" t="s">
        <v>1278</v>
      </c>
      <c r="E532" s="4">
        <v>37828355</v>
      </c>
      <c r="F532" s="29" t="s">
        <v>98</v>
      </c>
      <c r="G532" s="4" t="s">
        <v>1279</v>
      </c>
      <c r="H532" s="4" t="s">
        <v>1280</v>
      </c>
      <c r="I532" s="2">
        <v>19</v>
      </c>
      <c r="J532" s="2">
        <v>2850</v>
      </c>
      <c r="K532" s="12">
        <f t="shared" si="32"/>
        <v>19</v>
      </c>
      <c r="L532" s="12">
        <v>0</v>
      </c>
      <c r="M532" s="12">
        <f t="shared" si="33"/>
        <v>2850</v>
      </c>
      <c r="N532" s="2">
        <v>17</v>
      </c>
      <c r="O532" s="21">
        <f t="shared" si="34"/>
        <v>2750</v>
      </c>
      <c r="P532" s="22">
        <f t="shared" si="35"/>
        <v>-100</v>
      </c>
    </row>
    <row r="533" spans="1:16" x14ac:dyDescent="0.25">
      <c r="A533" s="15" t="s">
        <v>15</v>
      </c>
      <c r="B533" s="4" t="s">
        <v>157</v>
      </c>
      <c r="C533" s="4" t="s">
        <v>1281</v>
      </c>
      <c r="D533" s="29" t="s">
        <v>1282</v>
      </c>
      <c r="E533" s="4">
        <v>42191211</v>
      </c>
      <c r="F533" s="29" t="s">
        <v>435</v>
      </c>
      <c r="G533" s="4" t="s">
        <v>1283</v>
      </c>
      <c r="H533" s="4" t="s">
        <v>1284</v>
      </c>
      <c r="I533" s="2">
        <v>1</v>
      </c>
      <c r="J533" s="2">
        <v>150</v>
      </c>
      <c r="K533" s="12">
        <f t="shared" si="32"/>
        <v>1</v>
      </c>
      <c r="L533" s="12">
        <v>0</v>
      </c>
      <c r="M533" s="12">
        <f t="shared" si="33"/>
        <v>150</v>
      </c>
      <c r="N533" s="2">
        <v>1</v>
      </c>
      <c r="O533" s="21">
        <f t="shared" si="34"/>
        <v>150</v>
      </c>
      <c r="P533" s="22">
        <f t="shared" si="35"/>
        <v>0</v>
      </c>
    </row>
    <row r="534" spans="1:16" x14ac:dyDescent="0.25">
      <c r="A534" s="15" t="s">
        <v>15</v>
      </c>
      <c r="B534" s="4" t="s">
        <v>157</v>
      </c>
      <c r="C534" s="4" t="s">
        <v>1285</v>
      </c>
      <c r="D534" s="29" t="s">
        <v>1286</v>
      </c>
      <c r="E534" s="4">
        <v>35677821</v>
      </c>
      <c r="F534" s="29" t="s">
        <v>1287</v>
      </c>
      <c r="G534" s="4" t="s">
        <v>1288</v>
      </c>
      <c r="H534" s="4" t="s">
        <v>1289</v>
      </c>
      <c r="I534" s="2">
        <v>13</v>
      </c>
      <c r="J534" s="2">
        <v>1950</v>
      </c>
      <c r="K534" s="12">
        <f t="shared" si="32"/>
        <v>13</v>
      </c>
      <c r="L534" s="12">
        <v>0</v>
      </c>
      <c r="M534" s="12">
        <f t="shared" si="33"/>
        <v>1950</v>
      </c>
      <c r="N534" s="2">
        <v>4</v>
      </c>
      <c r="O534" s="21">
        <f t="shared" si="34"/>
        <v>1500</v>
      </c>
      <c r="P534" s="22">
        <f t="shared" si="35"/>
        <v>-450</v>
      </c>
    </row>
    <row r="535" spans="1:16" x14ac:dyDescent="0.25">
      <c r="A535" s="15" t="s">
        <v>15</v>
      </c>
      <c r="B535" s="4" t="s">
        <v>157</v>
      </c>
      <c r="C535" s="4" t="s">
        <v>1290</v>
      </c>
      <c r="D535" s="29" t="s">
        <v>1291</v>
      </c>
      <c r="E535" s="4">
        <v>35677805</v>
      </c>
      <c r="F535" s="29" t="s">
        <v>435</v>
      </c>
      <c r="G535" s="4" t="s">
        <v>1292</v>
      </c>
      <c r="H535" s="4" t="s">
        <v>1293</v>
      </c>
      <c r="I535" s="2">
        <v>1</v>
      </c>
      <c r="J535" s="2">
        <v>150</v>
      </c>
      <c r="K535" s="12">
        <f t="shared" si="32"/>
        <v>1</v>
      </c>
      <c r="L535" s="12">
        <v>0</v>
      </c>
      <c r="M535" s="12">
        <f t="shared" si="33"/>
        <v>150</v>
      </c>
      <c r="N535" s="2">
        <v>1</v>
      </c>
      <c r="O535" s="21">
        <f t="shared" si="34"/>
        <v>150</v>
      </c>
      <c r="P535" s="22">
        <f t="shared" si="35"/>
        <v>0</v>
      </c>
    </row>
    <row r="536" spans="1:16" x14ac:dyDescent="0.25">
      <c r="A536" s="15" t="s">
        <v>15</v>
      </c>
      <c r="B536" s="4" t="s">
        <v>157</v>
      </c>
      <c r="C536" s="4" t="s">
        <v>1294</v>
      </c>
      <c r="D536" s="29" t="s">
        <v>1295</v>
      </c>
      <c r="E536" s="4">
        <v>710058306</v>
      </c>
      <c r="F536" s="29" t="s">
        <v>98</v>
      </c>
      <c r="G536" s="4" t="s">
        <v>1296</v>
      </c>
      <c r="H536" s="4" t="s">
        <v>1297</v>
      </c>
      <c r="I536" s="2">
        <v>1</v>
      </c>
      <c r="J536" s="2">
        <v>150</v>
      </c>
      <c r="K536" s="12">
        <f t="shared" si="32"/>
        <v>1</v>
      </c>
      <c r="L536" s="12">
        <v>0</v>
      </c>
      <c r="M536" s="12">
        <f t="shared" si="33"/>
        <v>150</v>
      </c>
      <c r="N536" s="2">
        <v>3</v>
      </c>
      <c r="O536" s="21">
        <f t="shared" si="34"/>
        <v>249.99999999999997</v>
      </c>
      <c r="P536" s="22">
        <f t="shared" si="35"/>
        <v>99.999999999999972</v>
      </c>
    </row>
    <row r="537" spans="1:16" x14ac:dyDescent="0.25">
      <c r="A537" s="15" t="s">
        <v>15</v>
      </c>
      <c r="B537" s="4" t="s">
        <v>157</v>
      </c>
      <c r="C537" s="4" t="s">
        <v>1298</v>
      </c>
      <c r="D537" s="29" t="s">
        <v>1299</v>
      </c>
      <c r="E537" s="4">
        <v>54851181</v>
      </c>
      <c r="F537" s="29" t="s">
        <v>9</v>
      </c>
      <c r="G537" s="4" t="s">
        <v>1300</v>
      </c>
      <c r="H537" s="4" t="s">
        <v>1301</v>
      </c>
      <c r="I537" s="2">
        <v>0</v>
      </c>
      <c r="J537" s="2">
        <v>0</v>
      </c>
      <c r="K537" s="12">
        <f t="shared" si="32"/>
        <v>0</v>
      </c>
      <c r="L537" s="12">
        <v>0</v>
      </c>
      <c r="M537" s="12">
        <f t="shared" si="33"/>
        <v>0</v>
      </c>
      <c r="N537" s="2">
        <v>1</v>
      </c>
      <c r="O537" s="21">
        <f t="shared" si="34"/>
        <v>50</v>
      </c>
      <c r="P537" s="22">
        <f t="shared" si="35"/>
        <v>50</v>
      </c>
    </row>
    <row r="538" spans="1:16" x14ac:dyDescent="0.25">
      <c r="A538" s="15" t="s">
        <v>15</v>
      </c>
      <c r="B538" s="5" t="s">
        <v>157</v>
      </c>
      <c r="C538" s="5" t="s">
        <v>1298</v>
      </c>
      <c r="D538" s="30" t="s">
        <v>1299</v>
      </c>
      <c r="E538" s="5">
        <v>37828479</v>
      </c>
      <c r="F538" s="30" t="s">
        <v>435</v>
      </c>
      <c r="G538" s="5" t="s">
        <v>1301</v>
      </c>
      <c r="H538" s="5" t="s">
        <v>1300</v>
      </c>
      <c r="I538" s="13">
        <v>1</v>
      </c>
      <c r="J538" s="13">
        <v>150</v>
      </c>
      <c r="K538" s="12">
        <f t="shared" si="32"/>
        <v>1</v>
      </c>
      <c r="L538" s="12">
        <v>0</v>
      </c>
      <c r="M538" s="12">
        <f t="shared" si="33"/>
        <v>150</v>
      </c>
      <c r="N538" s="2">
        <v>0</v>
      </c>
      <c r="O538" s="21">
        <f t="shared" si="34"/>
        <v>100</v>
      </c>
      <c r="P538" s="22">
        <f t="shared" si="35"/>
        <v>-50</v>
      </c>
    </row>
    <row r="539" spans="1:16" x14ac:dyDescent="0.25">
      <c r="A539" s="15" t="s">
        <v>15</v>
      </c>
      <c r="B539" s="4" t="s">
        <v>157</v>
      </c>
      <c r="C539" s="4" t="s">
        <v>1302</v>
      </c>
      <c r="D539" s="29" t="s">
        <v>1303</v>
      </c>
      <c r="E539" s="4">
        <v>37828410</v>
      </c>
      <c r="F539" s="29" t="s">
        <v>1304</v>
      </c>
      <c r="G539" s="4" t="s">
        <v>180</v>
      </c>
      <c r="H539" s="4" t="s">
        <v>1305</v>
      </c>
      <c r="I539" s="2">
        <v>20</v>
      </c>
      <c r="J539" s="2">
        <v>3000</v>
      </c>
      <c r="K539" s="12">
        <f t="shared" si="32"/>
        <v>20</v>
      </c>
      <c r="L539" s="12">
        <v>0</v>
      </c>
      <c r="M539" s="12">
        <f t="shared" si="33"/>
        <v>3000</v>
      </c>
      <c r="N539" s="2">
        <v>18</v>
      </c>
      <c r="O539" s="21">
        <f t="shared" si="34"/>
        <v>2900.0000000000005</v>
      </c>
      <c r="P539" s="22">
        <f t="shared" si="35"/>
        <v>-99.999999999999545</v>
      </c>
    </row>
    <row r="540" spans="1:16" x14ac:dyDescent="0.25">
      <c r="A540" s="15" t="s">
        <v>15</v>
      </c>
      <c r="B540" s="4" t="s">
        <v>157</v>
      </c>
      <c r="C540" s="4" t="s">
        <v>1306</v>
      </c>
      <c r="D540" s="29" t="s">
        <v>1307</v>
      </c>
      <c r="E540" s="4">
        <v>37828363</v>
      </c>
      <c r="F540" s="29" t="s">
        <v>435</v>
      </c>
      <c r="G540" s="4" t="s">
        <v>1308</v>
      </c>
      <c r="H540" s="4" t="s">
        <v>1309</v>
      </c>
      <c r="I540" s="2">
        <v>53</v>
      </c>
      <c r="J540" s="2">
        <v>7950</v>
      </c>
      <c r="K540" s="12">
        <f t="shared" si="32"/>
        <v>53</v>
      </c>
      <c r="L540" s="12">
        <v>0</v>
      </c>
      <c r="M540" s="12">
        <f t="shared" si="33"/>
        <v>7950</v>
      </c>
      <c r="N540" s="2">
        <v>52</v>
      </c>
      <c r="O540" s="21">
        <f t="shared" si="34"/>
        <v>7900.0000000000009</v>
      </c>
      <c r="P540" s="22">
        <f t="shared" si="35"/>
        <v>-49.999999999999091</v>
      </c>
    </row>
    <row r="541" spans="1:16" x14ac:dyDescent="0.25">
      <c r="A541" s="15" t="s">
        <v>15</v>
      </c>
      <c r="B541" s="4" t="s">
        <v>157</v>
      </c>
      <c r="C541" s="4" t="s">
        <v>1310</v>
      </c>
      <c r="D541" s="29" t="s">
        <v>1311</v>
      </c>
      <c r="E541" s="4">
        <v>37828428</v>
      </c>
      <c r="F541" s="29" t="s">
        <v>9</v>
      </c>
      <c r="G541" s="4" t="s">
        <v>1312</v>
      </c>
      <c r="H541" s="4" t="s">
        <v>1313</v>
      </c>
      <c r="I541" s="2">
        <v>4</v>
      </c>
      <c r="J541" s="2">
        <v>600</v>
      </c>
      <c r="K541" s="12">
        <f t="shared" si="32"/>
        <v>4</v>
      </c>
      <c r="L541" s="12">
        <v>0</v>
      </c>
      <c r="M541" s="12">
        <f t="shared" si="33"/>
        <v>600</v>
      </c>
      <c r="N541" s="2">
        <v>8</v>
      </c>
      <c r="O541" s="21">
        <f t="shared" si="34"/>
        <v>800</v>
      </c>
      <c r="P541" s="22">
        <f t="shared" si="35"/>
        <v>200</v>
      </c>
    </row>
    <row r="542" spans="1:16" x14ac:dyDescent="0.25">
      <c r="A542" s="15" t="s">
        <v>15</v>
      </c>
      <c r="B542" s="4" t="s">
        <v>157</v>
      </c>
      <c r="C542" s="4" t="s">
        <v>1314</v>
      </c>
      <c r="D542" s="29" t="s">
        <v>1315</v>
      </c>
      <c r="E542" s="4">
        <v>37828495</v>
      </c>
      <c r="F542" s="29" t="s">
        <v>98</v>
      </c>
      <c r="G542" s="4" t="s">
        <v>291</v>
      </c>
      <c r="H542" s="4" t="s">
        <v>1316</v>
      </c>
      <c r="I542" s="2">
        <v>40</v>
      </c>
      <c r="J542" s="2">
        <v>6000</v>
      </c>
      <c r="K542" s="12">
        <f t="shared" si="32"/>
        <v>40</v>
      </c>
      <c r="L542" s="12">
        <v>0</v>
      </c>
      <c r="M542" s="12">
        <f t="shared" si="33"/>
        <v>6000</v>
      </c>
      <c r="N542" s="2">
        <v>48</v>
      </c>
      <c r="O542" s="21">
        <f t="shared" si="34"/>
        <v>6400.0000000000009</v>
      </c>
      <c r="P542" s="22">
        <f t="shared" si="35"/>
        <v>400.00000000000091</v>
      </c>
    </row>
    <row r="543" spans="1:16" x14ac:dyDescent="0.25">
      <c r="A543" s="15" t="s">
        <v>15</v>
      </c>
      <c r="B543" s="4" t="s">
        <v>157</v>
      </c>
      <c r="C543" s="4" t="s">
        <v>1317</v>
      </c>
      <c r="D543" s="29" t="s">
        <v>1318</v>
      </c>
      <c r="E543" s="4">
        <v>35677848</v>
      </c>
      <c r="F543" s="29" t="s">
        <v>1319</v>
      </c>
      <c r="G543" s="4" t="s">
        <v>1320</v>
      </c>
      <c r="H543" s="4" t="s">
        <v>1321</v>
      </c>
      <c r="I543" s="2">
        <v>3</v>
      </c>
      <c r="J543" s="2">
        <v>450</v>
      </c>
      <c r="K543" s="12">
        <f t="shared" si="32"/>
        <v>3</v>
      </c>
      <c r="L543" s="12">
        <v>0</v>
      </c>
      <c r="M543" s="12">
        <f t="shared" si="33"/>
        <v>450</v>
      </c>
      <c r="N543" s="2">
        <v>2</v>
      </c>
      <c r="O543" s="21">
        <f t="shared" si="34"/>
        <v>400</v>
      </c>
      <c r="P543" s="22">
        <f t="shared" si="35"/>
        <v>-50</v>
      </c>
    </row>
    <row r="544" spans="1:16" x14ac:dyDescent="0.25">
      <c r="A544" s="15" t="s">
        <v>15</v>
      </c>
      <c r="B544" s="4" t="s">
        <v>157</v>
      </c>
      <c r="C544" s="4" t="s">
        <v>1322</v>
      </c>
      <c r="D544" s="29" t="s">
        <v>1323</v>
      </c>
      <c r="E544" s="4">
        <v>37828461</v>
      </c>
      <c r="F544" s="29" t="s">
        <v>435</v>
      </c>
      <c r="G544" s="4" t="s">
        <v>1324</v>
      </c>
      <c r="H544" s="4" t="s">
        <v>1325</v>
      </c>
      <c r="I544" s="2">
        <v>3</v>
      </c>
      <c r="J544" s="2">
        <v>450</v>
      </c>
      <c r="K544" s="12">
        <f t="shared" si="32"/>
        <v>3</v>
      </c>
      <c r="L544" s="12">
        <v>0</v>
      </c>
      <c r="M544" s="12">
        <f t="shared" si="33"/>
        <v>450</v>
      </c>
      <c r="N544" s="2">
        <v>2</v>
      </c>
      <c r="O544" s="21">
        <f t="shared" si="34"/>
        <v>400</v>
      </c>
      <c r="P544" s="22">
        <f t="shared" si="35"/>
        <v>-50</v>
      </c>
    </row>
    <row r="545" spans="1:16" x14ac:dyDescent="0.25">
      <c r="A545" s="15" t="s">
        <v>15</v>
      </c>
      <c r="B545" s="4" t="s">
        <v>157</v>
      </c>
      <c r="C545" s="4" t="s">
        <v>1326</v>
      </c>
      <c r="D545" s="29" t="s">
        <v>1327</v>
      </c>
      <c r="E545" s="4">
        <v>35677856</v>
      </c>
      <c r="F545" s="29" t="s">
        <v>1328</v>
      </c>
      <c r="G545" s="4" t="s">
        <v>1329</v>
      </c>
      <c r="H545" s="4" t="s">
        <v>675</v>
      </c>
      <c r="I545" s="2">
        <v>0</v>
      </c>
      <c r="J545" s="2">
        <v>0</v>
      </c>
      <c r="K545" s="12">
        <f t="shared" si="32"/>
        <v>0</v>
      </c>
      <c r="L545" s="12">
        <v>0</v>
      </c>
      <c r="M545" s="12">
        <f t="shared" si="33"/>
        <v>0</v>
      </c>
      <c r="N545" s="2">
        <v>3</v>
      </c>
      <c r="O545" s="21">
        <f t="shared" si="34"/>
        <v>150</v>
      </c>
      <c r="P545" s="22">
        <f t="shared" si="35"/>
        <v>150</v>
      </c>
    </row>
    <row r="546" spans="1:16" x14ac:dyDescent="0.25">
      <c r="A546" s="15" t="s">
        <v>15</v>
      </c>
      <c r="B546" s="4" t="s">
        <v>157</v>
      </c>
      <c r="C546" s="4" t="s">
        <v>1330</v>
      </c>
      <c r="D546" s="29" t="s">
        <v>1331</v>
      </c>
      <c r="E546" s="4">
        <v>37828371</v>
      </c>
      <c r="F546" s="29" t="s">
        <v>98</v>
      </c>
      <c r="G546" s="4" t="s">
        <v>1332</v>
      </c>
      <c r="H546" s="4" t="s">
        <v>1333</v>
      </c>
      <c r="I546" s="2">
        <v>62</v>
      </c>
      <c r="J546" s="2">
        <v>9300</v>
      </c>
      <c r="K546" s="12">
        <f t="shared" si="32"/>
        <v>62</v>
      </c>
      <c r="L546" s="12">
        <v>0</v>
      </c>
      <c r="M546" s="12">
        <f t="shared" si="33"/>
        <v>9300</v>
      </c>
      <c r="N546" s="2">
        <v>55</v>
      </c>
      <c r="O546" s="21">
        <f t="shared" si="34"/>
        <v>8950</v>
      </c>
      <c r="P546" s="22">
        <f t="shared" si="35"/>
        <v>-350</v>
      </c>
    </row>
    <row r="547" spans="1:16" x14ac:dyDescent="0.25">
      <c r="A547" s="15" t="s">
        <v>15</v>
      </c>
      <c r="B547" s="4" t="s">
        <v>157</v>
      </c>
      <c r="C547" s="4" t="s">
        <v>1334</v>
      </c>
      <c r="D547" s="29" t="s">
        <v>1335</v>
      </c>
      <c r="E547" s="4">
        <v>37828380</v>
      </c>
      <c r="F547" s="29" t="s">
        <v>98</v>
      </c>
      <c r="G547" s="4" t="s">
        <v>1336</v>
      </c>
      <c r="H547" s="4" t="s">
        <v>1337</v>
      </c>
      <c r="I547" s="2">
        <v>141</v>
      </c>
      <c r="J547" s="2">
        <v>21150</v>
      </c>
      <c r="K547" s="12">
        <f t="shared" si="32"/>
        <v>141</v>
      </c>
      <c r="L547" s="12">
        <v>0</v>
      </c>
      <c r="M547" s="12">
        <f t="shared" si="33"/>
        <v>21150</v>
      </c>
      <c r="N547" s="2">
        <v>165</v>
      </c>
      <c r="O547" s="21">
        <f t="shared" si="34"/>
        <v>22350</v>
      </c>
      <c r="P547" s="22">
        <f t="shared" si="35"/>
        <v>1200</v>
      </c>
    </row>
    <row r="548" spans="1:16" x14ac:dyDescent="0.25">
      <c r="A548" s="15" t="s">
        <v>15</v>
      </c>
      <c r="B548" s="4" t="s">
        <v>157</v>
      </c>
      <c r="C548" s="4" t="s">
        <v>1338</v>
      </c>
      <c r="D548" s="29" t="s">
        <v>1339</v>
      </c>
      <c r="E548" s="4">
        <v>37828401</v>
      </c>
      <c r="F548" s="29" t="s">
        <v>1340</v>
      </c>
      <c r="G548" s="4" t="s">
        <v>221</v>
      </c>
      <c r="H548" s="4" t="s">
        <v>1341</v>
      </c>
      <c r="I548" s="2">
        <v>19</v>
      </c>
      <c r="J548" s="2">
        <v>2850</v>
      </c>
      <c r="K548" s="12">
        <f t="shared" si="32"/>
        <v>19</v>
      </c>
      <c r="L548" s="12">
        <v>0</v>
      </c>
      <c r="M548" s="12">
        <f t="shared" si="33"/>
        <v>2850</v>
      </c>
      <c r="N548" s="2">
        <v>21</v>
      </c>
      <c r="O548" s="21">
        <f t="shared" si="34"/>
        <v>2949.9999999999995</v>
      </c>
      <c r="P548" s="22">
        <f t="shared" si="35"/>
        <v>99.999999999999545</v>
      </c>
    </row>
    <row r="549" spans="1:16" x14ac:dyDescent="0.25">
      <c r="A549" s="15" t="s">
        <v>15</v>
      </c>
      <c r="B549" s="4" t="s">
        <v>157</v>
      </c>
      <c r="C549" s="4" t="s">
        <v>1342</v>
      </c>
      <c r="D549" s="29" t="s">
        <v>1343</v>
      </c>
      <c r="E549" s="4">
        <v>37828487</v>
      </c>
      <c r="F549" s="29" t="s">
        <v>435</v>
      </c>
      <c r="G549" s="4" t="s">
        <v>1344</v>
      </c>
      <c r="H549" s="4" t="s">
        <v>1345</v>
      </c>
      <c r="I549" s="2">
        <v>61</v>
      </c>
      <c r="J549" s="2">
        <v>9150</v>
      </c>
      <c r="K549" s="12">
        <f t="shared" si="32"/>
        <v>61</v>
      </c>
      <c r="L549" s="12">
        <v>0</v>
      </c>
      <c r="M549" s="12">
        <f t="shared" si="33"/>
        <v>9150</v>
      </c>
      <c r="N549" s="2">
        <v>51</v>
      </c>
      <c r="O549" s="21">
        <f t="shared" si="34"/>
        <v>8650</v>
      </c>
      <c r="P549" s="22">
        <f t="shared" si="35"/>
        <v>-500</v>
      </c>
    </row>
    <row r="550" spans="1:16" x14ac:dyDescent="0.25">
      <c r="A550" s="15" t="s">
        <v>15</v>
      </c>
      <c r="B550" s="4" t="s">
        <v>157</v>
      </c>
      <c r="C550" s="4" t="s">
        <v>1502</v>
      </c>
      <c r="D550" s="29" t="s">
        <v>1503</v>
      </c>
      <c r="E550" s="4">
        <v>35991593</v>
      </c>
      <c r="F550" s="29" t="s">
        <v>1022</v>
      </c>
      <c r="G550" s="4" t="s">
        <v>26</v>
      </c>
      <c r="H550" s="4" t="s">
        <v>1504</v>
      </c>
      <c r="I550" s="2">
        <v>18</v>
      </c>
      <c r="J550" s="2">
        <v>2700</v>
      </c>
      <c r="K550" s="12">
        <f t="shared" si="32"/>
        <v>18</v>
      </c>
      <c r="L550" s="12">
        <v>0</v>
      </c>
      <c r="M550" s="12">
        <f t="shared" si="33"/>
        <v>2700</v>
      </c>
      <c r="N550" s="2">
        <v>25</v>
      </c>
      <c r="O550" s="21">
        <f t="shared" si="34"/>
        <v>3050.0000000000005</v>
      </c>
      <c r="P550" s="22">
        <f t="shared" si="35"/>
        <v>350.00000000000045</v>
      </c>
    </row>
    <row r="551" spans="1:16" x14ac:dyDescent="0.25">
      <c r="A551" s="15" t="s">
        <v>15</v>
      </c>
      <c r="B551" s="4" t="s">
        <v>157</v>
      </c>
      <c r="C551" s="4" t="s">
        <v>1502</v>
      </c>
      <c r="D551" s="29" t="s">
        <v>1503</v>
      </c>
      <c r="E551" s="4">
        <v>37833961</v>
      </c>
      <c r="F551" s="29" t="s">
        <v>98</v>
      </c>
      <c r="G551" s="4" t="s">
        <v>26</v>
      </c>
      <c r="H551" s="4" t="s">
        <v>1505</v>
      </c>
      <c r="I551" s="2">
        <v>7</v>
      </c>
      <c r="J551" s="2">
        <v>1050</v>
      </c>
      <c r="K551" s="12">
        <f t="shared" si="32"/>
        <v>7</v>
      </c>
      <c r="L551" s="12">
        <v>0</v>
      </c>
      <c r="M551" s="12">
        <f t="shared" si="33"/>
        <v>1050</v>
      </c>
      <c r="N551" s="2">
        <v>6</v>
      </c>
      <c r="O551" s="21">
        <f t="shared" si="34"/>
        <v>1000</v>
      </c>
      <c r="P551" s="22">
        <f t="shared" si="35"/>
        <v>-50</v>
      </c>
    </row>
    <row r="552" spans="1:16" x14ac:dyDescent="0.25">
      <c r="A552" s="15" t="s">
        <v>15</v>
      </c>
      <c r="B552" s="4" t="s">
        <v>157</v>
      </c>
      <c r="C552" s="4" t="s">
        <v>1502</v>
      </c>
      <c r="D552" s="29" t="s">
        <v>1503</v>
      </c>
      <c r="E552" s="4">
        <v>37833987</v>
      </c>
      <c r="F552" s="29" t="s">
        <v>1506</v>
      </c>
      <c r="G552" s="4" t="s">
        <v>26</v>
      </c>
      <c r="H552" s="4" t="s">
        <v>1507</v>
      </c>
      <c r="I552" s="2">
        <v>20</v>
      </c>
      <c r="J552" s="2">
        <v>3000</v>
      </c>
      <c r="K552" s="12">
        <f t="shared" si="32"/>
        <v>20</v>
      </c>
      <c r="L552" s="12">
        <v>0</v>
      </c>
      <c r="M552" s="12">
        <f t="shared" si="33"/>
        <v>3000</v>
      </c>
      <c r="N552" s="2">
        <v>17</v>
      </c>
      <c r="O552" s="21">
        <f t="shared" si="34"/>
        <v>2850</v>
      </c>
      <c r="P552" s="22">
        <f t="shared" si="35"/>
        <v>-150</v>
      </c>
    </row>
    <row r="553" spans="1:16" x14ac:dyDescent="0.25">
      <c r="A553" s="15" t="s">
        <v>15</v>
      </c>
      <c r="B553" s="4" t="s">
        <v>157</v>
      </c>
      <c r="C553" s="4" t="s">
        <v>1502</v>
      </c>
      <c r="D553" s="29" t="s">
        <v>1503</v>
      </c>
      <c r="E553" s="4">
        <v>37833995</v>
      </c>
      <c r="F553" s="29" t="s">
        <v>98</v>
      </c>
      <c r="G553" s="4" t="s">
        <v>26</v>
      </c>
      <c r="H553" s="4" t="s">
        <v>1508</v>
      </c>
      <c r="I553" s="2">
        <v>65</v>
      </c>
      <c r="J553" s="2">
        <v>9750</v>
      </c>
      <c r="K553" s="12">
        <f t="shared" si="32"/>
        <v>65</v>
      </c>
      <c r="L553" s="12">
        <v>0</v>
      </c>
      <c r="M553" s="12">
        <f t="shared" si="33"/>
        <v>9750</v>
      </c>
      <c r="N553" s="2">
        <v>64</v>
      </c>
      <c r="O553" s="21">
        <f t="shared" si="34"/>
        <v>9700</v>
      </c>
      <c r="P553" s="22">
        <f t="shared" si="35"/>
        <v>-50</v>
      </c>
    </row>
    <row r="554" spans="1:16" ht="30" x14ac:dyDescent="0.25">
      <c r="A554" s="15" t="s">
        <v>15</v>
      </c>
      <c r="B554" s="4" t="s">
        <v>157</v>
      </c>
      <c r="C554" s="4" t="s">
        <v>1502</v>
      </c>
      <c r="D554" s="29" t="s">
        <v>1503</v>
      </c>
      <c r="E554" s="4">
        <v>37888404</v>
      </c>
      <c r="F554" s="29" t="s">
        <v>1509</v>
      </c>
      <c r="G554" s="4" t="s">
        <v>26</v>
      </c>
      <c r="H554" s="4" t="s">
        <v>1510</v>
      </c>
      <c r="I554" s="2">
        <v>14</v>
      </c>
      <c r="J554" s="2">
        <v>2100</v>
      </c>
      <c r="K554" s="12">
        <f t="shared" si="32"/>
        <v>14</v>
      </c>
      <c r="L554" s="12">
        <v>0</v>
      </c>
      <c r="M554" s="12">
        <f t="shared" si="33"/>
        <v>2100</v>
      </c>
      <c r="N554" s="2">
        <v>11</v>
      </c>
      <c r="O554" s="21">
        <f t="shared" si="34"/>
        <v>1950</v>
      </c>
      <c r="P554" s="22">
        <f t="shared" si="35"/>
        <v>-150</v>
      </c>
    </row>
    <row r="555" spans="1:16" x14ac:dyDescent="0.25">
      <c r="A555" s="15" t="s">
        <v>15</v>
      </c>
      <c r="B555" s="4" t="s">
        <v>157</v>
      </c>
      <c r="C555" s="4" t="s">
        <v>1502</v>
      </c>
      <c r="D555" s="29" t="s">
        <v>1503</v>
      </c>
      <c r="E555" s="4">
        <v>37898086</v>
      </c>
      <c r="F555" s="29" t="s">
        <v>435</v>
      </c>
      <c r="G555" s="4" t="s">
        <v>26</v>
      </c>
      <c r="H555" s="4" t="s">
        <v>1511</v>
      </c>
      <c r="I555" s="2">
        <v>16</v>
      </c>
      <c r="J555" s="2">
        <v>2400</v>
      </c>
      <c r="K555" s="12">
        <f t="shared" si="32"/>
        <v>16</v>
      </c>
      <c r="L555" s="12">
        <v>0</v>
      </c>
      <c r="M555" s="12">
        <f t="shared" si="33"/>
        <v>2400</v>
      </c>
      <c r="N555" s="2">
        <v>15</v>
      </c>
      <c r="O555" s="21">
        <f t="shared" si="34"/>
        <v>2350</v>
      </c>
      <c r="P555" s="22">
        <f t="shared" si="35"/>
        <v>-50</v>
      </c>
    </row>
    <row r="556" spans="1:16" x14ac:dyDescent="0.25">
      <c r="A556" s="15" t="s">
        <v>15</v>
      </c>
      <c r="B556" s="4" t="s">
        <v>157</v>
      </c>
      <c r="C556" s="4" t="s">
        <v>1512</v>
      </c>
      <c r="D556" s="29" t="s">
        <v>1513</v>
      </c>
      <c r="E556" s="4">
        <v>37891723</v>
      </c>
      <c r="F556" s="29" t="s">
        <v>1514</v>
      </c>
      <c r="G556" s="4" t="s">
        <v>1515</v>
      </c>
      <c r="H556" s="4" t="s">
        <v>1516</v>
      </c>
      <c r="I556" s="2">
        <v>13</v>
      </c>
      <c r="J556" s="2">
        <v>1950</v>
      </c>
      <c r="K556" s="12">
        <f t="shared" si="32"/>
        <v>13</v>
      </c>
      <c r="L556" s="12">
        <v>0</v>
      </c>
      <c r="M556" s="12">
        <f t="shared" si="33"/>
        <v>1950</v>
      </c>
      <c r="N556" s="2">
        <v>13</v>
      </c>
      <c r="O556" s="21">
        <f t="shared" si="34"/>
        <v>1950</v>
      </c>
      <c r="P556" s="22">
        <f t="shared" si="35"/>
        <v>0</v>
      </c>
    </row>
    <row r="557" spans="1:16" x14ac:dyDescent="0.25">
      <c r="A557" s="15" t="s">
        <v>15</v>
      </c>
      <c r="B557" s="4" t="s">
        <v>157</v>
      </c>
      <c r="C557" s="4" t="s">
        <v>1517</v>
      </c>
      <c r="D557" s="29" t="s">
        <v>1518</v>
      </c>
      <c r="E557" s="4">
        <v>710058780</v>
      </c>
      <c r="F557" s="29" t="s">
        <v>98</v>
      </c>
      <c r="G557" s="4" t="s">
        <v>1519</v>
      </c>
      <c r="H557" s="4" t="s">
        <v>1520</v>
      </c>
      <c r="I557" s="2">
        <v>2</v>
      </c>
      <c r="J557" s="2">
        <v>300</v>
      </c>
      <c r="K557" s="12">
        <f t="shared" si="32"/>
        <v>2</v>
      </c>
      <c r="L557" s="12">
        <v>0</v>
      </c>
      <c r="M557" s="12">
        <f t="shared" si="33"/>
        <v>300</v>
      </c>
      <c r="N557" s="2">
        <v>1</v>
      </c>
      <c r="O557" s="21">
        <f t="shared" si="34"/>
        <v>249.99999999999997</v>
      </c>
      <c r="P557" s="22">
        <f t="shared" si="35"/>
        <v>-50.000000000000028</v>
      </c>
    </row>
    <row r="558" spans="1:16" x14ac:dyDescent="0.25">
      <c r="A558" s="15" t="s">
        <v>15</v>
      </c>
      <c r="B558" s="4" t="s">
        <v>157</v>
      </c>
      <c r="C558" s="4" t="s">
        <v>1521</v>
      </c>
      <c r="D558" s="29" t="s">
        <v>1522</v>
      </c>
      <c r="E558" s="4">
        <v>710058802</v>
      </c>
      <c r="F558" s="29" t="s">
        <v>98</v>
      </c>
      <c r="G558" s="4" t="s">
        <v>1523</v>
      </c>
      <c r="H558" s="4" t="s">
        <v>1524</v>
      </c>
      <c r="I558" s="2">
        <v>2</v>
      </c>
      <c r="J558" s="2">
        <v>300</v>
      </c>
      <c r="K558" s="12">
        <f t="shared" si="32"/>
        <v>2</v>
      </c>
      <c r="L558" s="12">
        <v>0</v>
      </c>
      <c r="M558" s="12">
        <f t="shared" si="33"/>
        <v>300</v>
      </c>
      <c r="N558" s="2">
        <v>2</v>
      </c>
      <c r="O558" s="21">
        <f t="shared" si="34"/>
        <v>300</v>
      </c>
      <c r="P558" s="22">
        <f t="shared" si="35"/>
        <v>0</v>
      </c>
    </row>
    <row r="559" spans="1:16" x14ac:dyDescent="0.25">
      <c r="A559" s="15" t="s">
        <v>15</v>
      </c>
      <c r="B559" s="4" t="s">
        <v>157</v>
      </c>
      <c r="C559" s="4" t="s">
        <v>1525</v>
      </c>
      <c r="D559" s="29" t="s">
        <v>1526</v>
      </c>
      <c r="E559" s="4">
        <v>37831577</v>
      </c>
      <c r="F559" s="29" t="s">
        <v>435</v>
      </c>
      <c r="G559" s="4" t="s">
        <v>1527</v>
      </c>
      <c r="H559" s="4" t="s">
        <v>1528</v>
      </c>
      <c r="I559" s="2">
        <v>35</v>
      </c>
      <c r="J559" s="2">
        <v>5250</v>
      </c>
      <c r="K559" s="12">
        <f t="shared" si="32"/>
        <v>35</v>
      </c>
      <c r="L559" s="12">
        <v>0</v>
      </c>
      <c r="M559" s="12">
        <f t="shared" si="33"/>
        <v>5250</v>
      </c>
      <c r="N559" s="2">
        <v>45</v>
      </c>
      <c r="O559" s="21">
        <f t="shared" si="34"/>
        <v>5749.9999999999991</v>
      </c>
      <c r="P559" s="22">
        <f t="shared" si="35"/>
        <v>499.99999999999909</v>
      </c>
    </row>
    <row r="560" spans="1:16" x14ac:dyDescent="0.25">
      <c r="A560" s="15" t="s">
        <v>15</v>
      </c>
      <c r="B560" s="4" t="s">
        <v>157</v>
      </c>
      <c r="C560" s="4" t="s">
        <v>1529</v>
      </c>
      <c r="D560" s="29" t="s">
        <v>1530</v>
      </c>
      <c r="E560" s="4">
        <v>710058810</v>
      </c>
      <c r="F560" s="29" t="s">
        <v>1531</v>
      </c>
      <c r="G560" s="4" t="s">
        <v>1532</v>
      </c>
      <c r="H560" s="4" t="s">
        <v>1533</v>
      </c>
      <c r="I560" s="2">
        <v>48</v>
      </c>
      <c r="J560" s="2">
        <v>7200</v>
      </c>
      <c r="K560" s="12">
        <f t="shared" si="32"/>
        <v>48</v>
      </c>
      <c r="L560" s="12">
        <v>0</v>
      </c>
      <c r="M560" s="12">
        <f t="shared" si="33"/>
        <v>7200</v>
      </c>
      <c r="N560" s="2">
        <v>43</v>
      </c>
      <c r="O560" s="21">
        <f t="shared" si="34"/>
        <v>6950</v>
      </c>
      <c r="P560" s="22">
        <f t="shared" si="35"/>
        <v>-250</v>
      </c>
    </row>
    <row r="561" spans="1:16" x14ac:dyDescent="0.25">
      <c r="A561" s="15" t="s">
        <v>15</v>
      </c>
      <c r="B561" s="4" t="s">
        <v>157</v>
      </c>
      <c r="C561" s="4" t="s">
        <v>1534</v>
      </c>
      <c r="D561" s="29" t="s">
        <v>1535</v>
      </c>
      <c r="E561" s="4">
        <v>710102686</v>
      </c>
      <c r="F561" s="29" t="s">
        <v>471</v>
      </c>
      <c r="G561" s="4" t="s">
        <v>1536</v>
      </c>
      <c r="H561" s="4" t="s">
        <v>1537</v>
      </c>
      <c r="I561" s="2">
        <v>18</v>
      </c>
      <c r="J561" s="2">
        <v>2700</v>
      </c>
      <c r="K561" s="12">
        <f t="shared" si="32"/>
        <v>18</v>
      </c>
      <c r="L561" s="12">
        <v>0</v>
      </c>
      <c r="M561" s="12">
        <f t="shared" si="33"/>
        <v>2700</v>
      </c>
      <c r="N561" s="2">
        <v>19</v>
      </c>
      <c r="O561" s="21">
        <f t="shared" si="34"/>
        <v>2750</v>
      </c>
      <c r="P561" s="22">
        <f t="shared" si="35"/>
        <v>50</v>
      </c>
    </row>
    <row r="562" spans="1:16" x14ac:dyDescent="0.25">
      <c r="A562" s="15" t="s">
        <v>15</v>
      </c>
      <c r="B562" s="4" t="s">
        <v>157</v>
      </c>
      <c r="C562" s="4" t="s">
        <v>1538</v>
      </c>
      <c r="D562" s="29" t="s">
        <v>1539</v>
      </c>
      <c r="E562" s="4">
        <v>37888480</v>
      </c>
      <c r="F562" s="29" t="s">
        <v>98</v>
      </c>
      <c r="G562" s="4" t="s">
        <v>1540</v>
      </c>
      <c r="H562" s="4" t="s">
        <v>1541</v>
      </c>
      <c r="I562" s="2">
        <v>33</v>
      </c>
      <c r="J562" s="2">
        <v>4950</v>
      </c>
      <c r="K562" s="12">
        <f t="shared" si="32"/>
        <v>33</v>
      </c>
      <c r="L562" s="12">
        <v>0</v>
      </c>
      <c r="M562" s="12">
        <f t="shared" si="33"/>
        <v>4950</v>
      </c>
      <c r="N562" s="2">
        <v>23</v>
      </c>
      <c r="O562" s="21">
        <f t="shared" si="34"/>
        <v>4450</v>
      </c>
      <c r="P562" s="22">
        <f t="shared" si="35"/>
        <v>-500</v>
      </c>
    </row>
    <row r="563" spans="1:16" x14ac:dyDescent="0.25">
      <c r="A563" s="15" t="s">
        <v>15</v>
      </c>
      <c r="B563" s="4" t="s">
        <v>157</v>
      </c>
      <c r="C563" s="4" t="s">
        <v>1542</v>
      </c>
      <c r="D563" s="29" t="s">
        <v>1543</v>
      </c>
      <c r="E563" s="4">
        <v>37828843</v>
      </c>
      <c r="F563" s="29" t="s">
        <v>98</v>
      </c>
      <c r="G563" s="4" t="s">
        <v>197</v>
      </c>
      <c r="H563" s="4" t="s">
        <v>1544</v>
      </c>
      <c r="I563" s="2">
        <v>12</v>
      </c>
      <c r="J563" s="2">
        <v>1800</v>
      </c>
      <c r="K563" s="12">
        <f t="shared" si="32"/>
        <v>12</v>
      </c>
      <c r="L563" s="12">
        <v>0</v>
      </c>
      <c r="M563" s="12">
        <f t="shared" si="33"/>
        <v>1800</v>
      </c>
      <c r="N563" s="2">
        <v>10</v>
      </c>
      <c r="O563" s="21">
        <f t="shared" si="34"/>
        <v>1700</v>
      </c>
      <c r="P563" s="22">
        <f t="shared" si="35"/>
        <v>-100</v>
      </c>
    </row>
    <row r="564" spans="1:16" ht="30" x14ac:dyDescent="0.25">
      <c r="A564" s="15" t="s">
        <v>15</v>
      </c>
      <c r="B564" s="4" t="s">
        <v>157</v>
      </c>
      <c r="C564" s="4" t="s">
        <v>1542</v>
      </c>
      <c r="D564" s="29" t="s">
        <v>1543</v>
      </c>
      <c r="E564" s="4">
        <v>37828851</v>
      </c>
      <c r="F564" s="29" t="s">
        <v>1545</v>
      </c>
      <c r="G564" s="4" t="s">
        <v>197</v>
      </c>
      <c r="H564" s="4" t="s">
        <v>1546</v>
      </c>
      <c r="I564" s="2">
        <v>120</v>
      </c>
      <c r="J564" s="2">
        <v>18000</v>
      </c>
      <c r="K564" s="12">
        <f t="shared" si="32"/>
        <v>120</v>
      </c>
      <c r="L564" s="12">
        <v>0</v>
      </c>
      <c r="M564" s="12">
        <f t="shared" si="33"/>
        <v>18000</v>
      </c>
      <c r="N564" s="2">
        <v>126</v>
      </c>
      <c r="O564" s="21">
        <f t="shared" si="34"/>
        <v>18300</v>
      </c>
      <c r="P564" s="22">
        <f t="shared" si="35"/>
        <v>300</v>
      </c>
    </row>
    <row r="565" spans="1:16" x14ac:dyDescent="0.25">
      <c r="A565" s="15" t="s">
        <v>15</v>
      </c>
      <c r="B565" s="4" t="s">
        <v>157</v>
      </c>
      <c r="C565" s="4" t="s">
        <v>1542</v>
      </c>
      <c r="D565" s="29" t="s">
        <v>1543</v>
      </c>
      <c r="E565" s="4">
        <v>37828860</v>
      </c>
      <c r="F565" s="29" t="s">
        <v>98</v>
      </c>
      <c r="G565" s="4" t="s">
        <v>197</v>
      </c>
      <c r="H565" s="4" t="s">
        <v>363</v>
      </c>
      <c r="I565" s="2">
        <v>18</v>
      </c>
      <c r="J565" s="2">
        <v>2700</v>
      </c>
      <c r="K565" s="12">
        <f t="shared" si="32"/>
        <v>18</v>
      </c>
      <c r="L565" s="12">
        <v>0</v>
      </c>
      <c r="M565" s="12">
        <f t="shared" si="33"/>
        <v>2700</v>
      </c>
      <c r="N565" s="2">
        <v>14</v>
      </c>
      <c r="O565" s="21">
        <f t="shared" si="34"/>
        <v>2500</v>
      </c>
      <c r="P565" s="22">
        <f t="shared" si="35"/>
        <v>-200</v>
      </c>
    </row>
    <row r="566" spans="1:16" ht="30" x14ac:dyDescent="0.25">
      <c r="A566" s="15" t="s">
        <v>15</v>
      </c>
      <c r="B566" s="4" t="s">
        <v>157</v>
      </c>
      <c r="C566" s="4" t="s">
        <v>1542</v>
      </c>
      <c r="D566" s="29" t="s">
        <v>1543</v>
      </c>
      <c r="E566" s="4">
        <v>37828878</v>
      </c>
      <c r="F566" s="29" t="s">
        <v>1547</v>
      </c>
      <c r="G566" s="4" t="s">
        <v>197</v>
      </c>
      <c r="H566" s="4" t="s">
        <v>1548</v>
      </c>
      <c r="I566" s="2">
        <v>71</v>
      </c>
      <c r="J566" s="2">
        <v>10650</v>
      </c>
      <c r="K566" s="12">
        <f t="shared" si="32"/>
        <v>71</v>
      </c>
      <c r="L566" s="12">
        <v>0</v>
      </c>
      <c r="M566" s="12">
        <f t="shared" si="33"/>
        <v>10650</v>
      </c>
      <c r="N566" s="2">
        <v>65</v>
      </c>
      <c r="O566" s="21">
        <f t="shared" si="34"/>
        <v>10350</v>
      </c>
      <c r="P566" s="22">
        <f t="shared" si="35"/>
        <v>-300</v>
      </c>
    </row>
    <row r="567" spans="1:16" x14ac:dyDescent="0.25">
      <c r="A567" s="15" t="s">
        <v>15</v>
      </c>
      <c r="B567" s="4" t="s">
        <v>157</v>
      </c>
      <c r="C567" s="4" t="s">
        <v>1549</v>
      </c>
      <c r="D567" s="29" t="s">
        <v>1550</v>
      </c>
      <c r="E567" s="4">
        <v>710058870</v>
      </c>
      <c r="F567" s="29" t="s">
        <v>471</v>
      </c>
      <c r="G567" s="4" t="s">
        <v>1551</v>
      </c>
      <c r="H567" s="4" t="s">
        <v>1552</v>
      </c>
      <c r="I567" s="2">
        <v>15</v>
      </c>
      <c r="J567" s="2">
        <v>2250</v>
      </c>
      <c r="K567" s="12">
        <f t="shared" si="32"/>
        <v>15</v>
      </c>
      <c r="L567" s="12">
        <v>0</v>
      </c>
      <c r="M567" s="12">
        <f t="shared" si="33"/>
        <v>2250</v>
      </c>
      <c r="N567" s="2">
        <v>18</v>
      </c>
      <c r="O567" s="21">
        <f t="shared" si="34"/>
        <v>2400</v>
      </c>
      <c r="P567" s="22">
        <f t="shared" si="35"/>
        <v>150</v>
      </c>
    </row>
    <row r="568" spans="1:16" x14ac:dyDescent="0.25">
      <c r="A568" s="15" t="s">
        <v>15</v>
      </c>
      <c r="B568" s="4" t="s">
        <v>157</v>
      </c>
      <c r="C568" s="4" t="s">
        <v>1553</v>
      </c>
      <c r="D568" s="29" t="s">
        <v>1554</v>
      </c>
      <c r="E568" s="4">
        <v>37828886</v>
      </c>
      <c r="F568" s="29" t="s">
        <v>1555</v>
      </c>
      <c r="G568" s="4" t="s">
        <v>1556</v>
      </c>
      <c r="H568" s="4" t="s">
        <v>1557</v>
      </c>
      <c r="I568" s="2">
        <v>38</v>
      </c>
      <c r="J568" s="2">
        <v>5700</v>
      </c>
      <c r="K568" s="12">
        <f t="shared" si="32"/>
        <v>38</v>
      </c>
      <c r="L568" s="12">
        <v>0</v>
      </c>
      <c r="M568" s="12">
        <f t="shared" si="33"/>
        <v>5700</v>
      </c>
      <c r="N568" s="2">
        <v>47</v>
      </c>
      <c r="O568" s="21">
        <f t="shared" si="34"/>
        <v>6150</v>
      </c>
      <c r="P568" s="22">
        <f t="shared" si="35"/>
        <v>450</v>
      </c>
    </row>
    <row r="569" spans="1:16" x14ac:dyDescent="0.25">
      <c r="A569" s="15" t="s">
        <v>15</v>
      </c>
      <c r="B569" s="4" t="s">
        <v>157</v>
      </c>
      <c r="C569" s="4" t="s">
        <v>1558</v>
      </c>
      <c r="D569" s="29" t="s">
        <v>1559</v>
      </c>
      <c r="E569" s="4">
        <v>710058896</v>
      </c>
      <c r="F569" s="29" t="s">
        <v>471</v>
      </c>
      <c r="G569" s="4" t="s">
        <v>1560</v>
      </c>
      <c r="H569" s="4" t="s">
        <v>1561</v>
      </c>
      <c r="I569" s="2">
        <v>13</v>
      </c>
      <c r="J569" s="2">
        <v>1950</v>
      </c>
      <c r="K569" s="12">
        <f t="shared" si="32"/>
        <v>13</v>
      </c>
      <c r="L569" s="12">
        <v>0</v>
      </c>
      <c r="M569" s="12">
        <f t="shared" si="33"/>
        <v>1950</v>
      </c>
      <c r="N569" s="2">
        <v>13</v>
      </c>
      <c r="O569" s="21">
        <f t="shared" si="34"/>
        <v>1950</v>
      </c>
      <c r="P569" s="22">
        <f t="shared" si="35"/>
        <v>0</v>
      </c>
    </row>
    <row r="570" spans="1:16" x14ac:dyDescent="0.25">
      <c r="A570" s="15" t="s">
        <v>15</v>
      </c>
      <c r="B570" s="4" t="s">
        <v>157</v>
      </c>
      <c r="C570" s="4" t="s">
        <v>1562</v>
      </c>
      <c r="D570" s="29" t="s">
        <v>1563</v>
      </c>
      <c r="E570" s="4">
        <v>35991372</v>
      </c>
      <c r="F570" s="29" t="s">
        <v>435</v>
      </c>
      <c r="G570" s="4" t="s">
        <v>1564</v>
      </c>
      <c r="H570" s="4" t="s">
        <v>1565</v>
      </c>
      <c r="I570" s="2">
        <v>4</v>
      </c>
      <c r="J570" s="2">
        <v>600</v>
      </c>
      <c r="K570" s="12">
        <f t="shared" si="32"/>
        <v>4</v>
      </c>
      <c r="L570" s="12">
        <v>0</v>
      </c>
      <c r="M570" s="12">
        <f t="shared" si="33"/>
        <v>600</v>
      </c>
      <c r="N570" s="2">
        <v>1</v>
      </c>
      <c r="O570" s="21">
        <f t="shared" si="34"/>
        <v>450</v>
      </c>
      <c r="P570" s="22">
        <f t="shared" si="35"/>
        <v>-150</v>
      </c>
    </row>
    <row r="571" spans="1:16" x14ac:dyDescent="0.25">
      <c r="A571" s="15" t="s">
        <v>15</v>
      </c>
      <c r="B571" s="4" t="s">
        <v>157</v>
      </c>
      <c r="C571" s="4" t="s">
        <v>1566</v>
      </c>
      <c r="D571" s="29" t="s">
        <v>1567</v>
      </c>
      <c r="E571" s="4">
        <v>37831542</v>
      </c>
      <c r="F571" s="29" t="s">
        <v>435</v>
      </c>
      <c r="G571" s="4" t="s">
        <v>1568</v>
      </c>
      <c r="H571" s="4" t="s">
        <v>1569</v>
      </c>
      <c r="I571" s="2">
        <v>59</v>
      </c>
      <c r="J571" s="2">
        <v>8850</v>
      </c>
      <c r="K571" s="12">
        <f t="shared" si="32"/>
        <v>59</v>
      </c>
      <c r="L571" s="12">
        <v>0</v>
      </c>
      <c r="M571" s="12">
        <f t="shared" si="33"/>
        <v>8850</v>
      </c>
      <c r="N571" s="2">
        <v>53</v>
      </c>
      <c r="O571" s="21">
        <f t="shared" si="34"/>
        <v>8550</v>
      </c>
      <c r="P571" s="22">
        <f t="shared" si="35"/>
        <v>-300</v>
      </c>
    </row>
    <row r="572" spans="1:16" x14ac:dyDescent="0.25">
      <c r="A572" s="15" t="s">
        <v>15</v>
      </c>
      <c r="B572" s="5" t="s">
        <v>157</v>
      </c>
      <c r="C572" s="5" t="s">
        <v>4147</v>
      </c>
      <c r="D572" s="30" t="s">
        <v>4148</v>
      </c>
      <c r="E572" s="5">
        <v>710058900</v>
      </c>
      <c r="F572" s="30" t="s">
        <v>98</v>
      </c>
      <c r="G572" s="5" t="s">
        <v>4149</v>
      </c>
      <c r="H572" s="5" t="s">
        <v>4150</v>
      </c>
      <c r="I572" s="13">
        <v>1</v>
      </c>
      <c r="J572" s="13">
        <v>150</v>
      </c>
      <c r="K572" s="12">
        <f t="shared" si="32"/>
        <v>1</v>
      </c>
      <c r="L572" s="12">
        <v>0</v>
      </c>
      <c r="M572" s="12">
        <f t="shared" si="33"/>
        <v>150</v>
      </c>
      <c r="N572" s="2">
        <v>0</v>
      </c>
      <c r="O572" s="21">
        <f t="shared" si="34"/>
        <v>100</v>
      </c>
      <c r="P572" s="22">
        <f t="shared" si="35"/>
        <v>-50</v>
      </c>
    </row>
    <row r="573" spans="1:16" x14ac:dyDescent="0.25">
      <c r="A573" s="15" t="s">
        <v>15</v>
      </c>
      <c r="B573" s="4" t="s">
        <v>157</v>
      </c>
      <c r="C573" s="4" t="s">
        <v>1570</v>
      </c>
      <c r="D573" s="29" t="s">
        <v>1571</v>
      </c>
      <c r="E573" s="4">
        <v>37832867</v>
      </c>
      <c r="F573" s="29" t="s">
        <v>98</v>
      </c>
      <c r="G573" s="4" t="s">
        <v>1572</v>
      </c>
      <c r="H573" s="4" t="s">
        <v>314</v>
      </c>
      <c r="I573" s="2">
        <v>45</v>
      </c>
      <c r="J573" s="2">
        <v>6750</v>
      </c>
      <c r="K573" s="12">
        <f t="shared" si="32"/>
        <v>45</v>
      </c>
      <c r="L573" s="12">
        <v>0</v>
      </c>
      <c r="M573" s="12">
        <f t="shared" si="33"/>
        <v>6750</v>
      </c>
      <c r="N573" s="2">
        <v>42</v>
      </c>
      <c r="O573" s="21">
        <f t="shared" si="34"/>
        <v>6600</v>
      </c>
      <c r="P573" s="22">
        <f t="shared" si="35"/>
        <v>-150</v>
      </c>
    </row>
    <row r="574" spans="1:16" x14ac:dyDescent="0.25">
      <c r="A574" s="15" t="s">
        <v>15</v>
      </c>
      <c r="B574" s="4" t="s">
        <v>157</v>
      </c>
      <c r="C574" s="4" t="s">
        <v>1573</v>
      </c>
      <c r="D574" s="29" t="s">
        <v>1574</v>
      </c>
      <c r="E574" s="4">
        <v>35991364</v>
      </c>
      <c r="F574" s="29" t="s">
        <v>98</v>
      </c>
      <c r="G574" s="4" t="s">
        <v>1575</v>
      </c>
      <c r="H574" s="4" t="s">
        <v>1576</v>
      </c>
      <c r="I574" s="2">
        <v>21</v>
      </c>
      <c r="J574" s="2">
        <v>3150</v>
      </c>
      <c r="K574" s="12">
        <f t="shared" si="32"/>
        <v>21</v>
      </c>
      <c r="L574" s="12">
        <v>0</v>
      </c>
      <c r="M574" s="12">
        <f t="shared" si="33"/>
        <v>3150</v>
      </c>
      <c r="N574" s="2">
        <v>19</v>
      </c>
      <c r="O574" s="21">
        <f t="shared" si="34"/>
        <v>3050</v>
      </c>
      <c r="P574" s="22">
        <f t="shared" si="35"/>
        <v>-100</v>
      </c>
    </row>
    <row r="575" spans="1:16" x14ac:dyDescent="0.25">
      <c r="A575" s="15" t="s">
        <v>15</v>
      </c>
      <c r="B575" s="4" t="s">
        <v>157</v>
      </c>
      <c r="C575" s="4" t="s">
        <v>1577</v>
      </c>
      <c r="D575" s="29" t="s">
        <v>1578</v>
      </c>
      <c r="E575" s="4">
        <v>710058934</v>
      </c>
      <c r="F575" s="29" t="s">
        <v>98</v>
      </c>
      <c r="G575" s="4" t="s">
        <v>1579</v>
      </c>
      <c r="H575" s="4" t="s">
        <v>1580</v>
      </c>
      <c r="I575" s="2">
        <v>17</v>
      </c>
      <c r="J575" s="2">
        <v>2550</v>
      </c>
      <c r="K575" s="12">
        <f t="shared" si="32"/>
        <v>17</v>
      </c>
      <c r="L575" s="12">
        <v>0</v>
      </c>
      <c r="M575" s="12">
        <f t="shared" si="33"/>
        <v>2550</v>
      </c>
      <c r="N575" s="2">
        <v>16</v>
      </c>
      <c r="O575" s="21">
        <f t="shared" si="34"/>
        <v>2500</v>
      </c>
      <c r="P575" s="22">
        <f t="shared" si="35"/>
        <v>-50</v>
      </c>
    </row>
    <row r="576" spans="1:16" x14ac:dyDescent="0.25">
      <c r="A576" s="15" t="s">
        <v>15</v>
      </c>
      <c r="B576" s="5" t="s">
        <v>157</v>
      </c>
      <c r="C576" s="5" t="s">
        <v>4151</v>
      </c>
      <c r="D576" s="30" t="s">
        <v>4152</v>
      </c>
      <c r="E576" s="5">
        <v>710058942</v>
      </c>
      <c r="F576" s="30" t="s">
        <v>98</v>
      </c>
      <c r="G576" s="5" t="s">
        <v>4153</v>
      </c>
      <c r="H576" s="5" t="s">
        <v>4154</v>
      </c>
      <c r="I576" s="13">
        <v>1</v>
      </c>
      <c r="J576" s="13">
        <v>150</v>
      </c>
      <c r="K576" s="12">
        <f t="shared" si="32"/>
        <v>1</v>
      </c>
      <c r="L576" s="12">
        <v>0</v>
      </c>
      <c r="M576" s="12">
        <f t="shared" si="33"/>
        <v>150</v>
      </c>
      <c r="N576" s="2">
        <v>0</v>
      </c>
      <c r="O576" s="21">
        <f t="shared" si="34"/>
        <v>100</v>
      </c>
      <c r="P576" s="22">
        <f t="shared" si="35"/>
        <v>-50</v>
      </c>
    </row>
    <row r="577" spans="1:16" x14ac:dyDescent="0.25">
      <c r="A577" s="15" t="s">
        <v>15</v>
      </c>
      <c r="B577" s="4" t="s">
        <v>157</v>
      </c>
      <c r="C577" s="4" t="s">
        <v>1581</v>
      </c>
      <c r="D577" s="29" t="s">
        <v>1582</v>
      </c>
      <c r="E577" s="4">
        <v>710058950</v>
      </c>
      <c r="F577" s="29" t="s">
        <v>98</v>
      </c>
      <c r="G577" s="4" t="s">
        <v>1583</v>
      </c>
      <c r="H577" s="4" t="s">
        <v>1584</v>
      </c>
      <c r="I577" s="2">
        <v>1</v>
      </c>
      <c r="J577" s="2">
        <v>150</v>
      </c>
      <c r="K577" s="12">
        <f t="shared" si="32"/>
        <v>1</v>
      </c>
      <c r="L577" s="12">
        <v>0</v>
      </c>
      <c r="M577" s="12">
        <f t="shared" si="33"/>
        <v>150</v>
      </c>
      <c r="N577" s="2">
        <v>1</v>
      </c>
      <c r="O577" s="21">
        <f t="shared" si="34"/>
        <v>150</v>
      </c>
      <c r="P577" s="22">
        <f t="shared" si="35"/>
        <v>0</v>
      </c>
    </row>
    <row r="578" spans="1:16" x14ac:dyDescent="0.25">
      <c r="A578" s="15" t="s">
        <v>15</v>
      </c>
      <c r="B578" s="4" t="s">
        <v>157</v>
      </c>
      <c r="C578" s="4" t="s">
        <v>1585</v>
      </c>
      <c r="D578" s="29" t="s">
        <v>1586</v>
      </c>
      <c r="E578" s="4">
        <v>37831534</v>
      </c>
      <c r="F578" s="29" t="s">
        <v>98</v>
      </c>
      <c r="G578" s="4" t="s">
        <v>243</v>
      </c>
      <c r="H578" s="4" t="s">
        <v>1587</v>
      </c>
      <c r="I578" s="2">
        <v>21</v>
      </c>
      <c r="J578" s="2">
        <v>3150</v>
      </c>
      <c r="K578" s="12">
        <f t="shared" si="32"/>
        <v>21</v>
      </c>
      <c r="L578" s="12">
        <v>0</v>
      </c>
      <c r="M578" s="12">
        <f t="shared" si="33"/>
        <v>3150</v>
      </c>
      <c r="N578" s="2">
        <v>6</v>
      </c>
      <c r="O578" s="21">
        <f t="shared" si="34"/>
        <v>2400</v>
      </c>
      <c r="P578" s="22">
        <f t="shared" si="35"/>
        <v>-750</v>
      </c>
    </row>
    <row r="579" spans="1:16" x14ac:dyDescent="0.25">
      <c r="A579" s="15" t="s">
        <v>15</v>
      </c>
      <c r="B579" s="4" t="s">
        <v>157</v>
      </c>
      <c r="C579" s="4" t="s">
        <v>1585</v>
      </c>
      <c r="D579" s="29" t="s">
        <v>1586</v>
      </c>
      <c r="E579" s="4">
        <v>37831593</v>
      </c>
      <c r="F579" s="29" t="s">
        <v>98</v>
      </c>
      <c r="G579" s="4" t="s">
        <v>243</v>
      </c>
      <c r="H579" s="4" t="s">
        <v>209</v>
      </c>
      <c r="I579" s="2">
        <v>34</v>
      </c>
      <c r="J579" s="2">
        <v>5100</v>
      </c>
      <c r="K579" s="12">
        <f t="shared" si="32"/>
        <v>34</v>
      </c>
      <c r="L579" s="12">
        <v>0</v>
      </c>
      <c r="M579" s="12">
        <f t="shared" si="33"/>
        <v>5100</v>
      </c>
      <c r="N579" s="2">
        <v>42</v>
      </c>
      <c r="O579" s="21">
        <f t="shared" si="34"/>
        <v>5500.0000000000009</v>
      </c>
      <c r="P579" s="22">
        <f t="shared" si="35"/>
        <v>400.00000000000091</v>
      </c>
    </row>
    <row r="580" spans="1:16" x14ac:dyDescent="0.25">
      <c r="A580" s="15" t="s">
        <v>15</v>
      </c>
      <c r="B580" s="4" t="s">
        <v>157</v>
      </c>
      <c r="C580" s="4" t="s">
        <v>1588</v>
      </c>
      <c r="D580" s="29" t="s">
        <v>1589</v>
      </c>
      <c r="E580" s="4">
        <v>37833251</v>
      </c>
      <c r="F580" s="29" t="s">
        <v>484</v>
      </c>
      <c r="G580" s="4" t="s">
        <v>1590</v>
      </c>
      <c r="H580" s="4" t="s">
        <v>1591</v>
      </c>
      <c r="I580" s="2">
        <v>52</v>
      </c>
      <c r="J580" s="2">
        <v>7800</v>
      </c>
      <c r="K580" s="12">
        <f t="shared" si="32"/>
        <v>52</v>
      </c>
      <c r="L580" s="12">
        <v>0</v>
      </c>
      <c r="M580" s="12">
        <f t="shared" si="33"/>
        <v>7800</v>
      </c>
      <c r="N580" s="2">
        <v>55</v>
      </c>
      <c r="O580" s="21">
        <f t="shared" si="34"/>
        <v>7950</v>
      </c>
      <c r="P580" s="22">
        <f t="shared" si="35"/>
        <v>150</v>
      </c>
    </row>
    <row r="581" spans="1:16" x14ac:dyDescent="0.25">
      <c r="A581" s="15" t="s">
        <v>15</v>
      </c>
      <c r="B581" s="4" t="s">
        <v>157</v>
      </c>
      <c r="C581" s="4" t="s">
        <v>1592</v>
      </c>
      <c r="D581" s="29" t="s">
        <v>1593</v>
      </c>
      <c r="E581" s="4">
        <v>710058993</v>
      </c>
      <c r="F581" s="29" t="s">
        <v>471</v>
      </c>
      <c r="G581" s="4" t="s">
        <v>1594</v>
      </c>
      <c r="H581" s="4" t="s">
        <v>1595</v>
      </c>
      <c r="I581" s="2">
        <v>10</v>
      </c>
      <c r="J581" s="2">
        <v>1500</v>
      </c>
      <c r="K581" s="12">
        <f t="shared" si="32"/>
        <v>10</v>
      </c>
      <c r="L581" s="12">
        <v>0</v>
      </c>
      <c r="M581" s="12">
        <f t="shared" si="33"/>
        <v>1500</v>
      </c>
      <c r="N581" s="2">
        <v>14</v>
      </c>
      <c r="O581" s="21">
        <f t="shared" si="34"/>
        <v>1700</v>
      </c>
      <c r="P581" s="22">
        <f t="shared" si="35"/>
        <v>200</v>
      </c>
    </row>
    <row r="582" spans="1:16" x14ac:dyDescent="0.25">
      <c r="A582" s="15" t="s">
        <v>15</v>
      </c>
      <c r="B582" s="4" t="s">
        <v>157</v>
      </c>
      <c r="C582" s="4" t="s">
        <v>1596</v>
      </c>
      <c r="D582" s="29" t="s">
        <v>1597</v>
      </c>
      <c r="E582" s="4">
        <v>710059000</v>
      </c>
      <c r="F582" s="29" t="s">
        <v>98</v>
      </c>
      <c r="G582" s="4" t="s">
        <v>1598</v>
      </c>
      <c r="H582" s="4" t="s">
        <v>639</v>
      </c>
      <c r="I582" s="2">
        <v>4</v>
      </c>
      <c r="J582" s="2">
        <v>600</v>
      </c>
      <c r="K582" s="12">
        <f t="shared" ref="K582:K645" si="36">I582</f>
        <v>4</v>
      </c>
      <c r="L582" s="12">
        <v>0</v>
      </c>
      <c r="M582" s="12">
        <f t="shared" ref="M582:M645" si="37">J582+L582</f>
        <v>600</v>
      </c>
      <c r="N582" s="2">
        <v>4</v>
      </c>
      <c r="O582" s="21">
        <f t="shared" ref="O582:O645" si="38">((K582*2/3)+(N582*1/3))*150</f>
        <v>600</v>
      </c>
      <c r="P582" s="22">
        <f t="shared" ref="P582:P645" si="39">O582-M582</f>
        <v>0</v>
      </c>
    </row>
    <row r="583" spans="1:16" x14ac:dyDescent="0.25">
      <c r="A583" s="15" t="s">
        <v>15</v>
      </c>
      <c r="B583" s="4" t="s">
        <v>157</v>
      </c>
      <c r="C583" s="4" t="s">
        <v>1599</v>
      </c>
      <c r="D583" s="29" t="s">
        <v>1600</v>
      </c>
      <c r="E583" s="4">
        <v>710059019</v>
      </c>
      <c r="F583" s="29" t="s">
        <v>535</v>
      </c>
      <c r="G583" s="4" t="s">
        <v>1601</v>
      </c>
      <c r="H583" s="4" t="s">
        <v>1602</v>
      </c>
      <c r="I583" s="2">
        <v>14</v>
      </c>
      <c r="J583" s="2">
        <v>2100</v>
      </c>
      <c r="K583" s="12">
        <f t="shared" si="36"/>
        <v>14</v>
      </c>
      <c r="L583" s="12">
        <v>0</v>
      </c>
      <c r="M583" s="12">
        <f t="shared" si="37"/>
        <v>2100</v>
      </c>
      <c r="N583" s="2">
        <v>13</v>
      </c>
      <c r="O583" s="21">
        <f t="shared" si="38"/>
        <v>2050</v>
      </c>
      <c r="P583" s="22">
        <f t="shared" si="39"/>
        <v>-50</v>
      </c>
    </row>
    <row r="584" spans="1:16" x14ac:dyDescent="0.25">
      <c r="A584" s="15" t="s">
        <v>15</v>
      </c>
      <c r="B584" s="4" t="s">
        <v>157</v>
      </c>
      <c r="C584" s="4" t="s">
        <v>1603</v>
      </c>
      <c r="D584" s="29" t="s">
        <v>1604</v>
      </c>
      <c r="E584" s="4">
        <v>710059027</v>
      </c>
      <c r="F584" s="29" t="s">
        <v>1605</v>
      </c>
      <c r="G584" s="4" t="s">
        <v>1606</v>
      </c>
      <c r="H584" s="4" t="s">
        <v>1607</v>
      </c>
      <c r="I584" s="2">
        <v>20</v>
      </c>
      <c r="J584" s="2">
        <v>3000</v>
      </c>
      <c r="K584" s="12">
        <f t="shared" si="36"/>
        <v>20</v>
      </c>
      <c r="L584" s="12">
        <v>0</v>
      </c>
      <c r="M584" s="12">
        <f t="shared" si="37"/>
        <v>3000</v>
      </c>
      <c r="N584" s="2">
        <v>25</v>
      </c>
      <c r="O584" s="21">
        <f t="shared" si="38"/>
        <v>3250</v>
      </c>
      <c r="P584" s="22">
        <f t="shared" si="39"/>
        <v>250</v>
      </c>
    </row>
    <row r="585" spans="1:16" x14ac:dyDescent="0.25">
      <c r="A585" s="15" t="s">
        <v>15</v>
      </c>
      <c r="B585" s="4" t="s">
        <v>157</v>
      </c>
      <c r="C585" s="4" t="s">
        <v>1608</v>
      </c>
      <c r="D585" s="29" t="s">
        <v>1609</v>
      </c>
      <c r="E585" s="4">
        <v>710059051</v>
      </c>
      <c r="F585" s="29" t="s">
        <v>98</v>
      </c>
      <c r="G585" s="4" t="s">
        <v>1610</v>
      </c>
      <c r="H585" s="4" t="s">
        <v>1611</v>
      </c>
      <c r="I585" s="2">
        <v>1</v>
      </c>
      <c r="J585" s="2">
        <v>150</v>
      </c>
      <c r="K585" s="12">
        <f t="shared" si="36"/>
        <v>1</v>
      </c>
      <c r="L585" s="12">
        <v>0</v>
      </c>
      <c r="M585" s="12">
        <f t="shared" si="37"/>
        <v>150</v>
      </c>
      <c r="N585" s="2">
        <v>3</v>
      </c>
      <c r="O585" s="21">
        <f t="shared" si="38"/>
        <v>249.99999999999997</v>
      </c>
      <c r="P585" s="22">
        <f t="shared" si="39"/>
        <v>99.999999999999972</v>
      </c>
    </row>
    <row r="586" spans="1:16" x14ac:dyDescent="0.25">
      <c r="A586" s="15" t="s">
        <v>15</v>
      </c>
      <c r="B586" s="4" t="s">
        <v>157</v>
      </c>
      <c r="C586" s="4" t="s">
        <v>1612</v>
      </c>
      <c r="D586" s="29" t="s">
        <v>1613</v>
      </c>
      <c r="E586" s="4">
        <v>710059086</v>
      </c>
      <c r="F586" s="29" t="s">
        <v>471</v>
      </c>
      <c r="G586" s="4" t="s">
        <v>1614</v>
      </c>
      <c r="H586" s="4" t="s">
        <v>1615</v>
      </c>
      <c r="I586" s="2">
        <v>11</v>
      </c>
      <c r="J586" s="2">
        <v>1650</v>
      </c>
      <c r="K586" s="12">
        <f t="shared" si="36"/>
        <v>11</v>
      </c>
      <c r="L586" s="12">
        <v>0</v>
      </c>
      <c r="M586" s="12">
        <f t="shared" si="37"/>
        <v>1650</v>
      </c>
      <c r="N586" s="2">
        <v>11</v>
      </c>
      <c r="O586" s="21">
        <f t="shared" si="38"/>
        <v>1650</v>
      </c>
      <c r="P586" s="22">
        <f t="shared" si="39"/>
        <v>0</v>
      </c>
    </row>
    <row r="587" spans="1:16" x14ac:dyDescent="0.25">
      <c r="A587" s="15" t="s">
        <v>15</v>
      </c>
      <c r="B587" s="4" t="s">
        <v>157</v>
      </c>
      <c r="C587" s="4" t="s">
        <v>1616</v>
      </c>
      <c r="D587" s="29" t="s">
        <v>1617</v>
      </c>
      <c r="E587" s="4">
        <v>710048629</v>
      </c>
      <c r="F587" s="29" t="s">
        <v>1605</v>
      </c>
      <c r="G587" s="4" t="s">
        <v>1618</v>
      </c>
      <c r="H587" s="4" t="s">
        <v>1619</v>
      </c>
      <c r="I587" s="2">
        <v>58</v>
      </c>
      <c r="J587" s="2">
        <v>8700</v>
      </c>
      <c r="K587" s="12">
        <f t="shared" si="36"/>
        <v>58</v>
      </c>
      <c r="L587" s="12">
        <v>0</v>
      </c>
      <c r="M587" s="12">
        <f t="shared" si="37"/>
        <v>8700</v>
      </c>
      <c r="N587" s="2">
        <v>54</v>
      </c>
      <c r="O587" s="21">
        <f t="shared" si="38"/>
        <v>8500</v>
      </c>
      <c r="P587" s="22">
        <f t="shared" si="39"/>
        <v>-200</v>
      </c>
    </row>
    <row r="588" spans="1:16" x14ac:dyDescent="0.25">
      <c r="A588" s="15" t="s">
        <v>15</v>
      </c>
      <c r="B588" s="4" t="s">
        <v>157</v>
      </c>
      <c r="C588" s="4" t="s">
        <v>1732</v>
      </c>
      <c r="D588" s="29" t="s">
        <v>1733</v>
      </c>
      <c r="E588" s="4">
        <v>35991852</v>
      </c>
      <c r="F588" s="29" t="s">
        <v>1734</v>
      </c>
      <c r="G588" s="4" t="s">
        <v>23</v>
      </c>
      <c r="H588" s="4" t="s">
        <v>1735</v>
      </c>
      <c r="I588" s="2">
        <v>27</v>
      </c>
      <c r="J588" s="2">
        <v>4050</v>
      </c>
      <c r="K588" s="12">
        <f t="shared" si="36"/>
        <v>27</v>
      </c>
      <c r="L588" s="12">
        <v>0</v>
      </c>
      <c r="M588" s="12">
        <f t="shared" si="37"/>
        <v>4050</v>
      </c>
      <c r="N588" s="2">
        <v>25</v>
      </c>
      <c r="O588" s="21">
        <f t="shared" si="38"/>
        <v>3950.0000000000005</v>
      </c>
      <c r="P588" s="22">
        <f t="shared" si="39"/>
        <v>-99.999999999999545</v>
      </c>
    </row>
    <row r="589" spans="1:16" x14ac:dyDescent="0.25">
      <c r="A589" s="15" t="s">
        <v>15</v>
      </c>
      <c r="B589" s="4" t="s">
        <v>157</v>
      </c>
      <c r="C589" s="4" t="s">
        <v>1732</v>
      </c>
      <c r="D589" s="29" t="s">
        <v>1733</v>
      </c>
      <c r="E589" s="4">
        <v>37828291</v>
      </c>
      <c r="F589" s="29" t="s">
        <v>1736</v>
      </c>
      <c r="G589" s="4" t="s">
        <v>23</v>
      </c>
      <c r="H589" s="4" t="s">
        <v>1737</v>
      </c>
      <c r="I589" s="2">
        <v>21</v>
      </c>
      <c r="J589" s="2">
        <v>3150</v>
      </c>
      <c r="K589" s="12">
        <f t="shared" si="36"/>
        <v>21</v>
      </c>
      <c r="L589" s="12">
        <v>0</v>
      </c>
      <c r="M589" s="12">
        <f t="shared" si="37"/>
        <v>3150</v>
      </c>
      <c r="N589" s="2">
        <v>14</v>
      </c>
      <c r="O589" s="21">
        <f t="shared" si="38"/>
        <v>2800</v>
      </c>
      <c r="P589" s="22">
        <f t="shared" si="39"/>
        <v>-350</v>
      </c>
    </row>
    <row r="590" spans="1:16" x14ac:dyDescent="0.25">
      <c r="A590" s="15" t="s">
        <v>15</v>
      </c>
      <c r="B590" s="4" t="s">
        <v>157</v>
      </c>
      <c r="C590" s="4" t="s">
        <v>1732</v>
      </c>
      <c r="D590" s="29" t="s">
        <v>1733</v>
      </c>
      <c r="E590" s="4">
        <v>37828312</v>
      </c>
      <c r="F590" s="29" t="s">
        <v>1738</v>
      </c>
      <c r="G590" s="4" t="s">
        <v>23</v>
      </c>
      <c r="H590" s="4" t="s">
        <v>1739</v>
      </c>
      <c r="I590" s="2">
        <v>5</v>
      </c>
      <c r="J590" s="2">
        <v>750</v>
      </c>
      <c r="K590" s="12">
        <f t="shared" si="36"/>
        <v>5</v>
      </c>
      <c r="L590" s="12">
        <v>0</v>
      </c>
      <c r="M590" s="12">
        <f t="shared" si="37"/>
        <v>750</v>
      </c>
      <c r="N590" s="2">
        <v>11</v>
      </c>
      <c r="O590" s="21">
        <f t="shared" si="38"/>
        <v>1050</v>
      </c>
      <c r="P590" s="22">
        <f t="shared" si="39"/>
        <v>300</v>
      </c>
    </row>
    <row r="591" spans="1:16" x14ac:dyDescent="0.25">
      <c r="A591" s="15" t="s">
        <v>15</v>
      </c>
      <c r="B591" s="4" t="s">
        <v>157</v>
      </c>
      <c r="C591" s="4" t="s">
        <v>1732</v>
      </c>
      <c r="D591" s="29" t="s">
        <v>1733</v>
      </c>
      <c r="E591" s="4">
        <v>37831721</v>
      </c>
      <c r="F591" s="29" t="s">
        <v>1740</v>
      </c>
      <c r="G591" s="4" t="s">
        <v>23</v>
      </c>
      <c r="H591" s="4" t="s">
        <v>1741</v>
      </c>
      <c r="I591" s="2">
        <v>7</v>
      </c>
      <c r="J591" s="2">
        <v>1050</v>
      </c>
      <c r="K591" s="12">
        <f t="shared" si="36"/>
        <v>7</v>
      </c>
      <c r="L591" s="12">
        <v>0</v>
      </c>
      <c r="M591" s="12">
        <f t="shared" si="37"/>
        <v>1050</v>
      </c>
      <c r="N591" s="2">
        <v>4</v>
      </c>
      <c r="O591" s="21">
        <f t="shared" si="38"/>
        <v>900</v>
      </c>
      <c r="P591" s="22">
        <f t="shared" si="39"/>
        <v>-150</v>
      </c>
    </row>
    <row r="592" spans="1:16" x14ac:dyDescent="0.25">
      <c r="A592" s="15" t="s">
        <v>15</v>
      </c>
      <c r="B592" s="4" t="s">
        <v>157</v>
      </c>
      <c r="C592" s="4" t="s">
        <v>1732</v>
      </c>
      <c r="D592" s="29" t="s">
        <v>1733</v>
      </c>
      <c r="E592" s="4">
        <v>37950975</v>
      </c>
      <c r="F592" s="29" t="s">
        <v>1742</v>
      </c>
      <c r="G592" s="4" t="s">
        <v>23</v>
      </c>
      <c r="H592" s="4" t="s">
        <v>1743</v>
      </c>
      <c r="I592" s="2">
        <v>92</v>
      </c>
      <c r="J592" s="2">
        <v>13800</v>
      </c>
      <c r="K592" s="12">
        <f t="shared" si="36"/>
        <v>92</v>
      </c>
      <c r="L592" s="12">
        <v>0</v>
      </c>
      <c r="M592" s="12">
        <f t="shared" si="37"/>
        <v>13800</v>
      </c>
      <c r="N592" s="2">
        <v>77</v>
      </c>
      <c r="O592" s="21">
        <f t="shared" si="38"/>
        <v>13050</v>
      </c>
      <c r="P592" s="22">
        <f t="shared" si="39"/>
        <v>-750</v>
      </c>
    </row>
    <row r="593" spans="1:16" x14ac:dyDescent="0.25">
      <c r="A593" s="15" t="s">
        <v>15</v>
      </c>
      <c r="B593" s="4" t="s">
        <v>157</v>
      </c>
      <c r="C593" s="4" t="s">
        <v>1744</v>
      </c>
      <c r="D593" s="29" t="s">
        <v>1745</v>
      </c>
      <c r="E593" s="4">
        <v>710059574</v>
      </c>
      <c r="F593" s="29" t="s">
        <v>1605</v>
      </c>
      <c r="G593" s="4" t="s">
        <v>1746</v>
      </c>
      <c r="H593" s="4" t="s">
        <v>1747</v>
      </c>
      <c r="I593" s="2">
        <v>50</v>
      </c>
      <c r="J593" s="2">
        <v>7500</v>
      </c>
      <c r="K593" s="12">
        <f t="shared" si="36"/>
        <v>50</v>
      </c>
      <c r="L593" s="12">
        <v>0</v>
      </c>
      <c r="M593" s="12">
        <f t="shared" si="37"/>
        <v>7500</v>
      </c>
      <c r="N593" s="2">
        <v>55</v>
      </c>
      <c r="O593" s="21">
        <f t="shared" si="38"/>
        <v>7750.0000000000009</v>
      </c>
      <c r="P593" s="22">
        <f t="shared" si="39"/>
        <v>250.00000000000091</v>
      </c>
    </row>
    <row r="594" spans="1:16" x14ac:dyDescent="0.25">
      <c r="A594" s="15" t="s">
        <v>15</v>
      </c>
      <c r="B594" s="4" t="s">
        <v>157</v>
      </c>
      <c r="C594" s="4" t="s">
        <v>1748</v>
      </c>
      <c r="D594" s="29" t="s">
        <v>1749</v>
      </c>
      <c r="E594" s="4">
        <v>53793277</v>
      </c>
      <c r="F594" s="29" t="s">
        <v>484</v>
      </c>
      <c r="G594" s="4" t="s">
        <v>1750</v>
      </c>
      <c r="H594" s="4" t="s">
        <v>1751</v>
      </c>
      <c r="I594" s="2">
        <v>260</v>
      </c>
      <c r="J594" s="2">
        <v>39000</v>
      </c>
      <c r="K594" s="12">
        <f t="shared" si="36"/>
        <v>260</v>
      </c>
      <c r="L594" s="12">
        <v>0</v>
      </c>
      <c r="M594" s="12">
        <f t="shared" si="37"/>
        <v>39000</v>
      </c>
      <c r="N594" s="2">
        <v>226</v>
      </c>
      <c r="O594" s="21">
        <f t="shared" si="38"/>
        <v>37300</v>
      </c>
      <c r="P594" s="22">
        <f t="shared" si="39"/>
        <v>-1700</v>
      </c>
    </row>
    <row r="595" spans="1:16" x14ac:dyDescent="0.25">
      <c r="A595" s="15" t="s">
        <v>15</v>
      </c>
      <c r="B595" s="4" t="s">
        <v>157</v>
      </c>
      <c r="C595" s="4" t="s">
        <v>1752</v>
      </c>
      <c r="D595" s="29" t="s">
        <v>1753</v>
      </c>
      <c r="E595" s="4">
        <v>710059582</v>
      </c>
      <c r="F595" s="29" t="s">
        <v>1754</v>
      </c>
      <c r="G595" s="4" t="s">
        <v>1755</v>
      </c>
      <c r="H595" s="4" t="s">
        <v>1756</v>
      </c>
      <c r="I595" s="2">
        <v>21</v>
      </c>
      <c r="J595" s="2">
        <v>3150</v>
      </c>
      <c r="K595" s="12">
        <f t="shared" si="36"/>
        <v>21</v>
      </c>
      <c r="L595" s="12">
        <v>0</v>
      </c>
      <c r="M595" s="12">
        <f t="shared" si="37"/>
        <v>3150</v>
      </c>
      <c r="N595" s="2">
        <v>11</v>
      </c>
      <c r="O595" s="21">
        <f t="shared" si="38"/>
        <v>2650</v>
      </c>
      <c r="P595" s="22">
        <f t="shared" si="39"/>
        <v>-500</v>
      </c>
    </row>
    <row r="596" spans="1:16" x14ac:dyDescent="0.25">
      <c r="A596" s="15" t="s">
        <v>15</v>
      </c>
      <c r="B596" s="4" t="s">
        <v>157</v>
      </c>
      <c r="C596" s="4" t="s">
        <v>1761</v>
      </c>
      <c r="D596" s="29" t="s">
        <v>1762</v>
      </c>
      <c r="E596" s="4">
        <v>710059590</v>
      </c>
      <c r="F596" s="29" t="s">
        <v>1605</v>
      </c>
      <c r="G596" s="4" t="s">
        <v>1763</v>
      </c>
      <c r="H596" s="4" t="s">
        <v>1764</v>
      </c>
      <c r="I596" s="2">
        <v>45</v>
      </c>
      <c r="J596" s="2">
        <v>6750</v>
      </c>
      <c r="K596" s="12">
        <f t="shared" si="36"/>
        <v>45</v>
      </c>
      <c r="L596" s="12">
        <v>0</v>
      </c>
      <c r="M596" s="12">
        <f t="shared" si="37"/>
        <v>6750</v>
      </c>
      <c r="N596" s="2">
        <v>44</v>
      </c>
      <c r="O596" s="21">
        <f t="shared" si="38"/>
        <v>6700</v>
      </c>
      <c r="P596" s="22">
        <f t="shared" si="39"/>
        <v>-50</v>
      </c>
    </row>
    <row r="597" spans="1:16" x14ac:dyDescent="0.25">
      <c r="A597" s="15" t="s">
        <v>15</v>
      </c>
      <c r="B597" s="4" t="s">
        <v>157</v>
      </c>
      <c r="C597" s="4" t="s">
        <v>1765</v>
      </c>
      <c r="D597" s="29" t="s">
        <v>1766</v>
      </c>
      <c r="E597" s="4">
        <v>710059639</v>
      </c>
      <c r="F597" s="29" t="s">
        <v>535</v>
      </c>
      <c r="G597" s="4" t="s">
        <v>1767</v>
      </c>
      <c r="H597" s="4" t="s">
        <v>1768</v>
      </c>
      <c r="I597" s="2">
        <v>12</v>
      </c>
      <c r="J597" s="2">
        <v>1800</v>
      </c>
      <c r="K597" s="12">
        <f t="shared" si="36"/>
        <v>12</v>
      </c>
      <c r="L597" s="12">
        <v>0</v>
      </c>
      <c r="M597" s="12">
        <f t="shared" si="37"/>
        <v>1800</v>
      </c>
      <c r="N597" s="2">
        <v>10</v>
      </c>
      <c r="O597" s="21">
        <f t="shared" si="38"/>
        <v>1700</v>
      </c>
      <c r="P597" s="22">
        <f t="shared" si="39"/>
        <v>-100</v>
      </c>
    </row>
    <row r="598" spans="1:16" x14ac:dyDescent="0.25">
      <c r="A598" s="15" t="s">
        <v>15</v>
      </c>
      <c r="B598" s="4" t="s">
        <v>157</v>
      </c>
      <c r="C598" s="4" t="s">
        <v>1769</v>
      </c>
      <c r="D598" s="29" t="s">
        <v>1770</v>
      </c>
      <c r="E598" s="4">
        <v>710059647</v>
      </c>
      <c r="F598" s="29" t="s">
        <v>1605</v>
      </c>
      <c r="G598" s="4" t="s">
        <v>1771</v>
      </c>
      <c r="H598" s="4" t="s">
        <v>1772</v>
      </c>
      <c r="I598" s="2">
        <v>21</v>
      </c>
      <c r="J598" s="2">
        <v>3150</v>
      </c>
      <c r="K598" s="12">
        <f t="shared" si="36"/>
        <v>21</v>
      </c>
      <c r="L598" s="12">
        <v>0</v>
      </c>
      <c r="M598" s="12">
        <f t="shared" si="37"/>
        <v>3150</v>
      </c>
      <c r="N598" s="2">
        <v>14</v>
      </c>
      <c r="O598" s="21">
        <f t="shared" si="38"/>
        <v>2800</v>
      </c>
      <c r="P598" s="22">
        <f t="shared" si="39"/>
        <v>-350</v>
      </c>
    </row>
    <row r="599" spans="1:16" x14ac:dyDescent="0.25">
      <c r="A599" s="15" t="s">
        <v>15</v>
      </c>
      <c r="B599" s="4" t="s">
        <v>157</v>
      </c>
      <c r="C599" s="4" t="s">
        <v>1773</v>
      </c>
      <c r="D599" s="29" t="s">
        <v>1774</v>
      </c>
      <c r="E599" s="4">
        <v>710059655</v>
      </c>
      <c r="F599" s="29" t="s">
        <v>471</v>
      </c>
      <c r="G599" s="4" t="s">
        <v>1775</v>
      </c>
      <c r="H599" s="4" t="s">
        <v>1776</v>
      </c>
      <c r="I599" s="2">
        <v>14</v>
      </c>
      <c r="J599" s="2">
        <v>2100</v>
      </c>
      <c r="K599" s="12">
        <f t="shared" si="36"/>
        <v>14</v>
      </c>
      <c r="L599" s="12">
        <v>0</v>
      </c>
      <c r="M599" s="12">
        <f t="shared" si="37"/>
        <v>2100</v>
      </c>
      <c r="N599" s="2">
        <v>9</v>
      </c>
      <c r="O599" s="21">
        <f t="shared" si="38"/>
        <v>1850</v>
      </c>
      <c r="P599" s="22">
        <f t="shared" si="39"/>
        <v>-250</v>
      </c>
    </row>
    <row r="600" spans="1:16" x14ac:dyDescent="0.25">
      <c r="A600" s="15" t="s">
        <v>15</v>
      </c>
      <c r="B600" s="4" t="s">
        <v>157</v>
      </c>
      <c r="C600" s="4" t="s">
        <v>1777</v>
      </c>
      <c r="D600" s="29" t="s">
        <v>1778</v>
      </c>
      <c r="E600" s="4">
        <v>710059671</v>
      </c>
      <c r="F600" s="29" t="s">
        <v>471</v>
      </c>
      <c r="G600" s="4" t="s">
        <v>1779</v>
      </c>
      <c r="H600" s="4" t="s">
        <v>1780</v>
      </c>
      <c r="I600" s="2">
        <v>23</v>
      </c>
      <c r="J600" s="2">
        <v>3450</v>
      </c>
      <c r="K600" s="12">
        <f t="shared" si="36"/>
        <v>23</v>
      </c>
      <c r="L600" s="12">
        <v>0</v>
      </c>
      <c r="M600" s="12">
        <f t="shared" si="37"/>
        <v>3450</v>
      </c>
      <c r="N600" s="2">
        <v>29</v>
      </c>
      <c r="O600" s="21">
        <f t="shared" si="38"/>
        <v>3750</v>
      </c>
      <c r="P600" s="22">
        <f t="shared" si="39"/>
        <v>300</v>
      </c>
    </row>
    <row r="601" spans="1:16" x14ac:dyDescent="0.25">
      <c r="A601" s="15" t="s">
        <v>15</v>
      </c>
      <c r="B601" s="4" t="s">
        <v>157</v>
      </c>
      <c r="C601" s="4" t="s">
        <v>1781</v>
      </c>
      <c r="D601" s="29" t="s">
        <v>1782</v>
      </c>
      <c r="E601" s="4">
        <v>37888994</v>
      </c>
      <c r="F601" s="29" t="s">
        <v>1605</v>
      </c>
      <c r="G601" s="4" t="s">
        <v>1783</v>
      </c>
      <c r="H601" s="4" t="s">
        <v>1784</v>
      </c>
      <c r="I601" s="2">
        <v>85</v>
      </c>
      <c r="J601" s="2">
        <v>12750</v>
      </c>
      <c r="K601" s="12">
        <f t="shared" si="36"/>
        <v>85</v>
      </c>
      <c r="L601" s="12">
        <v>0</v>
      </c>
      <c r="M601" s="12">
        <f t="shared" si="37"/>
        <v>12750</v>
      </c>
      <c r="N601" s="2">
        <v>90</v>
      </c>
      <c r="O601" s="21">
        <f t="shared" si="38"/>
        <v>12999.999999999998</v>
      </c>
      <c r="P601" s="22">
        <f t="shared" si="39"/>
        <v>249.99999999999818</v>
      </c>
    </row>
    <row r="602" spans="1:16" x14ac:dyDescent="0.25">
      <c r="A602" s="15" t="s">
        <v>15</v>
      </c>
      <c r="B602" s="4" t="s">
        <v>157</v>
      </c>
      <c r="C602" s="4" t="s">
        <v>1789</v>
      </c>
      <c r="D602" s="29" t="s">
        <v>1790</v>
      </c>
      <c r="E602" s="4">
        <v>37833944</v>
      </c>
      <c r="F602" s="29" t="s">
        <v>471</v>
      </c>
      <c r="G602" s="4" t="s">
        <v>1791</v>
      </c>
      <c r="H602" s="4" t="s">
        <v>1792</v>
      </c>
      <c r="I602" s="2">
        <v>225</v>
      </c>
      <c r="J602" s="2">
        <v>33750</v>
      </c>
      <c r="K602" s="12">
        <f t="shared" si="36"/>
        <v>225</v>
      </c>
      <c r="L602" s="12">
        <v>0</v>
      </c>
      <c r="M602" s="12">
        <f t="shared" si="37"/>
        <v>33750</v>
      </c>
      <c r="N602" s="2">
        <v>239</v>
      </c>
      <c r="O602" s="21">
        <f t="shared" si="38"/>
        <v>34450</v>
      </c>
      <c r="P602" s="22">
        <f t="shared" si="39"/>
        <v>700</v>
      </c>
    </row>
    <row r="603" spans="1:16" x14ac:dyDescent="0.25">
      <c r="A603" s="15" t="s">
        <v>15</v>
      </c>
      <c r="B603" s="4" t="s">
        <v>157</v>
      </c>
      <c r="C603" s="4" t="s">
        <v>1793</v>
      </c>
      <c r="D603" s="29" t="s">
        <v>1794</v>
      </c>
      <c r="E603" s="4">
        <v>37831771</v>
      </c>
      <c r="F603" s="29" t="s">
        <v>435</v>
      </c>
      <c r="G603" s="4" t="s">
        <v>1795</v>
      </c>
      <c r="H603" s="4" t="s">
        <v>1796</v>
      </c>
      <c r="I603" s="2">
        <v>72</v>
      </c>
      <c r="J603" s="2">
        <v>10800</v>
      </c>
      <c r="K603" s="12">
        <f t="shared" si="36"/>
        <v>72</v>
      </c>
      <c r="L603" s="12">
        <v>0</v>
      </c>
      <c r="M603" s="12">
        <f t="shared" si="37"/>
        <v>10800</v>
      </c>
      <c r="N603" s="2">
        <v>75</v>
      </c>
      <c r="O603" s="21">
        <f t="shared" si="38"/>
        <v>10950</v>
      </c>
      <c r="P603" s="22">
        <f t="shared" si="39"/>
        <v>150</v>
      </c>
    </row>
    <row r="604" spans="1:16" x14ac:dyDescent="0.25">
      <c r="A604" s="15" t="s">
        <v>15</v>
      </c>
      <c r="B604" s="5" t="s">
        <v>157</v>
      </c>
      <c r="C604" s="5" t="s">
        <v>4155</v>
      </c>
      <c r="D604" s="30" t="s">
        <v>4156</v>
      </c>
      <c r="E604" s="5">
        <v>710059701</v>
      </c>
      <c r="F604" s="30" t="s">
        <v>1605</v>
      </c>
      <c r="G604" s="5" t="s">
        <v>4157</v>
      </c>
      <c r="H604" s="5" t="s">
        <v>4158</v>
      </c>
      <c r="I604" s="13">
        <v>6</v>
      </c>
      <c r="J604" s="13">
        <v>900</v>
      </c>
      <c r="K604" s="12">
        <f t="shared" si="36"/>
        <v>6</v>
      </c>
      <c r="L604" s="12">
        <v>0</v>
      </c>
      <c r="M604" s="12">
        <f t="shared" si="37"/>
        <v>900</v>
      </c>
      <c r="N604" s="2">
        <v>0</v>
      </c>
      <c r="O604" s="21">
        <f t="shared" si="38"/>
        <v>600</v>
      </c>
      <c r="P604" s="22">
        <f t="shared" si="39"/>
        <v>-300</v>
      </c>
    </row>
    <row r="605" spans="1:16" x14ac:dyDescent="0.25">
      <c r="A605" s="15" t="s">
        <v>15</v>
      </c>
      <c r="B605" s="4" t="s">
        <v>157</v>
      </c>
      <c r="C605" s="4" t="s">
        <v>1797</v>
      </c>
      <c r="D605" s="29" t="s">
        <v>1798</v>
      </c>
      <c r="E605" s="4">
        <v>51491346</v>
      </c>
      <c r="F605" s="29" t="s">
        <v>1799</v>
      </c>
      <c r="G605" s="4" t="s">
        <v>1800</v>
      </c>
      <c r="H605" s="4" t="s">
        <v>1801</v>
      </c>
      <c r="I605" s="2">
        <v>8</v>
      </c>
      <c r="J605" s="2">
        <v>1200</v>
      </c>
      <c r="K605" s="12">
        <f t="shared" si="36"/>
        <v>8</v>
      </c>
      <c r="L605" s="12">
        <v>0</v>
      </c>
      <c r="M605" s="12">
        <f t="shared" si="37"/>
        <v>1200</v>
      </c>
      <c r="N605" s="2">
        <v>6</v>
      </c>
      <c r="O605" s="21">
        <f t="shared" si="38"/>
        <v>1100</v>
      </c>
      <c r="P605" s="22">
        <f t="shared" si="39"/>
        <v>-100</v>
      </c>
    </row>
    <row r="606" spans="1:16" x14ac:dyDescent="0.25">
      <c r="A606" s="15" t="s">
        <v>15</v>
      </c>
      <c r="B606" s="4" t="s">
        <v>157</v>
      </c>
      <c r="C606" s="4" t="s">
        <v>1802</v>
      </c>
      <c r="D606" s="29" t="s">
        <v>1803</v>
      </c>
      <c r="E606" s="4">
        <v>35991755</v>
      </c>
      <c r="F606" s="29" t="s">
        <v>1804</v>
      </c>
      <c r="G606" s="4" t="s">
        <v>25</v>
      </c>
      <c r="H606" s="4" t="s">
        <v>1805</v>
      </c>
      <c r="I606" s="2">
        <v>31</v>
      </c>
      <c r="J606" s="2">
        <v>4650</v>
      </c>
      <c r="K606" s="12">
        <f t="shared" si="36"/>
        <v>31</v>
      </c>
      <c r="L606" s="12">
        <v>0</v>
      </c>
      <c r="M606" s="12">
        <f t="shared" si="37"/>
        <v>4650</v>
      </c>
      <c r="N606" s="2">
        <v>34</v>
      </c>
      <c r="O606" s="21">
        <f t="shared" si="38"/>
        <v>4800</v>
      </c>
      <c r="P606" s="22">
        <f t="shared" si="39"/>
        <v>150</v>
      </c>
    </row>
    <row r="607" spans="1:16" x14ac:dyDescent="0.25">
      <c r="A607" s="15" t="s">
        <v>15</v>
      </c>
      <c r="B607" s="4" t="s">
        <v>157</v>
      </c>
      <c r="C607" s="4" t="s">
        <v>1802</v>
      </c>
      <c r="D607" s="29" t="s">
        <v>1803</v>
      </c>
      <c r="E607" s="4">
        <v>37888650</v>
      </c>
      <c r="F607" s="29" t="s">
        <v>98</v>
      </c>
      <c r="G607" s="4" t="s">
        <v>25</v>
      </c>
      <c r="H607" s="4" t="s">
        <v>1806</v>
      </c>
      <c r="I607" s="2">
        <v>67</v>
      </c>
      <c r="J607" s="2">
        <v>10050</v>
      </c>
      <c r="K607" s="12">
        <f t="shared" si="36"/>
        <v>67</v>
      </c>
      <c r="L607" s="12">
        <v>0</v>
      </c>
      <c r="M607" s="12">
        <f t="shared" si="37"/>
        <v>10050</v>
      </c>
      <c r="N607" s="2">
        <v>80</v>
      </c>
      <c r="O607" s="21">
        <f t="shared" si="38"/>
        <v>10700</v>
      </c>
      <c r="P607" s="22">
        <f t="shared" si="39"/>
        <v>650</v>
      </c>
    </row>
    <row r="608" spans="1:16" x14ac:dyDescent="0.25">
      <c r="A608" s="15" t="s">
        <v>15</v>
      </c>
      <c r="B608" s="4" t="s">
        <v>157</v>
      </c>
      <c r="C608" s="4" t="s">
        <v>1807</v>
      </c>
      <c r="D608" s="29" t="s">
        <v>1808</v>
      </c>
      <c r="E608" s="4">
        <v>37888587</v>
      </c>
      <c r="F608" s="29" t="s">
        <v>471</v>
      </c>
      <c r="G608" s="4" t="s">
        <v>1809</v>
      </c>
      <c r="H608" s="4" t="s">
        <v>1810</v>
      </c>
      <c r="I608" s="2">
        <v>105</v>
      </c>
      <c r="J608" s="2">
        <v>15750</v>
      </c>
      <c r="K608" s="12">
        <f t="shared" si="36"/>
        <v>105</v>
      </c>
      <c r="L608" s="12">
        <v>0</v>
      </c>
      <c r="M608" s="12">
        <f t="shared" si="37"/>
        <v>15750</v>
      </c>
      <c r="N608" s="2">
        <v>100</v>
      </c>
      <c r="O608" s="21">
        <f t="shared" si="38"/>
        <v>15500.000000000002</v>
      </c>
      <c r="P608" s="22">
        <f t="shared" si="39"/>
        <v>-249.99999999999818</v>
      </c>
    </row>
    <row r="609" spans="1:16" x14ac:dyDescent="0.25">
      <c r="A609" s="15" t="s">
        <v>15</v>
      </c>
      <c r="B609" s="4" t="s">
        <v>157</v>
      </c>
      <c r="C609" s="4" t="s">
        <v>1811</v>
      </c>
      <c r="D609" s="29" t="s">
        <v>1812</v>
      </c>
      <c r="E609" s="4">
        <v>37888862</v>
      </c>
      <c r="F609" s="29" t="s">
        <v>636</v>
      </c>
      <c r="G609" s="4" t="s">
        <v>1813</v>
      </c>
      <c r="H609" s="4" t="s">
        <v>1814</v>
      </c>
      <c r="I609" s="2">
        <v>82</v>
      </c>
      <c r="J609" s="2">
        <v>12300</v>
      </c>
      <c r="K609" s="12">
        <f t="shared" si="36"/>
        <v>82</v>
      </c>
      <c r="L609" s="12">
        <v>0</v>
      </c>
      <c r="M609" s="12">
        <f t="shared" si="37"/>
        <v>12300</v>
      </c>
      <c r="N609" s="2">
        <v>88</v>
      </c>
      <c r="O609" s="21">
        <f t="shared" si="38"/>
        <v>12600</v>
      </c>
      <c r="P609" s="22">
        <f t="shared" si="39"/>
        <v>300</v>
      </c>
    </row>
    <row r="610" spans="1:16" x14ac:dyDescent="0.25">
      <c r="A610" s="15" t="s">
        <v>15</v>
      </c>
      <c r="B610" s="4" t="s">
        <v>157</v>
      </c>
      <c r="C610" s="4" t="s">
        <v>1815</v>
      </c>
      <c r="D610" s="29" t="s">
        <v>1816</v>
      </c>
      <c r="E610" s="4">
        <v>37831747</v>
      </c>
      <c r="F610" s="29" t="s">
        <v>1817</v>
      </c>
      <c r="G610" s="4" t="s">
        <v>1818</v>
      </c>
      <c r="H610" s="4" t="s">
        <v>1819</v>
      </c>
      <c r="I610" s="2">
        <v>7</v>
      </c>
      <c r="J610" s="2">
        <v>1050</v>
      </c>
      <c r="K610" s="12">
        <f t="shared" si="36"/>
        <v>7</v>
      </c>
      <c r="L610" s="12">
        <v>0</v>
      </c>
      <c r="M610" s="12">
        <f t="shared" si="37"/>
        <v>1050</v>
      </c>
      <c r="N610" s="2">
        <v>3</v>
      </c>
      <c r="O610" s="21">
        <f t="shared" si="38"/>
        <v>850</v>
      </c>
      <c r="P610" s="22">
        <f t="shared" si="39"/>
        <v>-200</v>
      </c>
    </row>
    <row r="611" spans="1:16" x14ac:dyDescent="0.25">
      <c r="A611" s="15" t="s">
        <v>15</v>
      </c>
      <c r="B611" s="4" t="s">
        <v>157</v>
      </c>
      <c r="C611" s="4" t="s">
        <v>1820</v>
      </c>
      <c r="D611" s="29" t="s">
        <v>1821</v>
      </c>
      <c r="E611" s="4">
        <v>37831585</v>
      </c>
      <c r="F611" s="29" t="s">
        <v>435</v>
      </c>
      <c r="G611" s="4" t="s">
        <v>1822</v>
      </c>
      <c r="H611" s="4" t="s">
        <v>1823</v>
      </c>
      <c r="I611" s="2">
        <v>18</v>
      </c>
      <c r="J611" s="2">
        <v>2700</v>
      </c>
      <c r="K611" s="12">
        <f t="shared" si="36"/>
        <v>18</v>
      </c>
      <c r="L611" s="12">
        <v>0</v>
      </c>
      <c r="M611" s="12">
        <f t="shared" si="37"/>
        <v>2700</v>
      </c>
      <c r="N611" s="2">
        <v>25</v>
      </c>
      <c r="O611" s="21">
        <f t="shared" si="38"/>
        <v>3050.0000000000005</v>
      </c>
      <c r="P611" s="22">
        <f t="shared" si="39"/>
        <v>350.00000000000045</v>
      </c>
    </row>
    <row r="612" spans="1:16" x14ac:dyDescent="0.25">
      <c r="A612" s="15" t="s">
        <v>15</v>
      </c>
      <c r="B612" s="4" t="s">
        <v>157</v>
      </c>
      <c r="C612" s="4" t="s">
        <v>1824</v>
      </c>
      <c r="D612" s="29" t="s">
        <v>1825</v>
      </c>
      <c r="E612" s="4">
        <v>710059736</v>
      </c>
      <c r="F612" s="29" t="s">
        <v>98</v>
      </c>
      <c r="G612" s="4" t="s">
        <v>1826</v>
      </c>
      <c r="H612" s="4" t="s">
        <v>1827</v>
      </c>
      <c r="I612" s="2">
        <v>1</v>
      </c>
      <c r="J612" s="2">
        <v>150</v>
      </c>
      <c r="K612" s="12">
        <f t="shared" si="36"/>
        <v>1</v>
      </c>
      <c r="L612" s="12">
        <v>0</v>
      </c>
      <c r="M612" s="12">
        <f t="shared" si="37"/>
        <v>150</v>
      </c>
      <c r="N612" s="2">
        <v>5</v>
      </c>
      <c r="O612" s="21">
        <f t="shared" si="38"/>
        <v>350</v>
      </c>
      <c r="P612" s="22">
        <f t="shared" si="39"/>
        <v>200</v>
      </c>
    </row>
    <row r="613" spans="1:16" x14ac:dyDescent="0.25">
      <c r="A613" s="15" t="s">
        <v>15</v>
      </c>
      <c r="B613" s="4" t="s">
        <v>157</v>
      </c>
      <c r="C613" s="4" t="s">
        <v>1828</v>
      </c>
      <c r="D613" s="29" t="s">
        <v>1829</v>
      </c>
      <c r="E613" s="4">
        <v>710059752</v>
      </c>
      <c r="F613" s="29" t="s">
        <v>471</v>
      </c>
      <c r="G613" s="4" t="s">
        <v>1830</v>
      </c>
      <c r="H613" s="4" t="s">
        <v>1831</v>
      </c>
      <c r="I613" s="2">
        <v>14</v>
      </c>
      <c r="J613" s="2">
        <v>2100</v>
      </c>
      <c r="K613" s="12">
        <f t="shared" si="36"/>
        <v>14</v>
      </c>
      <c r="L613" s="12">
        <v>0</v>
      </c>
      <c r="M613" s="12">
        <f t="shared" si="37"/>
        <v>2100</v>
      </c>
      <c r="N613" s="2">
        <v>14</v>
      </c>
      <c r="O613" s="21">
        <f t="shared" si="38"/>
        <v>2100</v>
      </c>
      <c r="P613" s="22">
        <f t="shared" si="39"/>
        <v>0</v>
      </c>
    </row>
    <row r="614" spans="1:16" x14ac:dyDescent="0.25">
      <c r="A614" s="15" t="s">
        <v>15</v>
      </c>
      <c r="B614" s="4" t="s">
        <v>157</v>
      </c>
      <c r="C614" s="4" t="s">
        <v>1832</v>
      </c>
      <c r="D614" s="29" t="s">
        <v>1833</v>
      </c>
      <c r="E614" s="4">
        <v>710059604</v>
      </c>
      <c r="F614" s="29" t="s">
        <v>1605</v>
      </c>
      <c r="G614" s="4" t="s">
        <v>1834</v>
      </c>
      <c r="H614" s="4" t="s">
        <v>1835</v>
      </c>
      <c r="I614" s="2">
        <v>7</v>
      </c>
      <c r="J614" s="2">
        <v>1050</v>
      </c>
      <c r="K614" s="12">
        <f t="shared" si="36"/>
        <v>7</v>
      </c>
      <c r="L614" s="12">
        <v>0</v>
      </c>
      <c r="M614" s="12">
        <f t="shared" si="37"/>
        <v>1050</v>
      </c>
      <c r="N614" s="2">
        <v>13</v>
      </c>
      <c r="O614" s="21">
        <f t="shared" si="38"/>
        <v>1350</v>
      </c>
      <c r="P614" s="22">
        <f t="shared" si="39"/>
        <v>300</v>
      </c>
    </row>
    <row r="615" spans="1:16" ht="30" x14ac:dyDescent="0.25">
      <c r="A615" s="15" t="s">
        <v>15</v>
      </c>
      <c r="B615" s="4" t="s">
        <v>157</v>
      </c>
      <c r="C615" s="4" t="s">
        <v>1836</v>
      </c>
      <c r="D615" s="29" t="s">
        <v>1837</v>
      </c>
      <c r="E615" s="4">
        <v>37888625</v>
      </c>
      <c r="F615" s="29" t="s">
        <v>1838</v>
      </c>
      <c r="G615" s="4" t="s">
        <v>1839</v>
      </c>
      <c r="H615" s="4" t="s">
        <v>1840</v>
      </c>
      <c r="I615" s="2">
        <v>196</v>
      </c>
      <c r="J615" s="2">
        <v>29400</v>
      </c>
      <c r="K615" s="12">
        <f t="shared" si="36"/>
        <v>196</v>
      </c>
      <c r="L615" s="12">
        <v>0</v>
      </c>
      <c r="M615" s="12">
        <f t="shared" si="37"/>
        <v>29400</v>
      </c>
      <c r="N615" s="2">
        <v>211</v>
      </c>
      <c r="O615" s="21">
        <f t="shared" si="38"/>
        <v>30150</v>
      </c>
      <c r="P615" s="22">
        <f t="shared" si="39"/>
        <v>750</v>
      </c>
    </row>
    <row r="616" spans="1:16" x14ac:dyDescent="0.25">
      <c r="A616" s="15" t="s">
        <v>15</v>
      </c>
      <c r="B616" s="4" t="s">
        <v>157</v>
      </c>
      <c r="C616" s="4" t="s">
        <v>1836</v>
      </c>
      <c r="D616" s="29" t="s">
        <v>1837</v>
      </c>
      <c r="E616" s="4">
        <v>37888684</v>
      </c>
      <c r="F616" s="29" t="s">
        <v>1841</v>
      </c>
      <c r="G616" s="4" t="s">
        <v>1839</v>
      </c>
      <c r="H616" s="4" t="s">
        <v>1842</v>
      </c>
      <c r="I616" s="2">
        <v>10</v>
      </c>
      <c r="J616" s="2">
        <v>1500</v>
      </c>
      <c r="K616" s="12">
        <f t="shared" si="36"/>
        <v>10</v>
      </c>
      <c r="L616" s="12">
        <v>0</v>
      </c>
      <c r="M616" s="12">
        <f t="shared" si="37"/>
        <v>1500</v>
      </c>
      <c r="N616" s="2">
        <v>6</v>
      </c>
      <c r="O616" s="21">
        <f t="shared" si="38"/>
        <v>1300.0000000000002</v>
      </c>
      <c r="P616" s="22">
        <f t="shared" si="39"/>
        <v>-199.99999999999977</v>
      </c>
    </row>
    <row r="617" spans="1:16" x14ac:dyDescent="0.25">
      <c r="A617" s="15" t="s">
        <v>15</v>
      </c>
      <c r="B617" s="4" t="s">
        <v>157</v>
      </c>
      <c r="C617" s="4" t="s">
        <v>1843</v>
      </c>
      <c r="D617" s="29" t="s">
        <v>1844</v>
      </c>
      <c r="E617" s="4">
        <v>710059779</v>
      </c>
      <c r="F617" s="29" t="s">
        <v>1845</v>
      </c>
      <c r="G617" s="4" t="s">
        <v>1846</v>
      </c>
      <c r="H617" s="4" t="s">
        <v>1847</v>
      </c>
      <c r="I617" s="2">
        <v>36</v>
      </c>
      <c r="J617" s="2">
        <v>5400</v>
      </c>
      <c r="K617" s="12">
        <f t="shared" si="36"/>
        <v>36</v>
      </c>
      <c r="L617" s="12">
        <v>0</v>
      </c>
      <c r="M617" s="12">
        <f t="shared" si="37"/>
        <v>5400</v>
      </c>
      <c r="N617" s="2">
        <v>35</v>
      </c>
      <c r="O617" s="21">
        <f t="shared" si="38"/>
        <v>5350</v>
      </c>
      <c r="P617" s="22">
        <f t="shared" si="39"/>
        <v>-50</v>
      </c>
    </row>
    <row r="618" spans="1:16" x14ac:dyDescent="0.25">
      <c r="A618" s="15" t="s">
        <v>15</v>
      </c>
      <c r="B618" s="4" t="s">
        <v>157</v>
      </c>
      <c r="C618" s="4" t="s">
        <v>1848</v>
      </c>
      <c r="D618" s="29" t="s">
        <v>1849</v>
      </c>
      <c r="E618" s="4">
        <v>50431498</v>
      </c>
      <c r="F618" s="29" t="s">
        <v>1850</v>
      </c>
      <c r="G618" s="4" t="s">
        <v>292</v>
      </c>
      <c r="H618" s="4" t="s">
        <v>1851</v>
      </c>
      <c r="I618" s="2">
        <v>63</v>
      </c>
      <c r="J618" s="2">
        <v>9450</v>
      </c>
      <c r="K618" s="12">
        <f t="shared" si="36"/>
        <v>63</v>
      </c>
      <c r="L618" s="12">
        <v>0</v>
      </c>
      <c r="M618" s="12">
        <f t="shared" si="37"/>
        <v>9450</v>
      </c>
      <c r="N618" s="2">
        <v>59</v>
      </c>
      <c r="O618" s="21">
        <f t="shared" si="38"/>
        <v>9250</v>
      </c>
      <c r="P618" s="22">
        <f t="shared" si="39"/>
        <v>-200</v>
      </c>
    </row>
    <row r="619" spans="1:16" x14ac:dyDescent="0.25">
      <c r="A619" s="15" t="s">
        <v>15</v>
      </c>
      <c r="B619" s="4" t="s">
        <v>157</v>
      </c>
      <c r="C619" s="4" t="s">
        <v>1852</v>
      </c>
      <c r="D619" s="29" t="s">
        <v>1853</v>
      </c>
      <c r="E619" s="4">
        <v>710059795</v>
      </c>
      <c r="F619" s="29" t="s">
        <v>98</v>
      </c>
      <c r="G619" s="4" t="s">
        <v>1854</v>
      </c>
      <c r="H619" s="4" t="s">
        <v>1855</v>
      </c>
      <c r="I619" s="2">
        <v>6</v>
      </c>
      <c r="J619" s="2">
        <v>900</v>
      </c>
      <c r="K619" s="12">
        <f t="shared" si="36"/>
        <v>6</v>
      </c>
      <c r="L619" s="12">
        <v>0</v>
      </c>
      <c r="M619" s="12">
        <f t="shared" si="37"/>
        <v>900</v>
      </c>
      <c r="N619" s="2">
        <v>6</v>
      </c>
      <c r="O619" s="21">
        <f t="shared" si="38"/>
        <v>900</v>
      </c>
      <c r="P619" s="22">
        <f t="shared" si="39"/>
        <v>0</v>
      </c>
    </row>
    <row r="620" spans="1:16" x14ac:dyDescent="0.25">
      <c r="A620" s="15" t="s">
        <v>15</v>
      </c>
      <c r="B620" s="4" t="s">
        <v>157</v>
      </c>
      <c r="C620" s="4" t="s">
        <v>1852</v>
      </c>
      <c r="D620" s="29" t="s">
        <v>1853</v>
      </c>
      <c r="E620" s="4">
        <v>710059809</v>
      </c>
      <c r="F620" s="29" t="s">
        <v>1856</v>
      </c>
      <c r="G620" s="4" t="s">
        <v>1854</v>
      </c>
      <c r="H620" s="4" t="s">
        <v>1857</v>
      </c>
      <c r="I620" s="2">
        <v>17</v>
      </c>
      <c r="J620" s="2">
        <v>2550</v>
      </c>
      <c r="K620" s="12">
        <f t="shared" si="36"/>
        <v>17</v>
      </c>
      <c r="L620" s="12">
        <v>0</v>
      </c>
      <c r="M620" s="12">
        <f t="shared" si="37"/>
        <v>2550</v>
      </c>
      <c r="N620" s="2">
        <v>22</v>
      </c>
      <c r="O620" s="21">
        <f t="shared" si="38"/>
        <v>2800</v>
      </c>
      <c r="P620" s="22">
        <f t="shared" si="39"/>
        <v>250</v>
      </c>
    </row>
    <row r="621" spans="1:16" x14ac:dyDescent="0.25">
      <c r="A621" s="15" t="s">
        <v>15</v>
      </c>
      <c r="B621" s="4" t="s">
        <v>157</v>
      </c>
      <c r="C621" s="4" t="s">
        <v>1858</v>
      </c>
      <c r="D621" s="29" t="s">
        <v>1859</v>
      </c>
      <c r="E621" s="4">
        <v>710059817</v>
      </c>
      <c r="F621" s="29" t="s">
        <v>636</v>
      </c>
      <c r="G621" s="4" t="s">
        <v>1860</v>
      </c>
      <c r="H621" s="4" t="s">
        <v>1861</v>
      </c>
      <c r="I621" s="2">
        <v>47</v>
      </c>
      <c r="J621" s="2">
        <v>7050</v>
      </c>
      <c r="K621" s="12">
        <f t="shared" si="36"/>
        <v>47</v>
      </c>
      <c r="L621" s="12">
        <v>0</v>
      </c>
      <c r="M621" s="12">
        <f t="shared" si="37"/>
        <v>7050</v>
      </c>
      <c r="N621" s="2">
        <v>42</v>
      </c>
      <c r="O621" s="21">
        <f t="shared" si="38"/>
        <v>6799.9999999999991</v>
      </c>
      <c r="P621" s="22">
        <f t="shared" si="39"/>
        <v>-250.00000000000091</v>
      </c>
    </row>
    <row r="622" spans="1:16" x14ac:dyDescent="0.25">
      <c r="A622" s="15" t="s">
        <v>15</v>
      </c>
      <c r="B622" s="4" t="s">
        <v>157</v>
      </c>
      <c r="C622" s="4" t="s">
        <v>1862</v>
      </c>
      <c r="D622" s="29" t="s">
        <v>1863</v>
      </c>
      <c r="E622" s="4">
        <v>710059833</v>
      </c>
      <c r="F622" s="29" t="s">
        <v>636</v>
      </c>
      <c r="G622" s="4" t="s">
        <v>1864</v>
      </c>
      <c r="H622" s="4" t="s">
        <v>1865</v>
      </c>
      <c r="I622" s="2">
        <v>1</v>
      </c>
      <c r="J622" s="2">
        <v>150</v>
      </c>
      <c r="K622" s="12">
        <f t="shared" si="36"/>
        <v>1</v>
      </c>
      <c r="L622" s="12">
        <v>0</v>
      </c>
      <c r="M622" s="12">
        <f t="shared" si="37"/>
        <v>150</v>
      </c>
      <c r="N622" s="2">
        <v>1</v>
      </c>
      <c r="O622" s="21">
        <f t="shared" si="38"/>
        <v>150</v>
      </c>
      <c r="P622" s="22">
        <f t="shared" si="39"/>
        <v>0</v>
      </c>
    </row>
    <row r="623" spans="1:16" x14ac:dyDescent="0.25">
      <c r="A623" s="15" t="s">
        <v>15</v>
      </c>
      <c r="B623" s="4" t="s">
        <v>157</v>
      </c>
      <c r="C623" s="4" t="s">
        <v>1866</v>
      </c>
      <c r="D623" s="29" t="s">
        <v>1867</v>
      </c>
      <c r="E623" s="4">
        <v>45025274</v>
      </c>
      <c r="F623" s="29" t="s">
        <v>435</v>
      </c>
      <c r="G623" s="4" t="s">
        <v>1868</v>
      </c>
      <c r="H623" s="4" t="s">
        <v>1869</v>
      </c>
      <c r="I623" s="2">
        <v>18</v>
      </c>
      <c r="J623" s="2">
        <v>2700</v>
      </c>
      <c r="K623" s="12">
        <f t="shared" si="36"/>
        <v>18</v>
      </c>
      <c r="L623" s="12">
        <v>0</v>
      </c>
      <c r="M623" s="12">
        <f t="shared" si="37"/>
        <v>2700</v>
      </c>
      <c r="N623" s="2">
        <v>13</v>
      </c>
      <c r="O623" s="21">
        <f t="shared" si="38"/>
        <v>2450</v>
      </c>
      <c r="P623" s="22">
        <f t="shared" si="39"/>
        <v>-250</v>
      </c>
    </row>
    <row r="624" spans="1:16" x14ac:dyDescent="0.25">
      <c r="A624" s="15" t="s">
        <v>15</v>
      </c>
      <c r="B624" s="4" t="s">
        <v>157</v>
      </c>
      <c r="C624" s="4" t="s">
        <v>1870</v>
      </c>
      <c r="D624" s="29" t="s">
        <v>1871</v>
      </c>
      <c r="E624" s="4">
        <v>710059841</v>
      </c>
      <c r="F624" s="29" t="s">
        <v>1605</v>
      </c>
      <c r="G624" s="4" t="s">
        <v>1872</v>
      </c>
      <c r="H624" s="4" t="s">
        <v>1873</v>
      </c>
      <c r="I624" s="2">
        <v>73</v>
      </c>
      <c r="J624" s="2">
        <v>10950</v>
      </c>
      <c r="K624" s="12">
        <f t="shared" si="36"/>
        <v>73</v>
      </c>
      <c r="L624" s="12">
        <v>0</v>
      </c>
      <c r="M624" s="12">
        <f t="shared" si="37"/>
        <v>10950</v>
      </c>
      <c r="N624" s="2">
        <v>71</v>
      </c>
      <c r="O624" s="21">
        <f t="shared" si="38"/>
        <v>10850</v>
      </c>
      <c r="P624" s="22">
        <f t="shared" si="39"/>
        <v>-100</v>
      </c>
    </row>
    <row r="625" spans="1:16" x14ac:dyDescent="0.25">
      <c r="A625" s="15" t="s">
        <v>15</v>
      </c>
      <c r="B625" s="4" t="s">
        <v>157</v>
      </c>
      <c r="C625" s="4" t="s">
        <v>1874</v>
      </c>
      <c r="D625" s="29" t="s">
        <v>1875</v>
      </c>
      <c r="E625" s="4">
        <v>37888510</v>
      </c>
      <c r="F625" s="29" t="s">
        <v>98</v>
      </c>
      <c r="G625" s="4" t="s">
        <v>1876</v>
      </c>
      <c r="H625" s="4" t="s">
        <v>1877</v>
      </c>
      <c r="I625" s="2">
        <v>67</v>
      </c>
      <c r="J625" s="2">
        <v>10050</v>
      </c>
      <c r="K625" s="12">
        <f t="shared" si="36"/>
        <v>67</v>
      </c>
      <c r="L625" s="12">
        <v>0</v>
      </c>
      <c r="M625" s="12">
        <f t="shared" si="37"/>
        <v>10050</v>
      </c>
      <c r="N625" s="2">
        <v>63</v>
      </c>
      <c r="O625" s="21">
        <f t="shared" si="38"/>
        <v>9849.9999999999982</v>
      </c>
      <c r="P625" s="22">
        <f t="shared" si="39"/>
        <v>-200.00000000000182</v>
      </c>
    </row>
    <row r="626" spans="1:16" x14ac:dyDescent="0.25">
      <c r="A626" s="15" t="s">
        <v>15</v>
      </c>
      <c r="B626" s="4" t="s">
        <v>157</v>
      </c>
      <c r="C626" s="4" t="s">
        <v>1878</v>
      </c>
      <c r="D626" s="29" t="s">
        <v>1879</v>
      </c>
      <c r="E626" s="4">
        <v>37888609</v>
      </c>
      <c r="F626" s="29" t="s">
        <v>1880</v>
      </c>
      <c r="G626" s="4" t="s">
        <v>1881</v>
      </c>
      <c r="H626" s="4" t="s">
        <v>1882</v>
      </c>
      <c r="I626" s="2">
        <v>17</v>
      </c>
      <c r="J626" s="2">
        <v>2550</v>
      </c>
      <c r="K626" s="12">
        <f t="shared" si="36"/>
        <v>17</v>
      </c>
      <c r="L626" s="12">
        <v>0</v>
      </c>
      <c r="M626" s="12">
        <f t="shared" si="37"/>
        <v>2550</v>
      </c>
      <c r="N626" s="2">
        <v>12</v>
      </c>
      <c r="O626" s="21">
        <f t="shared" si="38"/>
        <v>2300</v>
      </c>
      <c r="P626" s="22">
        <f t="shared" si="39"/>
        <v>-250</v>
      </c>
    </row>
    <row r="627" spans="1:16" x14ac:dyDescent="0.25">
      <c r="A627" s="15" t="s">
        <v>15</v>
      </c>
      <c r="B627" s="4" t="s">
        <v>157</v>
      </c>
      <c r="C627" s="4" t="s">
        <v>1883</v>
      </c>
      <c r="D627" s="29" t="s">
        <v>1884</v>
      </c>
      <c r="E627" s="4">
        <v>35991861</v>
      </c>
      <c r="F627" s="29" t="s">
        <v>471</v>
      </c>
      <c r="G627" s="4" t="s">
        <v>293</v>
      </c>
      <c r="H627" s="4" t="s">
        <v>1885</v>
      </c>
      <c r="I627" s="2">
        <v>294</v>
      </c>
      <c r="J627" s="2">
        <v>44100</v>
      </c>
      <c r="K627" s="12">
        <f t="shared" si="36"/>
        <v>294</v>
      </c>
      <c r="L627" s="12">
        <v>0</v>
      </c>
      <c r="M627" s="12">
        <f t="shared" si="37"/>
        <v>44100</v>
      </c>
      <c r="N627" s="2">
        <v>283</v>
      </c>
      <c r="O627" s="21">
        <f t="shared" si="38"/>
        <v>43550</v>
      </c>
      <c r="P627" s="22">
        <f t="shared" si="39"/>
        <v>-550</v>
      </c>
    </row>
    <row r="628" spans="1:16" x14ac:dyDescent="0.25">
      <c r="A628" s="15" t="s">
        <v>15</v>
      </c>
      <c r="B628" s="4" t="s">
        <v>157</v>
      </c>
      <c r="C628" s="4" t="s">
        <v>1886</v>
      </c>
      <c r="D628" s="29" t="s">
        <v>1887</v>
      </c>
      <c r="E628" s="4">
        <v>710059868</v>
      </c>
      <c r="F628" s="29" t="s">
        <v>535</v>
      </c>
      <c r="G628" s="4" t="s">
        <v>1888</v>
      </c>
      <c r="H628" s="4" t="s">
        <v>1889</v>
      </c>
      <c r="I628" s="2">
        <v>11</v>
      </c>
      <c r="J628" s="2">
        <v>1650</v>
      </c>
      <c r="K628" s="12">
        <f t="shared" si="36"/>
        <v>11</v>
      </c>
      <c r="L628" s="12">
        <v>0</v>
      </c>
      <c r="M628" s="12">
        <f t="shared" si="37"/>
        <v>1650</v>
      </c>
      <c r="N628" s="2">
        <v>6</v>
      </c>
      <c r="O628" s="21">
        <f t="shared" si="38"/>
        <v>1399.9999999999998</v>
      </c>
      <c r="P628" s="22">
        <f t="shared" si="39"/>
        <v>-250.00000000000023</v>
      </c>
    </row>
    <row r="629" spans="1:16" x14ac:dyDescent="0.25">
      <c r="A629" s="15" t="s">
        <v>15</v>
      </c>
      <c r="B629" s="4" t="s">
        <v>157</v>
      </c>
      <c r="C629" s="4" t="s">
        <v>1890</v>
      </c>
      <c r="D629" s="29" t="s">
        <v>1891</v>
      </c>
      <c r="E629" s="4">
        <v>710059949</v>
      </c>
      <c r="F629" s="29" t="s">
        <v>535</v>
      </c>
      <c r="G629" s="4" t="s">
        <v>1892</v>
      </c>
      <c r="H629" s="4" t="s">
        <v>1893</v>
      </c>
      <c r="I629" s="2">
        <v>39</v>
      </c>
      <c r="J629" s="2">
        <v>5850</v>
      </c>
      <c r="K629" s="12">
        <f t="shared" si="36"/>
        <v>39</v>
      </c>
      <c r="L629" s="12">
        <v>0</v>
      </c>
      <c r="M629" s="12">
        <f t="shared" si="37"/>
        <v>5850</v>
      </c>
      <c r="N629" s="2">
        <v>38</v>
      </c>
      <c r="O629" s="21">
        <f t="shared" si="38"/>
        <v>5800</v>
      </c>
      <c r="P629" s="22">
        <f t="shared" si="39"/>
        <v>-50</v>
      </c>
    </row>
    <row r="630" spans="1:16" x14ac:dyDescent="0.25">
      <c r="A630" s="15" t="s">
        <v>15</v>
      </c>
      <c r="B630" s="4" t="s">
        <v>157</v>
      </c>
      <c r="C630" s="4" t="s">
        <v>1894</v>
      </c>
      <c r="D630" s="29" t="s">
        <v>1895</v>
      </c>
      <c r="E630" s="4">
        <v>37833685</v>
      </c>
      <c r="F630" s="29" t="s">
        <v>1896</v>
      </c>
      <c r="G630" s="4" t="s">
        <v>223</v>
      </c>
      <c r="H630" s="4" t="s">
        <v>1897</v>
      </c>
      <c r="I630" s="2">
        <v>21</v>
      </c>
      <c r="J630" s="2">
        <v>3150</v>
      </c>
      <c r="K630" s="12">
        <f t="shared" si="36"/>
        <v>21</v>
      </c>
      <c r="L630" s="12">
        <v>0</v>
      </c>
      <c r="M630" s="12">
        <f t="shared" si="37"/>
        <v>3150</v>
      </c>
      <c r="N630" s="2">
        <v>27</v>
      </c>
      <c r="O630" s="21">
        <f t="shared" si="38"/>
        <v>3450</v>
      </c>
      <c r="P630" s="22">
        <f t="shared" si="39"/>
        <v>300</v>
      </c>
    </row>
    <row r="631" spans="1:16" x14ac:dyDescent="0.25">
      <c r="A631" s="15" t="s">
        <v>15</v>
      </c>
      <c r="B631" s="4" t="s">
        <v>157</v>
      </c>
      <c r="C631" s="4" t="s">
        <v>1894</v>
      </c>
      <c r="D631" s="29" t="s">
        <v>1895</v>
      </c>
      <c r="E631" s="4">
        <v>37833693</v>
      </c>
      <c r="F631" s="29" t="s">
        <v>1898</v>
      </c>
      <c r="G631" s="4" t="s">
        <v>223</v>
      </c>
      <c r="H631" s="4" t="s">
        <v>1899</v>
      </c>
      <c r="I631" s="2">
        <v>262</v>
      </c>
      <c r="J631" s="2">
        <v>39300</v>
      </c>
      <c r="K631" s="12">
        <f t="shared" si="36"/>
        <v>262</v>
      </c>
      <c r="L631" s="12">
        <v>0</v>
      </c>
      <c r="M631" s="12">
        <f t="shared" si="37"/>
        <v>39300</v>
      </c>
      <c r="N631" s="2">
        <v>260</v>
      </c>
      <c r="O631" s="21">
        <f t="shared" si="38"/>
        <v>39200</v>
      </c>
      <c r="P631" s="22">
        <f t="shared" si="39"/>
        <v>-100</v>
      </c>
    </row>
    <row r="632" spans="1:16" x14ac:dyDescent="0.25">
      <c r="A632" s="15" t="s">
        <v>15</v>
      </c>
      <c r="B632" s="4" t="s">
        <v>157</v>
      </c>
      <c r="C632" s="4" t="s">
        <v>1900</v>
      </c>
      <c r="D632" s="29" t="s">
        <v>1901</v>
      </c>
      <c r="E632" s="4">
        <v>710059914</v>
      </c>
      <c r="F632" s="29" t="s">
        <v>1605</v>
      </c>
      <c r="G632" s="4" t="s">
        <v>1902</v>
      </c>
      <c r="H632" s="4" t="s">
        <v>1903</v>
      </c>
      <c r="I632" s="2">
        <v>17</v>
      </c>
      <c r="J632" s="2">
        <v>2550</v>
      </c>
      <c r="K632" s="12">
        <f t="shared" si="36"/>
        <v>17</v>
      </c>
      <c r="L632" s="12">
        <v>0</v>
      </c>
      <c r="M632" s="12">
        <f t="shared" si="37"/>
        <v>2550</v>
      </c>
      <c r="N632" s="2">
        <v>17</v>
      </c>
      <c r="O632" s="21">
        <f t="shared" si="38"/>
        <v>2550</v>
      </c>
      <c r="P632" s="22">
        <f t="shared" si="39"/>
        <v>0</v>
      </c>
    </row>
    <row r="633" spans="1:16" x14ac:dyDescent="0.25">
      <c r="A633" s="15" t="s">
        <v>15</v>
      </c>
      <c r="B633" s="4" t="s">
        <v>157</v>
      </c>
      <c r="C633" s="4" t="s">
        <v>1904</v>
      </c>
      <c r="D633" s="29" t="s">
        <v>1905</v>
      </c>
      <c r="E633" s="4">
        <v>710059922</v>
      </c>
      <c r="F633" s="29" t="s">
        <v>1906</v>
      </c>
      <c r="G633" s="4" t="s">
        <v>1907</v>
      </c>
      <c r="H633" s="4" t="s">
        <v>606</v>
      </c>
      <c r="I633" s="2">
        <v>30</v>
      </c>
      <c r="J633" s="2">
        <v>4500</v>
      </c>
      <c r="K633" s="12">
        <f t="shared" si="36"/>
        <v>30</v>
      </c>
      <c r="L633" s="12">
        <v>0</v>
      </c>
      <c r="M633" s="12">
        <f t="shared" si="37"/>
        <v>4500</v>
      </c>
      <c r="N633" s="2">
        <v>32</v>
      </c>
      <c r="O633" s="21">
        <f t="shared" si="38"/>
        <v>4600</v>
      </c>
      <c r="P633" s="22">
        <f t="shared" si="39"/>
        <v>100</v>
      </c>
    </row>
    <row r="634" spans="1:16" x14ac:dyDescent="0.25">
      <c r="A634" s="15" t="s">
        <v>15</v>
      </c>
      <c r="B634" s="4" t="s">
        <v>157</v>
      </c>
      <c r="C634" s="4" t="s">
        <v>1908</v>
      </c>
      <c r="D634" s="29" t="s">
        <v>1909</v>
      </c>
      <c r="E634" s="4">
        <v>710059930</v>
      </c>
      <c r="F634" s="29" t="s">
        <v>1605</v>
      </c>
      <c r="G634" s="4" t="s">
        <v>1910</v>
      </c>
      <c r="H634" s="4" t="s">
        <v>1911</v>
      </c>
      <c r="I634" s="2">
        <v>19</v>
      </c>
      <c r="J634" s="2">
        <v>2850</v>
      </c>
      <c r="K634" s="12">
        <f t="shared" si="36"/>
        <v>19</v>
      </c>
      <c r="L634" s="12">
        <v>0</v>
      </c>
      <c r="M634" s="12">
        <f t="shared" si="37"/>
        <v>2850</v>
      </c>
      <c r="N634" s="2">
        <v>21</v>
      </c>
      <c r="O634" s="21">
        <f t="shared" si="38"/>
        <v>2949.9999999999995</v>
      </c>
      <c r="P634" s="22">
        <f t="shared" si="39"/>
        <v>99.999999999999545</v>
      </c>
    </row>
    <row r="635" spans="1:16" x14ac:dyDescent="0.25">
      <c r="A635" s="15" t="s">
        <v>15</v>
      </c>
      <c r="B635" s="4" t="s">
        <v>157</v>
      </c>
      <c r="C635" s="4" t="s">
        <v>1912</v>
      </c>
      <c r="D635" s="29" t="s">
        <v>1913</v>
      </c>
      <c r="E635" s="4">
        <v>710059957</v>
      </c>
      <c r="F635" s="29" t="s">
        <v>636</v>
      </c>
      <c r="G635" s="4" t="s">
        <v>1914</v>
      </c>
      <c r="H635" s="4" t="s">
        <v>1915</v>
      </c>
      <c r="I635" s="2">
        <v>12</v>
      </c>
      <c r="J635" s="2">
        <v>1800</v>
      </c>
      <c r="K635" s="12">
        <f t="shared" si="36"/>
        <v>12</v>
      </c>
      <c r="L635" s="12">
        <v>0</v>
      </c>
      <c r="M635" s="12">
        <f t="shared" si="37"/>
        <v>1800</v>
      </c>
      <c r="N635" s="2">
        <v>8</v>
      </c>
      <c r="O635" s="21">
        <f t="shared" si="38"/>
        <v>1600</v>
      </c>
      <c r="P635" s="22">
        <f t="shared" si="39"/>
        <v>-200</v>
      </c>
    </row>
    <row r="636" spans="1:16" x14ac:dyDescent="0.25">
      <c r="A636" s="15" t="s">
        <v>15</v>
      </c>
      <c r="B636" s="4" t="s">
        <v>157</v>
      </c>
      <c r="C636" s="4" t="s">
        <v>1916</v>
      </c>
      <c r="D636" s="29" t="s">
        <v>1917</v>
      </c>
      <c r="E636" s="4">
        <v>37888820</v>
      </c>
      <c r="F636" s="29" t="s">
        <v>1918</v>
      </c>
      <c r="G636" s="4" t="s">
        <v>1919</v>
      </c>
      <c r="H636" s="4" t="s">
        <v>1920</v>
      </c>
      <c r="I636" s="2">
        <v>45</v>
      </c>
      <c r="J636" s="2">
        <v>6750</v>
      </c>
      <c r="K636" s="12">
        <f t="shared" si="36"/>
        <v>45</v>
      </c>
      <c r="L636" s="12">
        <v>0</v>
      </c>
      <c r="M636" s="12">
        <f t="shared" si="37"/>
        <v>6750</v>
      </c>
      <c r="N636" s="2">
        <v>43</v>
      </c>
      <c r="O636" s="21">
        <f t="shared" si="38"/>
        <v>6650</v>
      </c>
      <c r="P636" s="22">
        <f t="shared" si="39"/>
        <v>-100</v>
      </c>
    </row>
    <row r="637" spans="1:16" x14ac:dyDescent="0.25">
      <c r="A637" s="15" t="s">
        <v>15</v>
      </c>
      <c r="B637" s="4" t="s">
        <v>157</v>
      </c>
      <c r="C637" s="4" t="s">
        <v>1921</v>
      </c>
      <c r="D637" s="29" t="s">
        <v>1922</v>
      </c>
      <c r="E637" s="4">
        <v>37828304</v>
      </c>
      <c r="F637" s="29" t="s">
        <v>1923</v>
      </c>
      <c r="G637" s="4" t="s">
        <v>141</v>
      </c>
      <c r="H637" s="4" t="s">
        <v>1924</v>
      </c>
      <c r="I637" s="2">
        <v>39</v>
      </c>
      <c r="J637" s="2">
        <v>5850</v>
      </c>
      <c r="K637" s="12">
        <f t="shared" si="36"/>
        <v>39</v>
      </c>
      <c r="L637" s="12">
        <v>0</v>
      </c>
      <c r="M637" s="12">
        <f t="shared" si="37"/>
        <v>5850</v>
      </c>
      <c r="N637" s="2">
        <v>39</v>
      </c>
      <c r="O637" s="21">
        <f t="shared" si="38"/>
        <v>5850</v>
      </c>
      <c r="P637" s="22">
        <f t="shared" si="39"/>
        <v>0</v>
      </c>
    </row>
    <row r="638" spans="1:16" x14ac:dyDescent="0.25">
      <c r="A638" s="15" t="s">
        <v>15</v>
      </c>
      <c r="B638" s="4" t="s">
        <v>157</v>
      </c>
      <c r="C638" s="4" t="s">
        <v>1925</v>
      </c>
      <c r="D638" s="29" t="s">
        <v>1926</v>
      </c>
      <c r="E638" s="4">
        <v>710059965</v>
      </c>
      <c r="F638" s="29" t="s">
        <v>535</v>
      </c>
      <c r="G638" s="4" t="s">
        <v>1927</v>
      </c>
      <c r="H638" s="4" t="s">
        <v>1928</v>
      </c>
      <c r="I638" s="2">
        <v>50</v>
      </c>
      <c r="J638" s="2">
        <v>7500</v>
      </c>
      <c r="K638" s="12">
        <f t="shared" si="36"/>
        <v>50</v>
      </c>
      <c r="L638" s="12">
        <v>0</v>
      </c>
      <c r="M638" s="12">
        <f t="shared" si="37"/>
        <v>7500</v>
      </c>
      <c r="N638" s="2">
        <v>56</v>
      </c>
      <c r="O638" s="21">
        <f t="shared" si="38"/>
        <v>7800</v>
      </c>
      <c r="P638" s="22">
        <f t="shared" si="39"/>
        <v>300</v>
      </c>
    </row>
    <row r="639" spans="1:16" x14ac:dyDescent="0.25">
      <c r="A639" s="15" t="s">
        <v>15</v>
      </c>
      <c r="B639" s="4" t="s">
        <v>157</v>
      </c>
      <c r="C639" s="4" t="s">
        <v>1929</v>
      </c>
      <c r="D639" s="29" t="s">
        <v>1930</v>
      </c>
      <c r="E639" s="4">
        <v>710059981</v>
      </c>
      <c r="F639" s="29" t="s">
        <v>1605</v>
      </c>
      <c r="G639" s="4" t="s">
        <v>1931</v>
      </c>
      <c r="H639" s="4" t="s">
        <v>1932</v>
      </c>
      <c r="I639" s="2">
        <v>7</v>
      </c>
      <c r="J639" s="2">
        <v>1050</v>
      </c>
      <c r="K639" s="12">
        <f t="shared" si="36"/>
        <v>7</v>
      </c>
      <c r="L639" s="12">
        <v>0</v>
      </c>
      <c r="M639" s="12">
        <f t="shared" si="37"/>
        <v>1050</v>
      </c>
      <c r="N639" s="2">
        <v>9</v>
      </c>
      <c r="O639" s="21">
        <f t="shared" si="38"/>
        <v>1150</v>
      </c>
      <c r="P639" s="22">
        <f t="shared" si="39"/>
        <v>100</v>
      </c>
    </row>
    <row r="640" spans="1:16" x14ac:dyDescent="0.25">
      <c r="A640" s="15" t="s">
        <v>15</v>
      </c>
      <c r="B640" s="4" t="s">
        <v>157</v>
      </c>
      <c r="C640" s="4" t="s">
        <v>1933</v>
      </c>
      <c r="D640" s="29" t="s">
        <v>1934</v>
      </c>
      <c r="E640" s="4">
        <v>710060009</v>
      </c>
      <c r="F640" s="29" t="s">
        <v>535</v>
      </c>
      <c r="G640" s="4" t="s">
        <v>1935</v>
      </c>
      <c r="H640" s="4" t="s">
        <v>1936</v>
      </c>
      <c r="I640" s="2">
        <v>21</v>
      </c>
      <c r="J640" s="2">
        <v>3150</v>
      </c>
      <c r="K640" s="12">
        <f t="shared" si="36"/>
        <v>21</v>
      </c>
      <c r="L640" s="12">
        <v>0</v>
      </c>
      <c r="M640" s="12">
        <f t="shared" si="37"/>
        <v>3150</v>
      </c>
      <c r="N640" s="2">
        <v>25</v>
      </c>
      <c r="O640" s="21">
        <f t="shared" si="38"/>
        <v>3350.0000000000005</v>
      </c>
      <c r="P640" s="22">
        <f t="shared" si="39"/>
        <v>200.00000000000045</v>
      </c>
    </row>
    <row r="641" spans="1:16" x14ac:dyDescent="0.25">
      <c r="A641" s="15" t="s">
        <v>15</v>
      </c>
      <c r="B641" s="4" t="s">
        <v>157</v>
      </c>
      <c r="C641" s="4" t="s">
        <v>1937</v>
      </c>
      <c r="D641" s="29" t="s">
        <v>1938</v>
      </c>
      <c r="E641" s="4">
        <v>37831631</v>
      </c>
      <c r="F641" s="29" t="s">
        <v>1939</v>
      </c>
      <c r="G641" s="4" t="s">
        <v>20</v>
      </c>
      <c r="H641" s="4" t="s">
        <v>1940</v>
      </c>
      <c r="I641" s="2">
        <v>31</v>
      </c>
      <c r="J641" s="2">
        <v>4650</v>
      </c>
      <c r="K641" s="12">
        <f t="shared" si="36"/>
        <v>31</v>
      </c>
      <c r="L641" s="12">
        <v>0</v>
      </c>
      <c r="M641" s="12">
        <f t="shared" si="37"/>
        <v>4650</v>
      </c>
      <c r="N641" s="2">
        <v>28</v>
      </c>
      <c r="O641" s="21">
        <f t="shared" si="38"/>
        <v>4500</v>
      </c>
      <c r="P641" s="22">
        <f t="shared" si="39"/>
        <v>-150</v>
      </c>
    </row>
    <row r="642" spans="1:16" x14ac:dyDescent="0.25">
      <c r="A642" s="15" t="s">
        <v>15</v>
      </c>
      <c r="B642" s="4" t="s">
        <v>157</v>
      </c>
      <c r="C642" s="4" t="s">
        <v>1937</v>
      </c>
      <c r="D642" s="29" t="s">
        <v>1938</v>
      </c>
      <c r="E642" s="4">
        <v>37888765</v>
      </c>
      <c r="F642" s="29" t="s">
        <v>98</v>
      </c>
      <c r="G642" s="4" t="s">
        <v>20</v>
      </c>
      <c r="H642" s="4" t="s">
        <v>33</v>
      </c>
      <c r="I642" s="2">
        <v>24</v>
      </c>
      <c r="J642" s="2">
        <v>3600</v>
      </c>
      <c r="K642" s="12">
        <f t="shared" si="36"/>
        <v>24</v>
      </c>
      <c r="L642" s="12">
        <v>0</v>
      </c>
      <c r="M642" s="12">
        <f t="shared" si="37"/>
        <v>3600</v>
      </c>
      <c r="N642" s="2">
        <v>18</v>
      </c>
      <c r="O642" s="21">
        <f t="shared" si="38"/>
        <v>3300</v>
      </c>
      <c r="P642" s="22">
        <f t="shared" si="39"/>
        <v>-300</v>
      </c>
    </row>
    <row r="643" spans="1:16" x14ac:dyDescent="0.25">
      <c r="A643" s="15" t="s">
        <v>15</v>
      </c>
      <c r="B643" s="5" t="s">
        <v>157</v>
      </c>
      <c r="C643" s="5" t="s">
        <v>1937</v>
      </c>
      <c r="D643" s="30" t="s">
        <v>1938</v>
      </c>
      <c r="E643" s="5">
        <v>37831640</v>
      </c>
      <c r="F643" s="30" t="s">
        <v>98</v>
      </c>
      <c r="G643" s="5" t="s">
        <v>4159</v>
      </c>
      <c r="H643" s="5" t="s">
        <v>20</v>
      </c>
      <c r="I643" s="13">
        <v>26</v>
      </c>
      <c r="J643" s="13">
        <v>3900</v>
      </c>
      <c r="K643" s="12">
        <f t="shared" si="36"/>
        <v>26</v>
      </c>
      <c r="L643" s="12">
        <v>0</v>
      </c>
      <c r="M643" s="12">
        <f t="shared" si="37"/>
        <v>3900</v>
      </c>
      <c r="N643" s="2">
        <v>0</v>
      </c>
      <c r="O643" s="21">
        <f t="shared" si="38"/>
        <v>2600</v>
      </c>
      <c r="P643" s="22">
        <f t="shared" si="39"/>
        <v>-1300</v>
      </c>
    </row>
    <row r="644" spans="1:16" x14ac:dyDescent="0.25">
      <c r="A644" s="15" t="s">
        <v>15</v>
      </c>
      <c r="B644" s="4" t="s">
        <v>157</v>
      </c>
      <c r="C644" s="4" t="s">
        <v>1941</v>
      </c>
      <c r="D644" s="29" t="s">
        <v>1942</v>
      </c>
      <c r="E644" s="4">
        <v>37831801</v>
      </c>
      <c r="F644" s="29" t="s">
        <v>435</v>
      </c>
      <c r="G644" s="4" t="s">
        <v>1943</v>
      </c>
      <c r="H644" s="4" t="s">
        <v>1944</v>
      </c>
      <c r="I644" s="2">
        <v>45</v>
      </c>
      <c r="J644" s="2">
        <v>6750</v>
      </c>
      <c r="K644" s="12">
        <f t="shared" si="36"/>
        <v>45</v>
      </c>
      <c r="L644" s="12">
        <v>0</v>
      </c>
      <c r="M644" s="12">
        <f t="shared" si="37"/>
        <v>6750</v>
      </c>
      <c r="N644" s="2">
        <v>49</v>
      </c>
      <c r="O644" s="21">
        <f t="shared" si="38"/>
        <v>6949.9999999999991</v>
      </c>
      <c r="P644" s="22">
        <f t="shared" si="39"/>
        <v>199.99999999999909</v>
      </c>
    </row>
    <row r="645" spans="1:16" x14ac:dyDescent="0.25">
      <c r="A645" s="15" t="s">
        <v>15</v>
      </c>
      <c r="B645" s="4" t="s">
        <v>157</v>
      </c>
      <c r="C645" s="4" t="s">
        <v>1945</v>
      </c>
      <c r="D645" s="29" t="s">
        <v>1946</v>
      </c>
      <c r="E645" s="4">
        <v>37831810</v>
      </c>
      <c r="F645" s="29" t="s">
        <v>1947</v>
      </c>
      <c r="G645" s="4" t="s">
        <v>1948</v>
      </c>
      <c r="H645" s="4" t="s">
        <v>1949</v>
      </c>
      <c r="I645" s="2">
        <v>11</v>
      </c>
      <c r="J645" s="2">
        <v>1650</v>
      </c>
      <c r="K645" s="12">
        <f t="shared" si="36"/>
        <v>11</v>
      </c>
      <c r="L645" s="12">
        <v>0</v>
      </c>
      <c r="M645" s="12">
        <f t="shared" si="37"/>
        <v>1650</v>
      </c>
      <c r="N645" s="2">
        <v>11</v>
      </c>
      <c r="O645" s="21">
        <f t="shared" si="38"/>
        <v>1650</v>
      </c>
      <c r="P645" s="22">
        <f t="shared" si="39"/>
        <v>0</v>
      </c>
    </row>
    <row r="646" spans="1:16" x14ac:dyDescent="0.25">
      <c r="A646" s="15" t="s">
        <v>15</v>
      </c>
      <c r="B646" s="4" t="s">
        <v>157</v>
      </c>
      <c r="C646" s="4" t="s">
        <v>1950</v>
      </c>
      <c r="D646" s="29" t="s">
        <v>1951</v>
      </c>
      <c r="E646" s="4">
        <v>37831828</v>
      </c>
      <c r="F646" s="29" t="s">
        <v>435</v>
      </c>
      <c r="G646" s="4" t="s">
        <v>1952</v>
      </c>
      <c r="H646" s="4" t="s">
        <v>1953</v>
      </c>
      <c r="I646" s="2">
        <v>29</v>
      </c>
      <c r="J646" s="2">
        <v>4350</v>
      </c>
      <c r="K646" s="12">
        <f t="shared" ref="K646:K709" si="40">I646</f>
        <v>29</v>
      </c>
      <c r="L646" s="12">
        <v>0</v>
      </c>
      <c r="M646" s="12">
        <f t="shared" ref="M646:M709" si="41">J646+L646</f>
        <v>4350</v>
      </c>
      <c r="N646" s="2">
        <v>33</v>
      </c>
      <c r="O646" s="21">
        <f t="shared" ref="O646:O709" si="42">((K646*2/3)+(N646*1/3))*150</f>
        <v>4550</v>
      </c>
      <c r="P646" s="22">
        <f t="shared" ref="P646:P709" si="43">O646-M646</f>
        <v>200</v>
      </c>
    </row>
    <row r="647" spans="1:16" x14ac:dyDescent="0.25">
      <c r="A647" s="15" t="s">
        <v>15</v>
      </c>
      <c r="B647" s="4" t="s">
        <v>157</v>
      </c>
      <c r="C647" s="4" t="s">
        <v>1954</v>
      </c>
      <c r="D647" s="29" t="s">
        <v>1955</v>
      </c>
      <c r="E647" s="4">
        <v>37831712</v>
      </c>
      <c r="F647" s="29" t="s">
        <v>435</v>
      </c>
      <c r="G647" s="4" t="s">
        <v>1956</v>
      </c>
      <c r="H647" s="4" t="s">
        <v>1957</v>
      </c>
      <c r="I647" s="2">
        <v>14</v>
      </c>
      <c r="J647" s="2">
        <v>2100</v>
      </c>
      <c r="K647" s="12">
        <f t="shared" si="40"/>
        <v>14</v>
      </c>
      <c r="L647" s="12">
        <v>0</v>
      </c>
      <c r="M647" s="12">
        <f t="shared" si="41"/>
        <v>2100</v>
      </c>
      <c r="N647" s="2">
        <v>18</v>
      </c>
      <c r="O647" s="21">
        <f t="shared" si="42"/>
        <v>2300</v>
      </c>
      <c r="P647" s="22">
        <f t="shared" si="43"/>
        <v>200</v>
      </c>
    </row>
    <row r="648" spans="1:16" x14ac:dyDescent="0.25">
      <c r="A648" s="15" t="s">
        <v>15</v>
      </c>
      <c r="B648" s="4" t="s">
        <v>157</v>
      </c>
      <c r="C648" s="4" t="s">
        <v>1958</v>
      </c>
      <c r="D648" s="29" t="s">
        <v>1959</v>
      </c>
      <c r="E648" s="4">
        <v>37831780</v>
      </c>
      <c r="F648" s="29" t="s">
        <v>435</v>
      </c>
      <c r="G648" s="4" t="s">
        <v>242</v>
      </c>
      <c r="H648" s="4" t="s">
        <v>1960</v>
      </c>
      <c r="I648" s="2">
        <v>23</v>
      </c>
      <c r="J648" s="2">
        <v>3450</v>
      </c>
      <c r="K648" s="12">
        <f t="shared" si="40"/>
        <v>23</v>
      </c>
      <c r="L648" s="12">
        <v>0</v>
      </c>
      <c r="M648" s="12">
        <f t="shared" si="41"/>
        <v>3450</v>
      </c>
      <c r="N648" s="2">
        <v>15</v>
      </c>
      <c r="O648" s="21">
        <f t="shared" si="42"/>
        <v>3050.0000000000005</v>
      </c>
      <c r="P648" s="22">
        <f t="shared" si="43"/>
        <v>-399.99999999999955</v>
      </c>
    </row>
    <row r="649" spans="1:16" x14ac:dyDescent="0.25">
      <c r="A649" s="15" t="s">
        <v>15</v>
      </c>
      <c r="B649" s="4" t="s">
        <v>157</v>
      </c>
      <c r="C649" s="4" t="s">
        <v>1961</v>
      </c>
      <c r="D649" s="29" t="s">
        <v>1962</v>
      </c>
      <c r="E649" s="4">
        <v>710226241</v>
      </c>
      <c r="F649" s="29" t="s">
        <v>98</v>
      </c>
      <c r="G649" s="4" t="s">
        <v>1963</v>
      </c>
      <c r="H649" s="4" t="s">
        <v>1964</v>
      </c>
      <c r="I649" s="2">
        <v>10</v>
      </c>
      <c r="J649" s="2">
        <v>1500</v>
      </c>
      <c r="K649" s="12">
        <f t="shared" si="40"/>
        <v>10</v>
      </c>
      <c r="L649" s="12">
        <v>0</v>
      </c>
      <c r="M649" s="12">
        <f t="shared" si="41"/>
        <v>1500</v>
      </c>
      <c r="N649" s="2">
        <v>5</v>
      </c>
      <c r="O649" s="21">
        <f t="shared" si="42"/>
        <v>1250</v>
      </c>
      <c r="P649" s="22">
        <f t="shared" si="43"/>
        <v>-250</v>
      </c>
    </row>
    <row r="650" spans="1:16" ht="30" x14ac:dyDescent="0.25">
      <c r="A650" s="15" t="s">
        <v>15</v>
      </c>
      <c r="B650" s="4" t="s">
        <v>157</v>
      </c>
      <c r="C650" s="4" t="s">
        <v>1965</v>
      </c>
      <c r="D650" s="29" t="s">
        <v>1966</v>
      </c>
      <c r="E650" s="4">
        <v>37889371</v>
      </c>
      <c r="F650" s="29" t="s">
        <v>1967</v>
      </c>
      <c r="G650" s="4" t="s">
        <v>1968</v>
      </c>
      <c r="H650" s="4" t="s">
        <v>1969</v>
      </c>
      <c r="I650" s="2">
        <v>7</v>
      </c>
      <c r="J650" s="2">
        <v>1050</v>
      </c>
      <c r="K650" s="12">
        <f t="shared" si="40"/>
        <v>7</v>
      </c>
      <c r="L650" s="12">
        <v>0</v>
      </c>
      <c r="M650" s="12">
        <f t="shared" si="41"/>
        <v>1050</v>
      </c>
      <c r="N650" s="2">
        <v>5</v>
      </c>
      <c r="O650" s="21">
        <f t="shared" si="42"/>
        <v>950.00000000000011</v>
      </c>
      <c r="P650" s="22">
        <f t="shared" si="43"/>
        <v>-99.999999999999886</v>
      </c>
    </row>
    <row r="651" spans="1:16" x14ac:dyDescent="0.25">
      <c r="A651" s="15" t="s">
        <v>15</v>
      </c>
      <c r="B651" s="4" t="s">
        <v>157</v>
      </c>
      <c r="C651" s="4" t="s">
        <v>1970</v>
      </c>
      <c r="D651" s="29" t="s">
        <v>1971</v>
      </c>
      <c r="E651" s="4">
        <v>710060092</v>
      </c>
      <c r="F651" s="29" t="s">
        <v>98</v>
      </c>
      <c r="G651" s="4" t="s">
        <v>1972</v>
      </c>
      <c r="H651" s="4" t="s">
        <v>1973</v>
      </c>
      <c r="I651" s="2">
        <v>1</v>
      </c>
      <c r="J651" s="2">
        <v>150</v>
      </c>
      <c r="K651" s="12">
        <f t="shared" si="40"/>
        <v>1</v>
      </c>
      <c r="L651" s="12">
        <v>0</v>
      </c>
      <c r="M651" s="12">
        <f t="shared" si="41"/>
        <v>150</v>
      </c>
      <c r="N651" s="2">
        <v>2</v>
      </c>
      <c r="O651" s="21">
        <f t="shared" si="42"/>
        <v>200</v>
      </c>
      <c r="P651" s="22">
        <f t="shared" si="43"/>
        <v>50</v>
      </c>
    </row>
    <row r="652" spans="1:16" x14ac:dyDescent="0.25">
      <c r="A652" s="15" t="s">
        <v>15</v>
      </c>
      <c r="B652" s="4" t="s">
        <v>157</v>
      </c>
      <c r="C652" s="4" t="s">
        <v>1974</v>
      </c>
      <c r="D652" s="29" t="s">
        <v>1975</v>
      </c>
      <c r="E652" s="4">
        <v>710060114</v>
      </c>
      <c r="F652" s="29" t="s">
        <v>98</v>
      </c>
      <c r="G652" s="4" t="s">
        <v>1976</v>
      </c>
      <c r="H652" s="4" t="s">
        <v>1977</v>
      </c>
      <c r="I652" s="2">
        <v>9</v>
      </c>
      <c r="J652" s="2">
        <v>1350</v>
      </c>
      <c r="K652" s="12">
        <f t="shared" si="40"/>
        <v>9</v>
      </c>
      <c r="L652" s="12">
        <v>0</v>
      </c>
      <c r="M652" s="12">
        <f t="shared" si="41"/>
        <v>1350</v>
      </c>
      <c r="N652" s="2">
        <v>10</v>
      </c>
      <c r="O652" s="21">
        <f t="shared" si="42"/>
        <v>1400</v>
      </c>
      <c r="P652" s="22">
        <f t="shared" si="43"/>
        <v>50</v>
      </c>
    </row>
    <row r="653" spans="1:16" x14ac:dyDescent="0.25">
      <c r="A653" s="15" t="s">
        <v>15</v>
      </c>
      <c r="B653" s="4" t="s">
        <v>157</v>
      </c>
      <c r="C653" s="4" t="s">
        <v>1978</v>
      </c>
      <c r="D653" s="29" t="s">
        <v>1979</v>
      </c>
      <c r="E653" s="4">
        <v>37831704</v>
      </c>
      <c r="F653" s="29" t="s">
        <v>1980</v>
      </c>
      <c r="G653" s="4" t="s">
        <v>1981</v>
      </c>
      <c r="H653" s="4" t="s">
        <v>1982</v>
      </c>
      <c r="I653" s="2">
        <v>10</v>
      </c>
      <c r="J653" s="2">
        <v>1500</v>
      </c>
      <c r="K653" s="12">
        <f t="shared" si="40"/>
        <v>10</v>
      </c>
      <c r="L653" s="12">
        <v>0</v>
      </c>
      <c r="M653" s="12">
        <f t="shared" si="41"/>
        <v>1500</v>
      </c>
      <c r="N653" s="2">
        <v>12</v>
      </c>
      <c r="O653" s="21">
        <f t="shared" si="42"/>
        <v>1600.0000000000002</v>
      </c>
      <c r="P653" s="22">
        <f t="shared" si="43"/>
        <v>100.00000000000023</v>
      </c>
    </row>
    <row r="654" spans="1:16" x14ac:dyDescent="0.25">
      <c r="A654" s="15" t="s">
        <v>15</v>
      </c>
      <c r="B654" s="4" t="s">
        <v>157</v>
      </c>
      <c r="C654" s="4" t="s">
        <v>1983</v>
      </c>
      <c r="D654" s="29" t="s">
        <v>1984</v>
      </c>
      <c r="E654" s="4">
        <v>710156677</v>
      </c>
      <c r="F654" s="29" t="s">
        <v>98</v>
      </c>
      <c r="G654" s="4" t="s">
        <v>1985</v>
      </c>
      <c r="H654" s="4" t="s">
        <v>1986</v>
      </c>
      <c r="I654" s="2">
        <v>8</v>
      </c>
      <c r="J654" s="2">
        <v>1200</v>
      </c>
      <c r="K654" s="12">
        <f t="shared" si="40"/>
        <v>8</v>
      </c>
      <c r="L654" s="12">
        <v>0</v>
      </c>
      <c r="M654" s="12">
        <f t="shared" si="41"/>
        <v>1200</v>
      </c>
      <c r="N654" s="2">
        <v>8</v>
      </c>
      <c r="O654" s="21">
        <f t="shared" si="42"/>
        <v>1200</v>
      </c>
      <c r="P654" s="22">
        <f t="shared" si="43"/>
        <v>0</v>
      </c>
    </row>
    <row r="655" spans="1:16" x14ac:dyDescent="0.25">
      <c r="A655" s="15" t="s">
        <v>15</v>
      </c>
      <c r="B655" s="5" t="s">
        <v>157</v>
      </c>
      <c r="C655" s="5" t="s">
        <v>4160</v>
      </c>
      <c r="D655" s="30" t="s">
        <v>4161</v>
      </c>
      <c r="E655" s="5">
        <v>37831798</v>
      </c>
      <c r="F655" s="30" t="s">
        <v>4162</v>
      </c>
      <c r="G655" s="5" t="s">
        <v>35</v>
      </c>
      <c r="H655" s="5" t="s">
        <v>4163</v>
      </c>
      <c r="I655" s="13">
        <v>1</v>
      </c>
      <c r="J655" s="13">
        <v>150</v>
      </c>
      <c r="K655" s="12">
        <f t="shared" si="40"/>
        <v>1</v>
      </c>
      <c r="L655" s="12">
        <v>0</v>
      </c>
      <c r="M655" s="12">
        <f t="shared" si="41"/>
        <v>150</v>
      </c>
      <c r="N655" s="2">
        <v>0</v>
      </c>
      <c r="O655" s="21">
        <f t="shared" si="42"/>
        <v>100</v>
      </c>
      <c r="P655" s="22">
        <f t="shared" si="43"/>
        <v>-50</v>
      </c>
    </row>
    <row r="656" spans="1:16" x14ac:dyDescent="0.25">
      <c r="A656" s="15" t="s">
        <v>15</v>
      </c>
      <c r="B656" s="4" t="s">
        <v>157</v>
      </c>
      <c r="C656" s="4" t="s">
        <v>1987</v>
      </c>
      <c r="D656" s="29" t="s">
        <v>1988</v>
      </c>
      <c r="E656" s="4">
        <v>37833669</v>
      </c>
      <c r="F656" s="29" t="s">
        <v>1989</v>
      </c>
      <c r="G656" s="4" t="s">
        <v>1990</v>
      </c>
      <c r="H656" s="4" t="s">
        <v>1991</v>
      </c>
      <c r="I656" s="2">
        <v>2</v>
      </c>
      <c r="J656" s="2">
        <v>300</v>
      </c>
      <c r="K656" s="12">
        <f t="shared" si="40"/>
        <v>2</v>
      </c>
      <c r="L656" s="12">
        <v>0</v>
      </c>
      <c r="M656" s="12">
        <f t="shared" si="41"/>
        <v>300</v>
      </c>
      <c r="N656" s="2">
        <v>1</v>
      </c>
      <c r="O656" s="21">
        <f t="shared" si="42"/>
        <v>249.99999999999997</v>
      </c>
      <c r="P656" s="22">
        <f t="shared" si="43"/>
        <v>-50.000000000000028</v>
      </c>
    </row>
    <row r="657" spans="1:16" x14ac:dyDescent="0.25">
      <c r="A657" s="15" t="s">
        <v>15</v>
      </c>
      <c r="B657" s="4" t="s">
        <v>157</v>
      </c>
      <c r="C657" s="4" t="s">
        <v>1992</v>
      </c>
      <c r="D657" s="29" t="s">
        <v>1993</v>
      </c>
      <c r="E657" s="4">
        <v>37888498</v>
      </c>
      <c r="F657" s="29" t="s">
        <v>435</v>
      </c>
      <c r="G657" s="4" t="s">
        <v>222</v>
      </c>
      <c r="H657" s="4" t="s">
        <v>1994</v>
      </c>
      <c r="I657" s="2">
        <v>7</v>
      </c>
      <c r="J657" s="2">
        <v>1050</v>
      </c>
      <c r="K657" s="12">
        <f t="shared" si="40"/>
        <v>7</v>
      </c>
      <c r="L657" s="12">
        <v>0</v>
      </c>
      <c r="M657" s="12">
        <f t="shared" si="41"/>
        <v>1050</v>
      </c>
      <c r="N657" s="2">
        <v>5</v>
      </c>
      <c r="O657" s="21">
        <f t="shared" si="42"/>
        <v>950.00000000000011</v>
      </c>
      <c r="P657" s="22">
        <f t="shared" si="43"/>
        <v>-99.999999999999886</v>
      </c>
    </row>
    <row r="658" spans="1:16" x14ac:dyDescent="0.25">
      <c r="A658" s="15" t="s">
        <v>15</v>
      </c>
      <c r="B658" s="4" t="s">
        <v>157</v>
      </c>
      <c r="C658" s="4" t="s">
        <v>1995</v>
      </c>
      <c r="D658" s="29" t="s">
        <v>1996</v>
      </c>
      <c r="E658" s="4">
        <v>37831372</v>
      </c>
      <c r="F658" s="29" t="s">
        <v>98</v>
      </c>
      <c r="G658" s="4" t="s">
        <v>27</v>
      </c>
      <c r="H658" s="4" t="s">
        <v>1997</v>
      </c>
      <c r="I658" s="2">
        <v>16</v>
      </c>
      <c r="J658" s="2">
        <v>2400</v>
      </c>
      <c r="K658" s="12">
        <f t="shared" si="40"/>
        <v>16</v>
      </c>
      <c r="L658" s="12">
        <v>0</v>
      </c>
      <c r="M658" s="12">
        <f t="shared" si="41"/>
        <v>2400</v>
      </c>
      <c r="N658" s="2">
        <v>15</v>
      </c>
      <c r="O658" s="21">
        <f t="shared" si="42"/>
        <v>2350</v>
      </c>
      <c r="P658" s="22">
        <f t="shared" si="43"/>
        <v>-50</v>
      </c>
    </row>
    <row r="659" spans="1:16" x14ac:dyDescent="0.25">
      <c r="A659" s="15" t="s">
        <v>15</v>
      </c>
      <c r="B659" s="4" t="s">
        <v>157</v>
      </c>
      <c r="C659" s="4" t="s">
        <v>1995</v>
      </c>
      <c r="D659" s="29" t="s">
        <v>1996</v>
      </c>
      <c r="E659" s="4">
        <v>37831500</v>
      </c>
      <c r="F659" s="29" t="s">
        <v>98</v>
      </c>
      <c r="G659" s="4" t="s">
        <v>27</v>
      </c>
      <c r="H659" s="4" t="s">
        <v>1998</v>
      </c>
      <c r="I659" s="2">
        <v>22</v>
      </c>
      <c r="J659" s="2">
        <v>3300</v>
      </c>
      <c r="K659" s="12">
        <f t="shared" si="40"/>
        <v>22</v>
      </c>
      <c r="L659" s="12">
        <v>0</v>
      </c>
      <c r="M659" s="12">
        <f t="shared" si="41"/>
        <v>3300</v>
      </c>
      <c r="N659" s="2">
        <v>20</v>
      </c>
      <c r="O659" s="21">
        <f t="shared" si="42"/>
        <v>3200</v>
      </c>
      <c r="P659" s="22">
        <f t="shared" si="43"/>
        <v>-100</v>
      </c>
    </row>
    <row r="660" spans="1:16" x14ac:dyDescent="0.25">
      <c r="A660" s="15" t="s">
        <v>15</v>
      </c>
      <c r="B660" s="4" t="s">
        <v>157</v>
      </c>
      <c r="C660" s="4" t="s">
        <v>1995</v>
      </c>
      <c r="D660" s="29" t="s">
        <v>1996</v>
      </c>
      <c r="E660" s="4">
        <v>37831518</v>
      </c>
      <c r="F660" s="29" t="s">
        <v>98</v>
      </c>
      <c r="G660" s="4" t="s">
        <v>27</v>
      </c>
      <c r="H660" s="4" t="s">
        <v>1999</v>
      </c>
      <c r="I660" s="2">
        <v>18</v>
      </c>
      <c r="J660" s="2">
        <v>2700</v>
      </c>
      <c r="K660" s="12">
        <f t="shared" si="40"/>
        <v>18</v>
      </c>
      <c r="L660" s="12">
        <v>0</v>
      </c>
      <c r="M660" s="12">
        <f t="shared" si="41"/>
        <v>2700</v>
      </c>
      <c r="N660" s="2">
        <v>13</v>
      </c>
      <c r="O660" s="21">
        <f t="shared" si="42"/>
        <v>2450</v>
      </c>
      <c r="P660" s="22">
        <f t="shared" si="43"/>
        <v>-250</v>
      </c>
    </row>
    <row r="661" spans="1:16" x14ac:dyDescent="0.25">
      <c r="A661" s="15" t="s">
        <v>15</v>
      </c>
      <c r="B661" s="4" t="s">
        <v>157</v>
      </c>
      <c r="C661" s="4" t="s">
        <v>2000</v>
      </c>
      <c r="D661" s="29" t="s">
        <v>2001</v>
      </c>
      <c r="E661" s="4">
        <v>37831071</v>
      </c>
      <c r="F661" s="29" t="s">
        <v>2002</v>
      </c>
      <c r="G661" s="4" t="s">
        <v>2003</v>
      </c>
      <c r="H661" s="4" t="s">
        <v>2004</v>
      </c>
      <c r="I661" s="2">
        <v>6</v>
      </c>
      <c r="J661" s="2">
        <v>900</v>
      </c>
      <c r="K661" s="12">
        <f t="shared" si="40"/>
        <v>6</v>
      </c>
      <c r="L661" s="12">
        <v>0</v>
      </c>
      <c r="M661" s="12">
        <f t="shared" si="41"/>
        <v>900</v>
      </c>
      <c r="N661" s="2">
        <v>9</v>
      </c>
      <c r="O661" s="21">
        <f t="shared" si="42"/>
        <v>1050</v>
      </c>
      <c r="P661" s="22">
        <f t="shared" si="43"/>
        <v>150</v>
      </c>
    </row>
    <row r="662" spans="1:16" x14ac:dyDescent="0.25">
      <c r="A662" s="15" t="s">
        <v>15</v>
      </c>
      <c r="B662" s="5" t="s">
        <v>157</v>
      </c>
      <c r="C662" s="5" t="s">
        <v>4164</v>
      </c>
      <c r="D662" s="30" t="s">
        <v>4165</v>
      </c>
      <c r="E662" s="5">
        <v>37831054</v>
      </c>
      <c r="F662" s="30" t="s">
        <v>435</v>
      </c>
      <c r="G662" s="5" t="s">
        <v>4166</v>
      </c>
      <c r="H662" s="5" t="s">
        <v>4167</v>
      </c>
      <c r="I662" s="13">
        <v>1</v>
      </c>
      <c r="J662" s="13">
        <v>150</v>
      </c>
      <c r="K662" s="12">
        <f t="shared" si="40"/>
        <v>1</v>
      </c>
      <c r="L662" s="12">
        <v>0</v>
      </c>
      <c r="M662" s="12">
        <f t="shared" si="41"/>
        <v>150</v>
      </c>
      <c r="N662" s="2">
        <v>0</v>
      </c>
      <c r="O662" s="21">
        <f t="shared" si="42"/>
        <v>100</v>
      </c>
      <c r="P662" s="22">
        <f t="shared" si="43"/>
        <v>-50</v>
      </c>
    </row>
    <row r="663" spans="1:16" x14ac:dyDescent="0.25">
      <c r="A663" s="15" t="s">
        <v>15</v>
      </c>
      <c r="B663" s="4" t="s">
        <v>157</v>
      </c>
      <c r="C663" s="4" t="s">
        <v>2005</v>
      </c>
      <c r="D663" s="29" t="s">
        <v>2006</v>
      </c>
      <c r="E663" s="4">
        <v>35991488</v>
      </c>
      <c r="F663" s="29" t="s">
        <v>2007</v>
      </c>
      <c r="G663" s="4" t="s">
        <v>196</v>
      </c>
      <c r="H663" s="4" t="s">
        <v>2008</v>
      </c>
      <c r="I663" s="2">
        <v>4</v>
      </c>
      <c r="J663" s="2">
        <v>600</v>
      </c>
      <c r="K663" s="12">
        <f t="shared" si="40"/>
        <v>4</v>
      </c>
      <c r="L663" s="12">
        <v>0</v>
      </c>
      <c r="M663" s="12">
        <f t="shared" si="41"/>
        <v>600</v>
      </c>
      <c r="N663" s="2">
        <v>4</v>
      </c>
      <c r="O663" s="21">
        <f t="shared" si="42"/>
        <v>600</v>
      </c>
      <c r="P663" s="22">
        <f t="shared" si="43"/>
        <v>0</v>
      </c>
    </row>
    <row r="664" spans="1:16" x14ac:dyDescent="0.25">
      <c r="A664" s="15" t="s">
        <v>15</v>
      </c>
      <c r="B664" s="4" t="s">
        <v>157</v>
      </c>
      <c r="C664" s="4" t="s">
        <v>2005</v>
      </c>
      <c r="D664" s="29" t="s">
        <v>2006</v>
      </c>
      <c r="E664" s="4">
        <v>35991496</v>
      </c>
      <c r="F664" s="29" t="s">
        <v>2009</v>
      </c>
      <c r="G664" s="4" t="s">
        <v>196</v>
      </c>
      <c r="H664" s="4" t="s">
        <v>2010</v>
      </c>
      <c r="I664" s="2">
        <v>10</v>
      </c>
      <c r="J664" s="2">
        <v>1500</v>
      </c>
      <c r="K664" s="12">
        <f t="shared" si="40"/>
        <v>10</v>
      </c>
      <c r="L664" s="12">
        <v>0</v>
      </c>
      <c r="M664" s="12">
        <f t="shared" si="41"/>
        <v>1500</v>
      </c>
      <c r="N664" s="2">
        <v>9</v>
      </c>
      <c r="O664" s="21">
        <f t="shared" si="42"/>
        <v>1450.0000000000002</v>
      </c>
      <c r="P664" s="22">
        <f t="shared" si="43"/>
        <v>-49.999999999999773</v>
      </c>
    </row>
    <row r="665" spans="1:16" x14ac:dyDescent="0.25">
      <c r="A665" s="15" t="s">
        <v>15</v>
      </c>
      <c r="B665" s="4" t="s">
        <v>157</v>
      </c>
      <c r="C665" s="4" t="s">
        <v>2011</v>
      </c>
      <c r="D665" s="29" t="s">
        <v>2012</v>
      </c>
      <c r="E665" s="4">
        <v>37831861</v>
      </c>
      <c r="F665" s="29" t="s">
        <v>98</v>
      </c>
      <c r="G665" s="4" t="s">
        <v>276</v>
      </c>
      <c r="H665" s="4" t="s">
        <v>2013</v>
      </c>
      <c r="I665" s="2">
        <v>18</v>
      </c>
      <c r="J665" s="2">
        <v>2700</v>
      </c>
      <c r="K665" s="12">
        <f t="shared" si="40"/>
        <v>18</v>
      </c>
      <c r="L665" s="12">
        <v>0</v>
      </c>
      <c r="M665" s="12">
        <f t="shared" si="41"/>
        <v>2700</v>
      </c>
      <c r="N665" s="2">
        <v>16</v>
      </c>
      <c r="O665" s="21">
        <f t="shared" si="42"/>
        <v>2600</v>
      </c>
      <c r="P665" s="22">
        <f t="shared" si="43"/>
        <v>-100</v>
      </c>
    </row>
    <row r="666" spans="1:16" x14ac:dyDescent="0.25">
      <c r="A666" s="15" t="s">
        <v>15</v>
      </c>
      <c r="B666" s="4" t="s">
        <v>157</v>
      </c>
      <c r="C666" s="4" t="s">
        <v>2014</v>
      </c>
      <c r="D666" s="29" t="s">
        <v>2015</v>
      </c>
      <c r="E666" s="4">
        <v>37831429</v>
      </c>
      <c r="F666" s="29" t="s">
        <v>98</v>
      </c>
      <c r="G666" s="4" t="s">
        <v>277</v>
      </c>
      <c r="H666" s="4" t="s">
        <v>2016</v>
      </c>
      <c r="I666" s="2">
        <v>2</v>
      </c>
      <c r="J666" s="2">
        <v>300</v>
      </c>
      <c r="K666" s="12">
        <f t="shared" si="40"/>
        <v>2</v>
      </c>
      <c r="L666" s="12">
        <v>0</v>
      </c>
      <c r="M666" s="12">
        <f t="shared" si="41"/>
        <v>300</v>
      </c>
      <c r="N666" s="2">
        <v>5</v>
      </c>
      <c r="O666" s="21">
        <f t="shared" si="42"/>
        <v>450</v>
      </c>
      <c r="P666" s="22">
        <f t="shared" si="43"/>
        <v>150</v>
      </c>
    </row>
    <row r="667" spans="1:16" x14ac:dyDescent="0.25">
      <c r="A667" s="15" t="s">
        <v>15</v>
      </c>
      <c r="B667" s="4" t="s">
        <v>157</v>
      </c>
      <c r="C667" s="4" t="s">
        <v>2017</v>
      </c>
      <c r="D667" s="29" t="s">
        <v>2018</v>
      </c>
      <c r="E667" s="4">
        <v>52547540</v>
      </c>
      <c r="F667" s="29" t="s">
        <v>435</v>
      </c>
      <c r="G667" s="4" t="s">
        <v>2019</v>
      </c>
      <c r="H667" s="4" t="s">
        <v>2020</v>
      </c>
      <c r="I667" s="2">
        <v>2</v>
      </c>
      <c r="J667" s="2">
        <v>300</v>
      </c>
      <c r="K667" s="12">
        <f t="shared" si="40"/>
        <v>2</v>
      </c>
      <c r="L667" s="12">
        <v>0</v>
      </c>
      <c r="M667" s="12">
        <f t="shared" si="41"/>
        <v>300</v>
      </c>
      <c r="N667" s="2">
        <v>1</v>
      </c>
      <c r="O667" s="21">
        <f t="shared" si="42"/>
        <v>249.99999999999997</v>
      </c>
      <c r="P667" s="22">
        <f t="shared" si="43"/>
        <v>-50.000000000000028</v>
      </c>
    </row>
    <row r="668" spans="1:16" x14ac:dyDescent="0.25">
      <c r="A668" s="15" t="s">
        <v>15</v>
      </c>
      <c r="B668" s="5" t="s">
        <v>157</v>
      </c>
      <c r="C668" s="5" t="s">
        <v>4168</v>
      </c>
      <c r="D668" s="30" t="s">
        <v>4169</v>
      </c>
      <c r="E668" s="5">
        <v>35650729</v>
      </c>
      <c r="F668" s="30" t="s">
        <v>435</v>
      </c>
      <c r="G668" s="5" t="s">
        <v>4170</v>
      </c>
      <c r="H668" s="5" t="s">
        <v>4171</v>
      </c>
      <c r="I668" s="13">
        <v>3</v>
      </c>
      <c r="J668" s="13">
        <v>450</v>
      </c>
      <c r="K668" s="12">
        <f t="shared" si="40"/>
        <v>3</v>
      </c>
      <c r="L668" s="12">
        <v>0</v>
      </c>
      <c r="M668" s="12">
        <f t="shared" si="41"/>
        <v>450</v>
      </c>
      <c r="N668" s="2">
        <v>0</v>
      </c>
      <c r="O668" s="21">
        <f t="shared" si="42"/>
        <v>300</v>
      </c>
      <c r="P668" s="22">
        <f t="shared" si="43"/>
        <v>-150</v>
      </c>
    </row>
    <row r="669" spans="1:16" x14ac:dyDescent="0.25">
      <c r="A669" s="15" t="s">
        <v>15</v>
      </c>
      <c r="B669" s="4" t="s">
        <v>157</v>
      </c>
      <c r="C669" s="4" t="s">
        <v>2021</v>
      </c>
      <c r="D669" s="29" t="s">
        <v>2022</v>
      </c>
      <c r="E669" s="4">
        <v>37831445</v>
      </c>
      <c r="F669" s="29" t="s">
        <v>98</v>
      </c>
      <c r="G669" s="4" t="s">
        <v>2023</v>
      </c>
      <c r="H669" s="4" t="s">
        <v>2024</v>
      </c>
      <c r="I669" s="2">
        <v>4</v>
      </c>
      <c r="J669" s="2">
        <v>600</v>
      </c>
      <c r="K669" s="12">
        <f t="shared" si="40"/>
        <v>4</v>
      </c>
      <c r="L669" s="12">
        <v>0</v>
      </c>
      <c r="M669" s="12">
        <f t="shared" si="41"/>
        <v>600</v>
      </c>
      <c r="N669" s="2">
        <v>7</v>
      </c>
      <c r="O669" s="21">
        <f t="shared" si="42"/>
        <v>750</v>
      </c>
      <c r="P669" s="22">
        <f t="shared" si="43"/>
        <v>150</v>
      </c>
    </row>
    <row r="670" spans="1:16" x14ac:dyDescent="0.25">
      <c r="A670" s="15" t="s">
        <v>15</v>
      </c>
      <c r="B670" s="4" t="s">
        <v>157</v>
      </c>
      <c r="C670" s="4" t="s">
        <v>2025</v>
      </c>
      <c r="D670" s="29" t="s">
        <v>2026</v>
      </c>
      <c r="E670" s="4">
        <v>37831453</v>
      </c>
      <c r="F670" s="29" t="s">
        <v>435</v>
      </c>
      <c r="G670" s="4" t="s">
        <v>2027</v>
      </c>
      <c r="H670" s="4" t="s">
        <v>2028</v>
      </c>
      <c r="I670" s="2">
        <v>6</v>
      </c>
      <c r="J670" s="2">
        <v>900</v>
      </c>
      <c r="K670" s="12">
        <f t="shared" si="40"/>
        <v>6</v>
      </c>
      <c r="L670" s="12">
        <v>0</v>
      </c>
      <c r="M670" s="12">
        <f t="shared" si="41"/>
        <v>900</v>
      </c>
      <c r="N670" s="2">
        <v>4</v>
      </c>
      <c r="O670" s="21">
        <f t="shared" si="42"/>
        <v>800</v>
      </c>
      <c r="P670" s="22">
        <f t="shared" si="43"/>
        <v>-100</v>
      </c>
    </row>
    <row r="671" spans="1:16" x14ac:dyDescent="0.25">
      <c r="A671" s="15" t="s">
        <v>15</v>
      </c>
      <c r="B671" s="4" t="s">
        <v>157</v>
      </c>
      <c r="C671" s="4" t="s">
        <v>2029</v>
      </c>
      <c r="D671" s="29" t="s">
        <v>2030</v>
      </c>
      <c r="E671" s="4">
        <v>37831879</v>
      </c>
      <c r="F671" s="29" t="s">
        <v>2031</v>
      </c>
      <c r="G671" s="4" t="s">
        <v>17</v>
      </c>
      <c r="H671" s="4" t="s">
        <v>2032</v>
      </c>
      <c r="I671" s="2">
        <v>5</v>
      </c>
      <c r="J671" s="2">
        <v>750</v>
      </c>
      <c r="K671" s="12">
        <f t="shared" si="40"/>
        <v>5</v>
      </c>
      <c r="L671" s="12">
        <v>0</v>
      </c>
      <c r="M671" s="12">
        <f t="shared" si="41"/>
        <v>750</v>
      </c>
      <c r="N671" s="2">
        <v>3</v>
      </c>
      <c r="O671" s="21">
        <f t="shared" si="42"/>
        <v>650.00000000000011</v>
      </c>
      <c r="P671" s="22">
        <f t="shared" si="43"/>
        <v>-99.999999999999886</v>
      </c>
    </row>
    <row r="672" spans="1:16" x14ac:dyDescent="0.25">
      <c r="A672" s="15" t="s">
        <v>15</v>
      </c>
      <c r="B672" s="4" t="s">
        <v>157</v>
      </c>
      <c r="C672" s="4" t="s">
        <v>2033</v>
      </c>
      <c r="D672" s="29" t="s">
        <v>2034</v>
      </c>
      <c r="E672" s="4">
        <v>51284022</v>
      </c>
      <c r="F672" s="29" t="s">
        <v>435</v>
      </c>
      <c r="G672" s="4" t="s">
        <v>2035</v>
      </c>
      <c r="H672" s="4" t="s">
        <v>2036</v>
      </c>
      <c r="I672" s="2">
        <v>13</v>
      </c>
      <c r="J672" s="2">
        <v>1950</v>
      </c>
      <c r="K672" s="12">
        <f t="shared" si="40"/>
        <v>13</v>
      </c>
      <c r="L672" s="12">
        <v>0</v>
      </c>
      <c r="M672" s="12">
        <f t="shared" si="41"/>
        <v>1950</v>
      </c>
      <c r="N672" s="2">
        <v>12</v>
      </c>
      <c r="O672" s="21">
        <f t="shared" si="42"/>
        <v>1900</v>
      </c>
      <c r="P672" s="22">
        <f t="shared" si="43"/>
        <v>-50</v>
      </c>
    </row>
    <row r="673" spans="1:16" x14ac:dyDescent="0.25">
      <c r="A673" s="15" t="s">
        <v>15</v>
      </c>
      <c r="B673" s="4" t="s">
        <v>157</v>
      </c>
      <c r="C673" s="4" t="s">
        <v>2037</v>
      </c>
      <c r="D673" s="29" t="s">
        <v>2038</v>
      </c>
      <c r="E673" s="4">
        <v>37831127</v>
      </c>
      <c r="F673" s="29" t="s">
        <v>2039</v>
      </c>
      <c r="G673" s="4" t="s">
        <v>2040</v>
      </c>
      <c r="H673" s="4" t="s">
        <v>2041</v>
      </c>
      <c r="I673" s="2">
        <v>6</v>
      </c>
      <c r="J673" s="2">
        <v>900</v>
      </c>
      <c r="K673" s="12">
        <f t="shared" si="40"/>
        <v>6</v>
      </c>
      <c r="L673" s="12">
        <v>0</v>
      </c>
      <c r="M673" s="12">
        <f t="shared" si="41"/>
        <v>900</v>
      </c>
      <c r="N673" s="2">
        <v>3</v>
      </c>
      <c r="O673" s="21">
        <f t="shared" si="42"/>
        <v>750</v>
      </c>
      <c r="P673" s="22">
        <f t="shared" si="43"/>
        <v>-150</v>
      </c>
    </row>
    <row r="674" spans="1:16" x14ac:dyDescent="0.25">
      <c r="A674" s="15" t="s">
        <v>15</v>
      </c>
      <c r="B674" s="4" t="s">
        <v>157</v>
      </c>
      <c r="C674" s="4" t="s">
        <v>2046</v>
      </c>
      <c r="D674" s="29" t="s">
        <v>2047</v>
      </c>
      <c r="E674" s="4">
        <v>37831488</v>
      </c>
      <c r="F674" s="29" t="s">
        <v>98</v>
      </c>
      <c r="G674" s="4" t="s">
        <v>2048</v>
      </c>
      <c r="H674" s="4" t="s">
        <v>2049</v>
      </c>
      <c r="I674" s="2">
        <v>7</v>
      </c>
      <c r="J674" s="2">
        <v>1050</v>
      </c>
      <c r="K674" s="12">
        <f t="shared" si="40"/>
        <v>7</v>
      </c>
      <c r="L674" s="12">
        <v>0</v>
      </c>
      <c r="M674" s="12">
        <f t="shared" si="41"/>
        <v>1050</v>
      </c>
      <c r="N674" s="2">
        <v>4</v>
      </c>
      <c r="O674" s="21">
        <f t="shared" si="42"/>
        <v>900</v>
      </c>
      <c r="P674" s="22">
        <f t="shared" si="43"/>
        <v>-150</v>
      </c>
    </row>
    <row r="675" spans="1:16" x14ac:dyDescent="0.25">
      <c r="A675" s="15" t="s">
        <v>15</v>
      </c>
      <c r="B675" s="4" t="s">
        <v>157</v>
      </c>
      <c r="C675" s="4" t="s">
        <v>2050</v>
      </c>
      <c r="D675" s="29" t="s">
        <v>2051</v>
      </c>
      <c r="E675" s="4">
        <v>37888561</v>
      </c>
      <c r="F675" s="29" t="s">
        <v>435</v>
      </c>
      <c r="G675" s="4" t="s">
        <v>2052</v>
      </c>
      <c r="H675" s="4" t="s">
        <v>2053</v>
      </c>
      <c r="I675" s="2">
        <v>2</v>
      </c>
      <c r="J675" s="2">
        <v>300</v>
      </c>
      <c r="K675" s="12">
        <f t="shared" si="40"/>
        <v>2</v>
      </c>
      <c r="L675" s="12">
        <v>0</v>
      </c>
      <c r="M675" s="12">
        <f t="shared" si="41"/>
        <v>300</v>
      </c>
      <c r="N675" s="2">
        <v>1</v>
      </c>
      <c r="O675" s="21">
        <f t="shared" si="42"/>
        <v>249.99999999999997</v>
      </c>
      <c r="P675" s="22">
        <f t="shared" si="43"/>
        <v>-50.000000000000028</v>
      </c>
    </row>
    <row r="676" spans="1:16" x14ac:dyDescent="0.25">
      <c r="A676" s="15" t="s">
        <v>15</v>
      </c>
      <c r="B676" s="4" t="s">
        <v>157</v>
      </c>
      <c r="C676" s="4" t="s">
        <v>2054</v>
      </c>
      <c r="D676" s="29" t="s">
        <v>2055</v>
      </c>
      <c r="E676" s="4">
        <v>37831852</v>
      </c>
      <c r="F676" s="29" t="s">
        <v>98</v>
      </c>
      <c r="G676" s="4" t="s">
        <v>16</v>
      </c>
      <c r="H676" s="4" t="s">
        <v>2056</v>
      </c>
      <c r="I676" s="2">
        <v>8</v>
      </c>
      <c r="J676" s="2">
        <v>1200</v>
      </c>
      <c r="K676" s="12">
        <f t="shared" si="40"/>
        <v>8</v>
      </c>
      <c r="L676" s="12">
        <v>0</v>
      </c>
      <c r="M676" s="12">
        <f t="shared" si="41"/>
        <v>1200</v>
      </c>
      <c r="N676" s="2">
        <v>7</v>
      </c>
      <c r="O676" s="21">
        <f t="shared" si="42"/>
        <v>1150</v>
      </c>
      <c r="P676" s="22">
        <f t="shared" si="43"/>
        <v>-50</v>
      </c>
    </row>
    <row r="677" spans="1:16" x14ac:dyDescent="0.25">
      <c r="A677" s="15" t="s">
        <v>15</v>
      </c>
      <c r="B677" s="4" t="s">
        <v>157</v>
      </c>
      <c r="C677" s="4" t="s">
        <v>2057</v>
      </c>
      <c r="D677" s="29" t="s">
        <v>2058</v>
      </c>
      <c r="E677" s="4">
        <v>37833791</v>
      </c>
      <c r="F677" s="29" t="s">
        <v>2059</v>
      </c>
      <c r="G677" s="4" t="s">
        <v>2060</v>
      </c>
      <c r="H677" s="4" t="s">
        <v>2061</v>
      </c>
      <c r="I677" s="2">
        <v>14</v>
      </c>
      <c r="J677" s="2">
        <v>2100</v>
      </c>
      <c r="K677" s="12">
        <f t="shared" si="40"/>
        <v>14</v>
      </c>
      <c r="L677" s="12">
        <v>0</v>
      </c>
      <c r="M677" s="12">
        <f t="shared" si="41"/>
        <v>2100</v>
      </c>
      <c r="N677" s="2">
        <v>17</v>
      </c>
      <c r="O677" s="21">
        <f t="shared" si="42"/>
        <v>2250</v>
      </c>
      <c r="P677" s="22">
        <f t="shared" si="43"/>
        <v>150</v>
      </c>
    </row>
    <row r="678" spans="1:16" x14ac:dyDescent="0.25">
      <c r="A678" s="15" t="s">
        <v>15</v>
      </c>
      <c r="B678" s="4" t="s">
        <v>157</v>
      </c>
      <c r="C678" s="4" t="s">
        <v>2108</v>
      </c>
      <c r="D678" s="29" t="s">
        <v>2109</v>
      </c>
      <c r="E678" s="4">
        <v>37831208</v>
      </c>
      <c r="F678" s="29" t="s">
        <v>98</v>
      </c>
      <c r="G678" s="4" t="s">
        <v>21</v>
      </c>
      <c r="H678" s="4" t="s">
        <v>2110</v>
      </c>
      <c r="I678" s="2">
        <v>10</v>
      </c>
      <c r="J678" s="2">
        <v>1500</v>
      </c>
      <c r="K678" s="12">
        <f t="shared" si="40"/>
        <v>10</v>
      </c>
      <c r="L678" s="12">
        <v>0</v>
      </c>
      <c r="M678" s="12">
        <f t="shared" si="41"/>
        <v>1500</v>
      </c>
      <c r="N678" s="2">
        <v>12</v>
      </c>
      <c r="O678" s="21">
        <f t="shared" si="42"/>
        <v>1600.0000000000002</v>
      </c>
      <c r="P678" s="22">
        <f t="shared" si="43"/>
        <v>100.00000000000023</v>
      </c>
    </row>
    <row r="679" spans="1:16" x14ac:dyDescent="0.25">
      <c r="A679" s="15" t="s">
        <v>15</v>
      </c>
      <c r="B679" s="4" t="s">
        <v>157</v>
      </c>
      <c r="C679" s="4" t="s">
        <v>2108</v>
      </c>
      <c r="D679" s="29" t="s">
        <v>2109</v>
      </c>
      <c r="E679" s="4">
        <v>37831232</v>
      </c>
      <c r="F679" s="29" t="s">
        <v>98</v>
      </c>
      <c r="G679" s="4" t="s">
        <v>21</v>
      </c>
      <c r="H679" s="4" t="s">
        <v>2111</v>
      </c>
      <c r="I679" s="2">
        <v>3</v>
      </c>
      <c r="J679" s="2">
        <v>450</v>
      </c>
      <c r="K679" s="12">
        <f t="shared" si="40"/>
        <v>3</v>
      </c>
      <c r="L679" s="12">
        <v>0</v>
      </c>
      <c r="M679" s="12">
        <f t="shared" si="41"/>
        <v>450</v>
      </c>
      <c r="N679" s="2">
        <v>1</v>
      </c>
      <c r="O679" s="21">
        <f t="shared" si="42"/>
        <v>350</v>
      </c>
      <c r="P679" s="22">
        <f t="shared" si="43"/>
        <v>-100</v>
      </c>
    </row>
    <row r="680" spans="1:16" x14ac:dyDescent="0.25">
      <c r="A680" s="15" t="s">
        <v>15</v>
      </c>
      <c r="B680" s="4" t="s">
        <v>157</v>
      </c>
      <c r="C680" s="4" t="s">
        <v>2108</v>
      </c>
      <c r="D680" s="29" t="s">
        <v>2109</v>
      </c>
      <c r="E680" s="4">
        <v>37888412</v>
      </c>
      <c r="F680" s="29" t="s">
        <v>98</v>
      </c>
      <c r="G680" s="4" t="s">
        <v>21</v>
      </c>
      <c r="H680" s="4" t="s">
        <v>2112</v>
      </c>
      <c r="I680" s="2">
        <v>7</v>
      </c>
      <c r="J680" s="2">
        <v>1050</v>
      </c>
      <c r="K680" s="12">
        <f t="shared" si="40"/>
        <v>7</v>
      </c>
      <c r="L680" s="12">
        <v>0</v>
      </c>
      <c r="M680" s="12">
        <f t="shared" si="41"/>
        <v>1050</v>
      </c>
      <c r="N680" s="2">
        <v>5</v>
      </c>
      <c r="O680" s="21">
        <f t="shared" si="42"/>
        <v>950.00000000000011</v>
      </c>
      <c r="P680" s="22">
        <f t="shared" si="43"/>
        <v>-99.999999999999886</v>
      </c>
    </row>
    <row r="681" spans="1:16" x14ac:dyDescent="0.25">
      <c r="A681" s="15" t="s">
        <v>15</v>
      </c>
      <c r="B681" s="4" t="s">
        <v>157</v>
      </c>
      <c r="C681" s="4" t="s">
        <v>2108</v>
      </c>
      <c r="D681" s="29" t="s">
        <v>2109</v>
      </c>
      <c r="E681" s="4">
        <v>37888421</v>
      </c>
      <c r="F681" s="29" t="s">
        <v>98</v>
      </c>
      <c r="G681" s="4" t="s">
        <v>21</v>
      </c>
      <c r="H681" s="4" t="s">
        <v>2113</v>
      </c>
      <c r="I681" s="2">
        <v>12</v>
      </c>
      <c r="J681" s="2">
        <v>1800</v>
      </c>
      <c r="K681" s="12">
        <f t="shared" si="40"/>
        <v>12</v>
      </c>
      <c r="L681" s="12">
        <v>0</v>
      </c>
      <c r="M681" s="12">
        <f t="shared" si="41"/>
        <v>1800</v>
      </c>
      <c r="N681" s="2">
        <v>17</v>
      </c>
      <c r="O681" s="21">
        <f t="shared" si="42"/>
        <v>2050</v>
      </c>
      <c r="P681" s="22">
        <f t="shared" si="43"/>
        <v>250</v>
      </c>
    </row>
    <row r="682" spans="1:16" x14ac:dyDescent="0.25">
      <c r="A682" s="15" t="s">
        <v>15</v>
      </c>
      <c r="B682" s="4" t="s">
        <v>157</v>
      </c>
      <c r="C682" s="4" t="s">
        <v>2108</v>
      </c>
      <c r="D682" s="29" t="s">
        <v>2109</v>
      </c>
      <c r="E682" s="4">
        <v>37888528</v>
      </c>
      <c r="F682" s="29" t="s">
        <v>98</v>
      </c>
      <c r="G682" s="4" t="s">
        <v>21</v>
      </c>
      <c r="H682" s="4" t="s">
        <v>2114</v>
      </c>
      <c r="I682" s="2">
        <v>44</v>
      </c>
      <c r="J682" s="2">
        <v>6600</v>
      </c>
      <c r="K682" s="12">
        <f t="shared" si="40"/>
        <v>44</v>
      </c>
      <c r="L682" s="12">
        <v>0</v>
      </c>
      <c r="M682" s="12">
        <f t="shared" si="41"/>
        <v>6600</v>
      </c>
      <c r="N682" s="2">
        <v>52</v>
      </c>
      <c r="O682" s="21">
        <f t="shared" si="42"/>
        <v>7000</v>
      </c>
      <c r="P682" s="22">
        <f t="shared" si="43"/>
        <v>400</v>
      </c>
    </row>
    <row r="683" spans="1:16" x14ac:dyDescent="0.25">
      <c r="A683" s="15" t="s">
        <v>15</v>
      </c>
      <c r="B683" s="4" t="s">
        <v>157</v>
      </c>
      <c r="C683" s="4" t="s">
        <v>2108</v>
      </c>
      <c r="D683" s="29" t="s">
        <v>2109</v>
      </c>
      <c r="E683" s="4">
        <v>37888595</v>
      </c>
      <c r="F683" s="29" t="s">
        <v>98</v>
      </c>
      <c r="G683" s="4" t="s">
        <v>21</v>
      </c>
      <c r="H683" s="4" t="s">
        <v>2115</v>
      </c>
      <c r="I683" s="2">
        <v>29</v>
      </c>
      <c r="J683" s="2">
        <v>4350</v>
      </c>
      <c r="K683" s="12">
        <f t="shared" si="40"/>
        <v>29</v>
      </c>
      <c r="L683" s="12">
        <v>0</v>
      </c>
      <c r="M683" s="12">
        <f t="shared" si="41"/>
        <v>4350</v>
      </c>
      <c r="N683" s="2">
        <v>23</v>
      </c>
      <c r="O683" s="21">
        <f t="shared" si="42"/>
        <v>4050</v>
      </c>
      <c r="P683" s="22">
        <f t="shared" si="43"/>
        <v>-300</v>
      </c>
    </row>
    <row r="684" spans="1:16" x14ac:dyDescent="0.25">
      <c r="A684" s="15" t="s">
        <v>15</v>
      </c>
      <c r="B684" s="4" t="s">
        <v>157</v>
      </c>
      <c r="C684" s="4" t="s">
        <v>2116</v>
      </c>
      <c r="D684" s="29" t="s">
        <v>2117</v>
      </c>
      <c r="E684" s="4">
        <v>37888641</v>
      </c>
      <c r="F684" s="29" t="s">
        <v>2118</v>
      </c>
      <c r="G684" s="4" t="s">
        <v>2119</v>
      </c>
      <c r="H684" s="4" t="s">
        <v>2120</v>
      </c>
      <c r="I684" s="2">
        <v>10</v>
      </c>
      <c r="J684" s="2">
        <v>1500</v>
      </c>
      <c r="K684" s="12">
        <f t="shared" si="40"/>
        <v>10</v>
      </c>
      <c r="L684" s="12">
        <v>0</v>
      </c>
      <c r="M684" s="12">
        <f t="shared" si="41"/>
        <v>1500</v>
      </c>
      <c r="N684" s="2">
        <v>7</v>
      </c>
      <c r="O684" s="21">
        <f t="shared" si="42"/>
        <v>1350</v>
      </c>
      <c r="P684" s="22">
        <f t="shared" si="43"/>
        <v>-150</v>
      </c>
    </row>
    <row r="685" spans="1:16" x14ac:dyDescent="0.25">
      <c r="A685" s="15" t="s">
        <v>15</v>
      </c>
      <c r="B685" s="4" t="s">
        <v>157</v>
      </c>
      <c r="C685" s="4" t="s">
        <v>2121</v>
      </c>
      <c r="D685" s="29" t="s">
        <v>2122</v>
      </c>
      <c r="E685" s="4">
        <v>37833715</v>
      </c>
      <c r="F685" s="29" t="s">
        <v>435</v>
      </c>
      <c r="G685" s="4" t="s">
        <v>2123</v>
      </c>
      <c r="H685" s="4" t="s">
        <v>2124</v>
      </c>
      <c r="I685" s="2">
        <v>42</v>
      </c>
      <c r="J685" s="2">
        <v>6300</v>
      </c>
      <c r="K685" s="12">
        <f t="shared" si="40"/>
        <v>42</v>
      </c>
      <c r="L685" s="12">
        <v>0</v>
      </c>
      <c r="M685" s="12">
        <f t="shared" si="41"/>
        <v>6300</v>
      </c>
      <c r="N685" s="2">
        <v>30</v>
      </c>
      <c r="O685" s="21">
        <f t="shared" si="42"/>
        <v>5700</v>
      </c>
      <c r="P685" s="22">
        <f t="shared" si="43"/>
        <v>-600</v>
      </c>
    </row>
    <row r="686" spans="1:16" x14ac:dyDescent="0.25">
      <c r="A686" s="15" t="s">
        <v>15</v>
      </c>
      <c r="B686" s="4" t="s">
        <v>157</v>
      </c>
      <c r="C686" s="4" t="s">
        <v>2125</v>
      </c>
      <c r="D686" s="29" t="s">
        <v>2126</v>
      </c>
      <c r="E686" s="4">
        <v>37888722</v>
      </c>
      <c r="F686" s="29" t="s">
        <v>435</v>
      </c>
      <c r="G686" s="4" t="s">
        <v>2127</v>
      </c>
      <c r="H686" s="4" t="s">
        <v>2128</v>
      </c>
      <c r="I686" s="2">
        <v>16</v>
      </c>
      <c r="J686" s="2">
        <v>2400</v>
      </c>
      <c r="K686" s="12">
        <f t="shared" si="40"/>
        <v>16</v>
      </c>
      <c r="L686" s="12">
        <v>0</v>
      </c>
      <c r="M686" s="12">
        <f t="shared" si="41"/>
        <v>2400</v>
      </c>
      <c r="N686" s="2">
        <v>22</v>
      </c>
      <c r="O686" s="21">
        <f t="shared" si="42"/>
        <v>2700</v>
      </c>
      <c r="P686" s="22">
        <f t="shared" si="43"/>
        <v>300</v>
      </c>
    </row>
    <row r="687" spans="1:16" x14ac:dyDescent="0.25">
      <c r="A687" s="15" t="s">
        <v>15</v>
      </c>
      <c r="B687" s="4" t="s">
        <v>157</v>
      </c>
      <c r="C687" s="4" t="s">
        <v>2129</v>
      </c>
      <c r="D687" s="29" t="s">
        <v>2130</v>
      </c>
      <c r="E687" s="4">
        <v>37831259</v>
      </c>
      <c r="F687" s="29" t="s">
        <v>98</v>
      </c>
      <c r="G687" s="4" t="s">
        <v>22</v>
      </c>
      <c r="H687" s="4" t="s">
        <v>2131</v>
      </c>
      <c r="I687" s="2">
        <v>24</v>
      </c>
      <c r="J687" s="2">
        <v>3600</v>
      </c>
      <c r="K687" s="12">
        <f t="shared" si="40"/>
        <v>24</v>
      </c>
      <c r="L687" s="12">
        <v>0</v>
      </c>
      <c r="M687" s="12">
        <f t="shared" si="41"/>
        <v>3600</v>
      </c>
      <c r="N687" s="2">
        <v>26</v>
      </c>
      <c r="O687" s="21">
        <f t="shared" si="42"/>
        <v>3699.9999999999995</v>
      </c>
      <c r="P687" s="22">
        <f t="shared" si="43"/>
        <v>99.999999999999545</v>
      </c>
    </row>
    <row r="688" spans="1:16" x14ac:dyDescent="0.25">
      <c r="A688" s="15" t="s">
        <v>15</v>
      </c>
      <c r="B688" s="4" t="s">
        <v>157</v>
      </c>
      <c r="C688" s="4" t="s">
        <v>2129</v>
      </c>
      <c r="D688" s="29" t="s">
        <v>2130</v>
      </c>
      <c r="E688" s="4">
        <v>37831275</v>
      </c>
      <c r="F688" s="29" t="s">
        <v>2132</v>
      </c>
      <c r="G688" s="4" t="s">
        <v>22</v>
      </c>
      <c r="H688" s="4" t="s">
        <v>2133</v>
      </c>
      <c r="I688" s="2">
        <v>3</v>
      </c>
      <c r="J688" s="2">
        <v>450</v>
      </c>
      <c r="K688" s="12">
        <f t="shared" si="40"/>
        <v>3</v>
      </c>
      <c r="L688" s="12">
        <v>0</v>
      </c>
      <c r="M688" s="12">
        <f t="shared" si="41"/>
        <v>450</v>
      </c>
      <c r="N688" s="2">
        <v>2</v>
      </c>
      <c r="O688" s="21">
        <f t="shared" si="42"/>
        <v>400</v>
      </c>
      <c r="P688" s="22">
        <f t="shared" si="43"/>
        <v>-50</v>
      </c>
    </row>
    <row r="689" spans="1:16" x14ac:dyDescent="0.25">
      <c r="A689" s="15" t="s">
        <v>15</v>
      </c>
      <c r="B689" s="4" t="s">
        <v>157</v>
      </c>
      <c r="C689" s="4" t="s">
        <v>2129</v>
      </c>
      <c r="D689" s="29" t="s">
        <v>2130</v>
      </c>
      <c r="E689" s="4">
        <v>42302498</v>
      </c>
      <c r="F689" s="29" t="s">
        <v>2134</v>
      </c>
      <c r="G689" s="4" t="s">
        <v>22</v>
      </c>
      <c r="H689" s="4" t="s">
        <v>2135</v>
      </c>
      <c r="I689" s="2">
        <v>11</v>
      </c>
      <c r="J689" s="2">
        <v>1650</v>
      </c>
      <c r="K689" s="12">
        <f t="shared" si="40"/>
        <v>11</v>
      </c>
      <c r="L689" s="12">
        <v>0</v>
      </c>
      <c r="M689" s="12">
        <f t="shared" si="41"/>
        <v>1650</v>
      </c>
      <c r="N689" s="2">
        <v>5</v>
      </c>
      <c r="O689" s="21">
        <f t="shared" si="42"/>
        <v>1350</v>
      </c>
      <c r="P689" s="22">
        <f t="shared" si="43"/>
        <v>-300</v>
      </c>
    </row>
    <row r="690" spans="1:16" x14ac:dyDescent="0.25">
      <c r="A690" s="15" t="s">
        <v>15</v>
      </c>
      <c r="B690" s="4" t="s">
        <v>157</v>
      </c>
      <c r="C690" s="4" t="s">
        <v>2136</v>
      </c>
      <c r="D690" s="29" t="s">
        <v>2137</v>
      </c>
      <c r="E690" s="4">
        <v>37831356</v>
      </c>
      <c r="F690" s="29" t="s">
        <v>2138</v>
      </c>
      <c r="G690" s="4" t="s">
        <v>2139</v>
      </c>
      <c r="H690" s="4" t="s">
        <v>2140</v>
      </c>
      <c r="I690" s="2">
        <v>3</v>
      </c>
      <c r="J690" s="2">
        <v>450</v>
      </c>
      <c r="K690" s="12">
        <f t="shared" si="40"/>
        <v>3</v>
      </c>
      <c r="L690" s="12">
        <v>0</v>
      </c>
      <c r="M690" s="12">
        <f t="shared" si="41"/>
        <v>450</v>
      </c>
      <c r="N690" s="2">
        <v>2</v>
      </c>
      <c r="O690" s="21">
        <f t="shared" si="42"/>
        <v>400</v>
      </c>
      <c r="P690" s="22">
        <f t="shared" si="43"/>
        <v>-50</v>
      </c>
    </row>
    <row r="691" spans="1:16" x14ac:dyDescent="0.25">
      <c r="A691" s="15" t="s">
        <v>15</v>
      </c>
      <c r="B691" s="4" t="s">
        <v>157</v>
      </c>
      <c r="C691" s="4" t="s">
        <v>2141</v>
      </c>
      <c r="D691" s="29" t="s">
        <v>2142</v>
      </c>
      <c r="E691" s="4">
        <v>710060157</v>
      </c>
      <c r="F691" s="29" t="s">
        <v>98</v>
      </c>
      <c r="G691" s="4" t="s">
        <v>2143</v>
      </c>
      <c r="H691" s="4" t="s">
        <v>2144</v>
      </c>
      <c r="I691" s="2">
        <v>1</v>
      </c>
      <c r="J691" s="2">
        <v>150</v>
      </c>
      <c r="K691" s="12">
        <f t="shared" si="40"/>
        <v>1</v>
      </c>
      <c r="L691" s="12">
        <v>0</v>
      </c>
      <c r="M691" s="12">
        <f t="shared" si="41"/>
        <v>150</v>
      </c>
      <c r="N691" s="2">
        <v>1</v>
      </c>
      <c r="O691" s="21">
        <f t="shared" si="42"/>
        <v>150</v>
      </c>
      <c r="P691" s="22">
        <f t="shared" si="43"/>
        <v>0</v>
      </c>
    </row>
    <row r="692" spans="1:16" x14ac:dyDescent="0.25">
      <c r="A692" s="15" t="s">
        <v>15</v>
      </c>
      <c r="B692" s="4" t="s">
        <v>157</v>
      </c>
      <c r="C692" s="4" t="s">
        <v>2145</v>
      </c>
      <c r="D692" s="29" t="s">
        <v>2146</v>
      </c>
      <c r="E692" s="4">
        <v>42002028</v>
      </c>
      <c r="F692" s="29" t="s">
        <v>9</v>
      </c>
      <c r="G692" s="4" t="s">
        <v>2147</v>
      </c>
      <c r="H692" s="4" t="s">
        <v>2148</v>
      </c>
      <c r="I692" s="2">
        <v>12</v>
      </c>
      <c r="J692" s="2">
        <v>1800</v>
      </c>
      <c r="K692" s="12">
        <f t="shared" si="40"/>
        <v>12</v>
      </c>
      <c r="L692" s="12">
        <v>0</v>
      </c>
      <c r="M692" s="12">
        <f t="shared" si="41"/>
        <v>1800</v>
      </c>
      <c r="N692" s="2">
        <v>9</v>
      </c>
      <c r="O692" s="21">
        <f t="shared" si="42"/>
        <v>1650</v>
      </c>
      <c r="P692" s="22">
        <f t="shared" si="43"/>
        <v>-150</v>
      </c>
    </row>
    <row r="693" spans="1:16" x14ac:dyDescent="0.25">
      <c r="A693" s="15" t="s">
        <v>15</v>
      </c>
      <c r="B693" s="4" t="s">
        <v>157</v>
      </c>
      <c r="C693" s="4" t="s">
        <v>2149</v>
      </c>
      <c r="D693" s="29" t="s">
        <v>2150</v>
      </c>
      <c r="E693" s="4">
        <v>37888757</v>
      </c>
      <c r="F693" s="29" t="s">
        <v>435</v>
      </c>
      <c r="G693" s="4" t="s">
        <v>2151</v>
      </c>
      <c r="H693" s="4" t="s">
        <v>2152</v>
      </c>
      <c r="I693" s="2">
        <v>22</v>
      </c>
      <c r="J693" s="2">
        <v>3300</v>
      </c>
      <c r="K693" s="12">
        <f t="shared" si="40"/>
        <v>22</v>
      </c>
      <c r="L693" s="12">
        <v>0</v>
      </c>
      <c r="M693" s="12">
        <f t="shared" si="41"/>
        <v>3300</v>
      </c>
      <c r="N693" s="2">
        <v>20</v>
      </c>
      <c r="O693" s="21">
        <f t="shared" si="42"/>
        <v>3200</v>
      </c>
      <c r="P693" s="22">
        <f t="shared" si="43"/>
        <v>-100</v>
      </c>
    </row>
    <row r="694" spans="1:16" x14ac:dyDescent="0.25">
      <c r="A694" s="15" t="s">
        <v>15</v>
      </c>
      <c r="B694" s="4" t="s">
        <v>157</v>
      </c>
      <c r="C694" s="4" t="s">
        <v>2153</v>
      </c>
      <c r="D694" s="29" t="s">
        <v>2154</v>
      </c>
      <c r="E694" s="4">
        <v>37833707</v>
      </c>
      <c r="F694" s="29" t="s">
        <v>435</v>
      </c>
      <c r="G694" s="4" t="s">
        <v>2155</v>
      </c>
      <c r="H694" s="4" t="s">
        <v>2156</v>
      </c>
      <c r="I694" s="2">
        <v>28</v>
      </c>
      <c r="J694" s="2">
        <v>4200</v>
      </c>
      <c r="K694" s="12">
        <f t="shared" si="40"/>
        <v>28</v>
      </c>
      <c r="L694" s="12">
        <v>0</v>
      </c>
      <c r="M694" s="12">
        <f t="shared" si="41"/>
        <v>4200</v>
      </c>
      <c r="N694" s="2">
        <v>24</v>
      </c>
      <c r="O694" s="21">
        <f t="shared" si="42"/>
        <v>4000</v>
      </c>
      <c r="P694" s="22">
        <f t="shared" si="43"/>
        <v>-200</v>
      </c>
    </row>
    <row r="695" spans="1:16" x14ac:dyDescent="0.25">
      <c r="A695" s="15" t="s">
        <v>15</v>
      </c>
      <c r="B695" s="4" t="s">
        <v>157</v>
      </c>
      <c r="C695" s="4" t="s">
        <v>2157</v>
      </c>
      <c r="D695" s="29" t="s">
        <v>2158</v>
      </c>
      <c r="E695" s="4">
        <v>42195861</v>
      </c>
      <c r="F695" s="29" t="s">
        <v>435</v>
      </c>
      <c r="G695" s="4" t="s">
        <v>2159</v>
      </c>
      <c r="H695" s="4" t="s">
        <v>2160</v>
      </c>
      <c r="I695" s="2">
        <v>12</v>
      </c>
      <c r="J695" s="2">
        <v>1800</v>
      </c>
      <c r="K695" s="12">
        <f t="shared" si="40"/>
        <v>12</v>
      </c>
      <c r="L695" s="12">
        <v>0</v>
      </c>
      <c r="M695" s="12">
        <f t="shared" si="41"/>
        <v>1800</v>
      </c>
      <c r="N695" s="2">
        <v>5</v>
      </c>
      <c r="O695" s="21">
        <f t="shared" si="42"/>
        <v>1450</v>
      </c>
      <c r="P695" s="22">
        <f t="shared" si="43"/>
        <v>-350</v>
      </c>
    </row>
    <row r="696" spans="1:16" x14ac:dyDescent="0.25">
      <c r="A696" s="15" t="s">
        <v>15</v>
      </c>
      <c r="B696" s="4" t="s">
        <v>157</v>
      </c>
      <c r="C696" s="4" t="s">
        <v>2161</v>
      </c>
      <c r="D696" s="29" t="s">
        <v>2162</v>
      </c>
      <c r="E696" s="4">
        <v>37831283</v>
      </c>
      <c r="F696" s="29" t="s">
        <v>435</v>
      </c>
      <c r="G696" s="4" t="s">
        <v>2163</v>
      </c>
      <c r="H696" s="4" t="s">
        <v>2164</v>
      </c>
      <c r="I696" s="2">
        <v>10</v>
      </c>
      <c r="J696" s="2">
        <v>1500</v>
      </c>
      <c r="K696" s="12">
        <f t="shared" si="40"/>
        <v>10</v>
      </c>
      <c r="L696" s="12">
        <v>0</v>
      </c>
      <c r="M696" s="12">
        <f t="shared" si="41"/>
        <v>1500</v>
      </c>
      <c r="N696" s="2">
        <v>9</v>
      </c>
      <c r="O696" s="21">
        <f t="shared" si="42"/>
        <v>1450.0000000000002</v>
      </c>
      <c r="P696" s="22">
        <f t="shared" si="43"/>
        <v>-49.999999999999773</v>
      </c>
    </row>
    <row r="697" spans="1:16" x14ac:dyDescent="0.25">
      <c r="A697" s="15" t="s">
        <v>15</v>
      </c>
      <c r="B697" s="4" t="s">
        <v>157</v>
      </c>
      <c r="C697" s="4" t="s">
        <v>2161</v>
      </c>
      <c r="D697" s="29" t="s">
        <v>2162</v>
      </c>
      <c r="E697" s="4">
        <v>37831291</v>
      </c>
      <c r="F697" s="29" t="s">
        <v>435</v>
      </c>
      <c r="G697" s="4" t="s">
        <v>2163</v>
      </c>
      <c r="H697" s="4" t="s">
        <v>2165</v>
      </c>
      <c r="I697" s="2">
        <v>6</v>
      </c>
      <c r="J697" s="2">
        <v>900</v>
      </c>
      <c r="K697" s="12">
        <f t="shared" si="40"/>
        <v>6</v>
      </c>
      <c r="L697" s="12">
        <v>0</v>
      </c>
      <c r="M697" s="12">
        <f t="shared" si="41"/>
        <v>900</v>
      </c>
      <c r="N697" s="2">
        <v>7</v>
      </c>
      <c r="O697" s="21">
        <f t="shared" si="42"/>
        <v>950.00000000000011</v>
      </c>
      <c r="P697" s="22">
        <f t="shared" si="43"/>
        <v>50.000000000000114</v>
      </c>
    </row>
    <row r="698" spans="1:16" x14ac:dyDescent="0.25">
      <c r="A698" s="15" t="s">
        <v>15</v>
      </c>
      <c r="B698" s="4" t="s">
        <v>157</v>
      </c>
      <c r="C698" s="4" t="s">
        <v>2166</v>
      </c>
      <c r="D698" s="29" t="s">
        <v>2167</v>
      </c>
      <c r="E698" s="4">
        <v>37831305</v>
      </c>
      <c r="F698" s="29" t="s">
        <v>98</v>
      </c>
      <c r="G698" s="4" t="s">
        <v>2168</v>
      </c>
      <c r="H698" s="4" t="s">
        <v>2169</v>
      </c>
      <c r="I698" s="2">
        <v>1</v>
      </c>
      <c r="J698" s="2">
        <v>150</v>
      </c>
      <c r="K698" s="12">
        <f t="shared" si="40"/>
        <v>1</v>
      </c>
      <c r="L698" s="12">
        <v>0</v>
      </c>
      <c r="M698" s="12">
        <f t="shared" si="41"/>
        <v>150</v>
      </c>
      <c r="N698" s="2">
        <v>1</v>
      </c>
      <c r="O698" s="21">
        <f t="shared" si="42"/>
        <v>150</v>
      </c>
      <c r="P698" s="22">
        <f t="shared" si="43"/>
        <v>0</v>
      </c>
    </row>
    <row r="699" spans="1:16" x14ac:dyDescent="0.25">
      <c r="A699" s="15" t="s">
        <v>15</v>
      </c>
      <c r="B699" s="4" t="s">
        <v>157</v>
      </c>
      <c r="C699" s="4" t="s">
        <v>2170</v>
      </c>
      <c r="D699" s="29" t="s">
        <v>2171</v>
      </c>
      <c r="E699" s="4">
        <v>37830813</v>
      </c>
      <c r="F699" s="29" t="s">
        <v>2172</v>
      </c>
      <c r="G699" s="4" t="s">
        <v>198</v>
      </c>
      <c r="H699" s="4" t="s">
        <v>2173</v>
      </c>
      <c r="I699" s="2">
        <v>16</v>
      </c>
      <c r="J699" s="2">
        <v>2400</v>
      </c>
      <c r="K699" s="12">
        <f t="shared" si="40"/>
        <v>16</v>
      </c>
      <c r="L699" s="12">
        <v>0</v>
      </c>
      <c r="M699" s="12">
        <f t="shared" si="41"/>
        <v>2400</v>
      </c>
      <c r="N699" s="2">
        <v>10</v>
      </c>
      <c r="O699" s="21">
        <f t="shared" si="42"/>
        <v>2100</v>
      </c>
      <c r="P699" s="22">
        <f t="shared" si="43"/>
        <v>-300</v>
      </c>
    </row>
    <row r="700" spans="1:16" x14ac:dyDescent="0.25">
      <c r="A700" s="15" t="s">
        <v>15</v>
      </c>
      <c r="B700" s="4" t="s">
        <v>157</v>
      </c>
      <c r="C700" s="4" t="s">
        <v>2170</v>
      </c>
      <c r="D700" s="29" t="s">
        <v>2171</v>
      </c>
      <c r="E700" s="4">
        <v>37833758</v>
      </c>
      <c r="F700" s="29" t="s">
        <v>950</v>
      </c>
      <c r="G700" s="4" t="s">
        <v>198</v>
      </c>
      <c r="H700" s="4" t="s">
        <v>35</v>
      </c>
      <c r="I700" s="2">
        <v>8</v>
      </c>
      <c r="J700" s="2">
        <v>1200</v>
      </c>
      <c r="K700" s="12">
        <f t="shared" si="40"/>
        <v>8</v>
      </c>
      <c r="L700" s="12">
        <v>0</v>
      </c>
      <c r="M700" s="12">
        <f t="shared" si="41"/>
        <v>1200</v>
      </c>
      <c r="N700" s="2">
        <v>4</v>
      </c>
      <c r="O700" s="21">
        <f t="shared" si="42"/>
        <v>999.99999999999989</v>
      </c>
      <c r="P700" s="22">
        <f t="shared" si="43"/>
        <v>-200.00000000000011</v>
      </c>
    </row>
    <row r="701" spans="1:16" x14ac:dyDescent="0.25">
      <c r="A701" s="15" t="s">
        <v>15</v>
      </c>
      <c r="B701" s="4" t="s">
        <v>157</v>
      </c>
      <c r="C701" s="4" t="s">
        <v>2174</v>
      </c>
      <c r="D701" s="29" t="s">
        <v>2175</v>
      </c>
      <c r="E701" s="4">
        <v>710060190</v>
      </c>
      <c r="F701" s="29" t="s">
        <v>98</v>
      </c>
      <c r="G701" s="4" t="s">
        <v>2176</v>
      </c>
      <c r="H701" s="4" t="s">
        <v>2177</v>
      </c>
      <c r="I701" s="2">
        <v>14</v>
      </c>
      <c r="J701" s="2">
        <v>2100</v>
      </c>
      <c r="K701" s="12">
        <f t="shared" si="40"/>
        <v>14</v>
      </c>
      <c r="L701" s="12">
        <v>0</v>
      </c>
      <c r="M701" s="12">
        <f t="shared" si="41"/>
        <v>2100</v>
      </c>
      <c r="N701" s="2">
        <v>16</v>
      </c>
      <c r="O701" s="21">
        <f t="shared" si="42"/>
        <v>2200</v>
      </c>
      <c r="P701" s="22">
        <f t="shared" si="43"/>
        <v>100</v>
      </c>
    </row>
    <row r="702" spans="1:16" x14ac:dyDescent="0.25">
      <c r="A702" s="15" t="s">
        <v>15</v>
      </c>
      <c r="B702" s="4" t="s">
        <v>157</v>
      </c>
      <c r="C702" s="4" t="s">
        <v>2178</v>
      </c>
      <c r="D702" s="29" t="s">
        <v>2179</v>
      </c>
      <c r="E702" s="4">
        <v>37833740</v>
      </c>
      <c r="F702" s="29" t="s">
        <v>2180</v>
      </c>
      <c r="G702" s="4" t="s">
        <v>240</v>
      </c>
      <c r="H702" s="4" t="s">
        <v>2181</v>
      </c>
      <c r="I702" s="2">
        <v>15</v>
      </c>
      <c r="J702" s="2">
        <v>2250</v>
      </c>
      <c r="K702" s="12">
        <f t="shared" si="40"/>
        <v>15</v>
      </c>
      <c r="L702" s="12">
        <v>0</v>
      </c>
      <c r="M702" s="12">
        <f t="shared" si="41"/>
        <v>2250</v>
      </c>
      <c r="N702" s="2">
        <v>10</v>
      </c>
      <c r="O702" s="21">
        <f t="shared" si="42"/>
        <v>2000</v>
      </c>
      <c r="P702" s="22">
        <f t="shared" si="43"/>
        <v>-250</v>
      </c>
    </row>
    <row r="703" spans="1:16" x14ac:dyDescent="0.25">
      <c r="A703" s="15" t="s">
        <v>15</v>
      </c>
      <c r="B703" s="4" t="s">
        <v>157</v>
      </c>
      <c r="C703" s="4" t="s">
        <v>2182</v>
      </c>
      <c r="D703" s="29" t="s">
        <v>2183</v>
      </c>
      <c r="E703" s="4">
        <v>37831216</v>
      </c>
      <c r="F703" s="29" t="s">
        <v>435</v>
      </c>
      <c r="G703" s="4" t="s">
        <v>2184</v>
      </c>
      <c r="H703" s="4" t="s">
        <v>2185</v>
      </c>
      <c r="I703" s="2">
        <v>4</v>
      </c>
      <c r="J703" s="2">
        <v>600</v>
      </c>
      <c r="K703" s="12">
        <f t="shared" si="40"/>
        <v>4</v>
      </c>
      <c r="L703" s="12">
        <v>0</v>
      </c>
      <c r="M703" s="12">
        <f t="shared" si="41"/>
        <v>600</v>
      </c>
      <c r="N703" s="2">
        <v>2</v>
      </c>
      <c r="O703" s="21">
        <f t="shared" si="42"/>
        <v>499.99999999999994</v>
      </c>
      <c r="P703" s="22">
        <f t="shared" si="43"/>
        <v>-100.00000000000006</v>
      </c>
    </row>
    <row r="704" spans="1:16" x14ac:dyDescent="0.25">
      <c r="A704" s="15" t="s">
        <v>15</v>
      </c>
      <c r="B704" s="4" t="s">
        <v>157</v>
      </c>
      <c r="C704" s="4" t="s">
        <v>2186</v>
      </c>
      <c r="D704" s="29" t="s">
        <v>2187</v>
      </c>
      <c r="E704" s="4">
        <v>37888536</v>
      </c>
      <c r="F704" s="29" t="s">
        <v>2188</v>
      </c>
      <c r="G704" s="4" t="s">
        <v>2189</v>
      </c>
      <c r="H704" s="4" t="s">
        <v>2190</v>
      </c>
      <c r="I704" s="2">
        <v>6</v>
      </c>
      <c r="J704" s="2">
        <v>900</v>
      </c>
      <c r="K704" s="12">
        <f t="shared" si="40"/>
        <v>6</v>
      </c>
      <c r="L704" s="12">
        <v>0</v>
      </c>
      <c r="M704" s="12">
        <f t="shared" si="41"/>
        <v>900</v>
      </c>
      <c r="N704" s="2">
        <v>5</v>
      </c>
      <c r="O704" s="21">
        <f t="shared" si="42"/>
        <v>850</v>
      </c>
      <c r="P704" s="22">
        <f t="shared" si="43"/>
        <v>-50</v>
      </c>
    </row>
    <row r="705" spans="1:16" x14ac:dyDescent="0.25">
      <c r="A705" s="15" t="s">
        <v>15</v>
      </c>
      <c r="B705" s="4" t="s">
        <v>157</v>
      </c>
      <c r="C705" s="4" t="s">
        <v>2191</v>
      </c>
      <c r="D705" s="29" t="s">
        <v>2192</v>
      </c>
      <c r="E705" s="4">
        <v>37833898</v>
      </c>
      <c r="F705" s="29" t="s">
        <v>435</v>
      </c>
      <c r="G705" s="4" t="s">
        <v>2193</v>
      </c>
      <c r="H705" s="4" t="s">
        <v>2194</v>
      </c>
      <c r="I705" s="2">
        <v>6</v>
      </c>
      <c r="J705" s="2">
        <v>900</v>
      </c>
      <c r="K705" s="12">
        <f t="shared" si="40"/>
        <v>6</v>
      </c>
      <c r="L705" s="12">
        <v>0</v>
      </c>
      <c r="M705" s="12">
        <f t="shared" si="41"/>
        <v>900</v>
      </c>
      <c r="N705" s="2">
        <v>6</v>
      </c>
      <c r="O705" s="21">
        <f t="shared" si="42"/>
        <v>900</v>
      </c>
      <c r="P705" s="22">
        <f t="shared" si="43"/>
        <v>0</v>
      </c>
    </row>
    <row r="706" spans="1:16" x14ac:dyDescent="0.25">
      <c r="A706" s="15" t="s">
        <v>15</v>
      </c>
      <c r="B706" s="4" t="s">
        <v>157</v>
      </c>
      <c r="C706" s="4" t="s">
        <v>2195</v>
      </c>
      <c r="D706" s="29" t="s">
        <v>2196</v>
      </c>
      <c r="E706" s="4">
        <v>37897039</v>
      </c>
      <c r="F706" s="29" t="s">
        <v>435</v>
      </c>
      <c r="G706" s="4" t="s">
        <v>2197</v>
      </c>
      <c r="H706" s="4" t="s">
        <v>2198</v>
      </c>
      <c r="I706" s="2">
        <v>10</v>
      </c>
      <c r="J706" s="2">
        <v>1500</v>
      </c>
      <c r="K706" s="12">
        <f t="shared" si="40"/>
        <v>10</v>
      </c>
      <c r="L706" s="12">
        <v>0</v>
      </c>
      <c r="M706" s="12">
        <f t="shared" si="41"/>
        <v>1500</v>
      </c>
      <c r="N706" s="2">
        <v>7</v>
      </c>
      <c r="O706" s="21">
        <f t="shared" si="42"/>
        <v>1350</v>
      </c>
      <c r="P706" s="22">
        <f t="shared" si="43"/>
        <v>-150</v>
      </c>
    </row>
    <row r="707" spans="1:16" x14ac:dyDescent="0.25">
      <c r="A707" s="15" t="s">
        <v>15</v>
      </c>
      <c r="B707" s="4" t="s">
        <v>157</v>
      </c>
      <c r="C707" s="4" t="s">
        <v>2199</v>
      </c>
      <c r="D707" s="29" t="s">
        <v>2200</v>
      </c>
      <c r="E707" s="4">
        <v>37831313</v>
      </c>
      <c r="F707" s="29" t="s">
        <v>98</v>
      </c>
      <c r="G707" s="4" t="s">
        <v>2201</v>
      </c>
      <c r="H707" s="4" t="s">
        <v>2202</v>
      </c>
      <c r="I707" s="2">
        <v>0</v>
      </c>
      <c r="J707" s="2">
        <v>0</v>
      </c>
      <c r="K707" s="12">
        <f t="shared" si="40"/>
        <v>0</v>
      </c>
      <c r="L707" s="12">
        <v>0</v>
      </c>
      <c r="M707" s="12">
        <f t="shared" si="41"/>
        <v>0</v>
      </c>
      <c r="N707" s="2">
        <v>1</v>
      </c>
      <c r="O707" s="21">
        <f t="shared" si="42"/>
        <v>50</v>
      </c>
      <c r="P707" s="22">
        <f t="shared" si="43"/>
        <v>50</v>
      </c>
    </row>
    <row r="708" spans="1:16" x14ac:dyDescent="0.25">
      <c r="A708" s="15" t="s">
        <v>15</v>
      </c>
      <c r="B708" s="4" t="s">
        <v>157</v>
      </c>
      <c r="C708" s="4" t="s">
        <v>2203</v>
      </c>
      <c r="D708" s="29" t="s">
        <v>2204</v>
      </c>
      <c r="E708" s="4">
        <v>37888790</v>
      </c>
      <c r="F708" s="29" t="s">
        <v>2205</v>
      </c>
      <c r="G708" s="4" t="s">
        <v>2206</v>
      </c>
      <c r="H708" s="4" t="s">
        <v>2207</v>
      </c>
      <c r="I708" s="2">
        <v>1</v>
      </c>
      <c r="J708" s="2">
        <v>150</v>
      </c>
      <c r="K708" s="12">
        <f t="shared" si="40"/>
        <v>1</v>
      </c>
      <c r="L708" s="12">
        <v>0</v>
      </c>
      <c r="M708" s="12">
        <f t="shared" si="41"/>
        <v>150</v>
      </c>
      <c r="N708" s="2">
        <v>1</v>
      </c>
      <c r="O708" s="21">
        <f t="shared" si="42"/>
        <v>150</v>
      </c>
      <c r="P708" s="22">
        <f t="shared" si="43"/>
        <v>0</v>
      </c>
    </row>
    <row r="709" spans="1:16" x14ac:dyDescent="0.25">
      <c r="A709" s="15" t="s">
        <v>15</v>
      </c>
      <c r="B709" s="4" t="s">
        <v>157</v>
      </c>
      <c r="C709" s="4" t="s">
        <v>2208</v>
      </c>
      <c r="D709" s="29" t="s">
        <v>2209</v>
      </c>
      <c r="E709" s="4">
        <v>54856418</v>
      </c>
      <c r="F709" s="29" t="s">
        <v>435</v>
      </c>
      <c r="G709" s="4" t="s">
        <v>2210</v>
      </c>
      <c r="H709" s="4" t="s">
        <v>2211</v>
      </c>
      <c r="I709" s="2">
        <v>0</v>
      </c>
      <c r="J709" s="2">
        <v>0</v>
      </c>
      <c r="K709" s="12">
        <f t="shared" si="40"/>
        <v>0</v>
      </c>
      <c r="L709" s="12">
        <v>0</v>
      </c>
      <c r="M709" s="12">
        <f t="shared" si="41"/>
        <v>0</v>
      </c>
      <c r="N709" s="2">
        <v>3</v>
      </c>
      <c r="O709" s="21">
        <f t="shared" si="42"/>
        <v>150</v>
      </c>
      <c r="P709" s="22">
        <f t="shared" si="43"/>
        <v>150</v>
      </c>
    </row>
    <row r="710" spans="1:16" x14ac:dyDescent="0.25">
      <c r="A710" s="15" t="s">
        <v>15</v>
      </c>
      <c r="B710" s="5" t="s">
        <v>157</v>
      </c>
      <c r="C710" s="5" t="s">
        <v>2208</v>
      </c>
      <c r="D710" s="30" t="s">
        <v>2209</v>
      </c>
      <c r="E710" s="5">
        <v>37831321</v>
      </c>
      <c r="F710" s="30" t="s">
        <v>4172</v>
      </c>
      <c r="G710" s="5" t="s">
        <v>2211</v>
      </c>
      <c r="H710" s="5" t="s">
        <v>2210</v>
      </c>
      <c r="I710" s="13">
        <v>2</v>
      </c>
      <c r="J710" s="13">
        <v>300</v>
      </c>
      <c r="K710" s="12">
        <f t="shared" ref="K710:K773" si="44">I710</f>
        <v>2</v>
      </c>
      <c r="L710" s="12">
        <v>0</v>
      </c>
      <c r="M710" s="12">
        <f t="shared" ref="M710:M773" si="45">J710+L710</f>
        <v>300</v>
      </c>
      <c r="N710" s="2">
        <v>0</v>
      </c>
      <c r="O710" s="21">
        <f t="shared" ref="O710:O773" si="46">((K710*2/3)+(N710*1/3))*150</f>
        <v>200</v>
      </c>
      <c r="P710" s="22">
        <f t="shared" ref="P710:P773" si="47">O710-M710</f>
        <v>-100</v>
      </c>
    </row>
    <row r="711" spans="1:16" x14ac:dyDescent="0.25">
      <c r="A711" s="15" t="s">
        <v>15</v>
      </c>
      <c r="B711" s="4" t="s">
        <v>157</v>
      </c>
      <c r="C711" s="4" t="s">
        <v>2212</v>
      </c>
      <c r="D711" s="29" t="s">
        <v>2213</v>
      </c>
      <c r="E711" s="4">
        <v>37833626</v>
      </c>
      <c r="F711" s="29" t="s">
        <v>2214</v>
      </c>
      <c r="G711" s="4" t="s">
        <v>2215</v>
      </c>
      <c r="H711" s="4" t="s">
        <v>2216</v>
      </c>
      <c r="I711" s="2">
        <v>44</v>
      </c>
      <c r="J711" s="2">
        <v>6600</v>
      </c>
      <c r="K711" s="12">
        <f t="shared" si="44"/>
        <v>44</v>
      </c>
      <c r="L711" s="12">
        <v>0</v>
      </c>
      <c r="M711" s="12">
        <f t="shared" si="45"/>
        <v>6600</v>
      </c>
      <c r="N711" s="2">
        <v>45</v>
      </c>
      <c r="O711" s="21">
        <f t="shared" si="46"/>
        <v>6649.9999999999991</v>
      </c>
      <c r="P711" s="22">
        <f t="shared" si="47"/>
        <v>49.999999999999091</v>
      </c>
    </row>
    <row r="712" spans="1:16" x14ac:dyDescent="0.25">
      <c r="A712" s="15" t="s">
        <v>15</v>
      </c>
      <c r="B712" s="4" t="s">
        <v>157</v>
      </c>
      <c r="C712" s="4" t="s">
        <v>3055</v>
      </c>
      <c r="D712" s="29" t="s">
        <v>3056</v>
      </c>
      <c r="E712" s="4">
        <v>710063024</v>
      </c>
      <c r="F712" s="29" t="s">
        <v>471</v>
      </c>
      <c r="G712" s="4" t="s">
        <v>3057</v>
      </c>
      <c r="H712" s="4" t="s">
        <v>3058</v>
      </c>
      <c r="I712" s="2">
        <v>45</v>
      </c>
      <c r="J712" s="2">
        <v>6750</v>
      </c>
      <c r="K712" s="12">
        <f t="shared" si="44"/>
        <v>45</v>
      </c>
      <c r="L712" s="12">
        <v>0</v>
      </c>
      <c r="M712" s="12">
        <f t="shared" si="45"/>
        <v>6750</v>
      </c>
      <c r="N712" s="2">
        <v>39</v>
      </c>
      <c r="O712" s="21">
        <f t="shared" si="46"/>
        <v>6450</v>
      </c>
      <c r="P712" s="22">
        <f t="shared" si="47"/>
        <v>-300</v>
      </c>
    </row>
    <row r="713" spans="1:16" x14ac:dyDescent="0.25">
      <c r="A713" s="15" t="s">
        <v>15</v>
      </c>
      <c r="B713" s="4" t="s">
        <v>157</v>
      </c>
      <c r="C713" s="4" t="s">
        <v>3063</v>
      </c>
      <c r="D713" s="29" t="s">
        <v>3064</v>
      </c>
      <c r="E713" s="4">
        <v>37888714</v>
      </c>
      <c r="F713" s="29" t="s">
        <v>435</v>
      </c>
      <c r="G713" s="4" t="s">
        <v>283</v>
      </c>
      <c r="H713" s="4" t="s">
        <v>3065</v>
      </c>
      <c r="I713" s="2">
        <v>250</v>
      </c>
      <c r="J713" s="2">
        <v>37500</v>
      </c>
      <c r="K713" s="12">
        <f t="shared" si="44"/>
        <v>250</v>
      </c>
      <c r="L713" s="12">
        <v>0</v>
      </c>
      <c r="M713" s="12">
        <f t="shared" si="45"/>
        <v>37500</v>
      </c>
      <c r="N713" s="2">
        <v>246</v>
      </c>
      <c r="O713" s="21">
        <f t="shared" si="46"/>
        <v>37300</v>
      </c>
      <c r="P713" s="22">
        <f t="shared" si="47"/>
        <v>-200</v>
      </c>
    </row>
    <row r="714" spans="1:16" x14ac:dyDescent="0.25">
      <c r="A714" s="15" t="s">
        <v>15</v>
      </c>
      <c r="B714" s="4" t="s">
        <v>157</v>
      </c>
      <c r="C714" s="4" t="s">
        <v>3066</v>
      </c>
      <c r="D714" s="29" t="s">
        <v>3067</v>
      </c>
      <c r="E714" s="4">
        <v>710063032</v>
      </c>
      <c r="F714" s="29" t="s">
        <v>98</v>
      </c>
      <c r="G714" s="4" t="s">
        <v>3068</v>
      </c>
      <c r="H714" s="4" t="s">
        <v>3069</v>
      </c>
      <c r="I714" s="2">
        <v>56</v>
      </c>
      <c r="J714" s="2">
        <v>8400</v>
      </c>
      <c r="K714" s="12">
        <f t="shared" si="44"/>
        <v>56</v>
      </c>
      <c r="L714" s="12">
        <v>0</v>
      </c>
      <c r="M714" s="12">
        <f t="shared" si="45"/>
        <v>8400</v>
      </c>
      <c r="N714" s="2">
        <v>51</v>
      </c>
      <c r="O714" s="21">
        <f t="shared" si="46"/>
        <v>8150</v>
      </c>
      <c r="P714" s="22">
        <f t="shared" si="47"/>
        <v>-250</v>
      </c>
    </row>
    <row r="715" spans="1:16" x14ac:dyDescent="0.25">
      <c r="A715" s="15" t="s">
        <v>15</v>
      </c>
      <c r="B715" s="4" t="s">
        <v>157</v>
      </c>
      <c r="C715" s="4" t="s">
        <v>3075</v>
      </c>
      <c r="D715" s="29" t="s">
        <v>3076</v>
      </c>
      <c r="E715" s="4">
        <v>37833863</v>
      </c>
      <c r="F715" s="29" t="s">
        <v>3077</v>
      </c>
      <c r="G715" s="4" t="s">
        <v>3078</v>
      </c>
      <c r="H715" s="4" t="s">
        <v>3079</v>
      </c>
      <c r="I715" s="2">
        <v>101</v>
      </c>
      <c r="J715" s="2">
        <v>15150</v>
      </c>
      <c r="K715" s="12">
        <f t="shared" si="44"/>
        <v>101</v>
      </c>
      <c r="L715" s="12">
        <v>0</v>
      </c>
      <c r="M715" s="12">
        <f t="shared" si="45"/>
        <v>15150</v>
      </c>
      <c r="N715" s="2">
        <v>88</v>
      </c>
      <c r="O715" s="21">
        <f t="shared" si="46"/>
        <v>14499.999999999998</v>
      </c>
      <c r="P715" s="22">
        <f t="shared" si="47"/>
        <v>-650.00000000000182</v>
      </c>
    </row>
    <row r="716" spans="1:16" x14ac:dyDescent="0.25">
      <c r="A716" s="15" t="s">
        <v>15</v>
      </c>
      <c r="B716" s="4" t="s">
        <v>157</v>
      </c>
      <c r="C716" s="4" t="s">
        <v>3084</v>
      </c>
      <c r="D716" s="29" t="s">
        <v>3085</v>
      </c>
      <c r="E716" s="4">
        <v>37888871</v>
      </c>
      <c r="F716" s="29" t="s">
        <v>435</v>
      </c>
      <c r="G716" s="4" t="s">
        <v>3086</v>
      </c>
      <c r="H716" s="4" t="s">
        <v>3087</v>
      </c>
      <c r="I716" s="2">
        <v>72</v>
      </c>
      <c r="J716" s="2">
        <v>10800</v>
      </c>
      <c r="K716" s="12">
        <f t="shared" si="44"/>
        <v>72</v>
      </c>
      <c r="L716" s="12">
        <v>0</v>
      </c>
      <c r="M716" s="12">
        <f t="shared" si="45"/>
        <v>10800</v>
      </c>
      <c r="N716" s="2">
        <v>79</v>
      </c>
      <c r="O716" s="21">
        <f t="shared" si="46"/>
        <v>11150</v>
      </c>
      <c r="P716" s="22">
        <f t="shared" si="47"/>
        <v>350</v>
      </c>
    </row>
    <row r="717" spans="1:16" x14ac:dyDescent="0.25">
      <c r="A717" s="15" t="s">
        <v>15</v>
      </c>
      <c r="B717" s="4" t="s">
        <v>157</v>
      </c>
      <c r="C717" s="4" t="s">
        <v>3088</v>
      </c>
      <c r="D717" s="29" t="s">
        <v>3089</v>
      </c>
      <c r="E717" s="4">
        <v>710063083</v>
      </c>
      <c r="F717" s="29" t="s">
        <v>98</v>
      </c>
      <c r="G717" s="4" t="s">
        <v>3090</v>
      </c>
      <c r="H717" s="4" t="s">
        <v>3091</v>
      </c>
      <c r="I717" s="2">
        <v>40</v>
      </c>
      <c r="J717" s="2">
        <v>6000</v>
      </c>
      <c r="K717" s="12">
        <f t="shared" si="44"/>
        <v>40</v>
      </c>
      <c r="L717" s="12">
        <v>0</v>
      </c>
      <c r="M717" s="12">
        <f t="shared" si="45"/>
        <v>6000</v>
      </c>
      <c r="N717" s="2">
        <v>45</v>
      </c>
      <c r="O717" s="21">
        <f t="shared" si="46"/>
        <v>6250.0000000000009</v>
      </c>
      <c r="P717" s="22">
        <f t="shared" si="47"/>
        <v>250.00000000000091</v>
      </c>
    </row>
    <row r="718" spans="1:16" x14ac:dyDescent="0.25">
      <c r="A718" s="15" t="s">
        <v>15</v>
      </c>
      <c r="B718" s="4" t="s">
        <v>157</v>
      </c>
      <c r="C718" s="4" t="s">
        <v>3109</v>
      </c>
      <c r="D718" s="29" t="s">
        <v>3110</v>
      </c>
      <c r="E718" s="4">
        <v>37833847</v>
      </c>
      <c r="F718" s="29" t="s">
        <v>3111</v>
      </c>
      <c r="G718" s="4" t="s">
        <v>24</v>
      </c>
      <c r="H718" s="4" t="s">
        <v>3112</v>
      </c>
      <c r="I718" s="2">
        <v>33</v>
      </c>
      <c r="J718" s="2">
        <v>4950</v>
      </c>
      <c r="K718" s="12">
        <f t="shared" si="44"/>
        <v>33</v>
      </c>
      <c r="L718" s="12">
        <v>0</v>
      </c>
      <c r="M718" s="12">
        <f t="shared" si="45"/>
        <v>4950</v>
      </c>
      <c r="N718" s="2">
        <v>24</v>
      </c>
      <c r="O718" s="21">
        <f t="shared" si="46"/>
        <v>4500</v>
      </c>
      <c r="P718" s="22">
        <f t="shared" si="47"/>
        <v>-450</v>
      </c>
    </row>
    <row r="719" spans="1:16" x14ac:dyDescent="0.25">
      <c r="A719" s="15" t="s">
        <v>15</v>
      </c>
      <c r="B719" s="4" t="s">
        <v>157</v>
      </c>
      <c r="C719" s="4" t="s">
        <v>3109</v>
      </c>
      <c r="D719" s="29" t="s">
        <v>3110</v>
      </c>
      <c r="E719" s="4">
        <v>37833855</v>
      </c>
      <c r="F719" s="29" t="s">
        <v>3113</v>
      </c>
      <c r="G719" s="4" t="s">
        <v>24</v>
      </c>
      <c r="H719" s="4" t="s">
        <v>3114</v>
      </c>
      <c r="I719" s="2">
        <v>104</v>
      </c>
      <c r="J719" s="2">
        <v>15600</v>
      </c>
      <c r="K719" s="12">
        <f t="shared" si="44"/>
        <v>104</v>
      </c>
      <c r="L719" s="12">
        <v>0</v>
      </c>
      <c r="M719" s="12">
        <f t="shared" si="45"/>
        <v>15600</v>
      </c>
      <c r="N719" s="2">
        <v>81</v>
      </c>
      <c r="O719" s="21">
        <f t="shared" si="46"/>
        <v>14450</v>
      </c>
      <c r="P719" s="22">
        <f t="shared" si="47"/>
        <v>-1150</v>
      </c>
    </row>
    <row r="720" spans="1:16" x14ac:dyDescent="0.25">
      <c r="A720" s="15" t="s">
        <v>15</v>
      </c>
      <c r="B720" s="4" t="s">
        <v>157</v>
      </c>
      <c r="C720" s="4" t="s">
        <v>3109</v>
      </c>
      <c r="D720" s="29" t="s">
        <v>3110</v>
      </c>
      <c r="E720" s="4">
        <v>37833871</v>
      </c>
      <c r="F720" s="29" t="s">
        <v>98</v>
      </c>
      <c r="G720" s="4" t="s">
        <v>24</v>
      </c>
      <c r="H720" s="4" t="s">
        <v>2910</v>
      </c>
      <c r="I720" s="2">
        <v>83</v>
      </c>
      <c r="J720" s="2">
        <v>12450</v>
      </c>
      <c r="K720" s="12">
        <f t="shared" si="44"/>
        <v>83</v>
      </c>
      <c r="L720" s="12">
        <v>0</v>
      </c>
      <c r="M720" s="12">
        <f t="shared" si="45"/>
        <v>12450</v>
      </c>
      <c r="N720" s="2">
        <v>74</v>
      </c>
      <c r="O720" s="21">
        <f t="shared" si="46"/>
        <v>12000</v>
      </c>
      <c r="P720" s="22">
        <f t="shared" si="47"/>
        <v>-450</v>
      </c>
    </row>
    <row r="721" spans="1:16" x14ac:dyDescent="0.25">
      <c r="A721" s="15" t="s">
        <v>15</v>
      </c>
      <c r="B721" s="4" t="s">
        <v>157</v>
      </c>
      <c r="C721" s="4" t="s">
        <v>3123</v>
      </c>
      <c r="D721" s="29" t="s">
        <v>3124</v>
      </c>
      <c r="E721" s="4">
        <v>37888439</v>
      </c>
      <c r="F721" s="29" t="s">
        <v>98</v>
      </c>
      <c r="G721" s="4" t="s">
        <v>3125</v>
      </c>
      <c r="H721" s="4" t="s">
        <v>3126</v>
      </c>
      <c r="I721" s="2">
        <v>164</v>
      </c>
      <c r="J721" s="2">
        <v>24600</v>
      </c>
      <c r="K721" s="12">
        <f t="shared" si="44"/>
        <v>164</v>
      </c>
      <c r="L721" s="12">
        <v>0</v>
      </c>
      <c r="M721" s="12">
        <f t="shared" si="45"/>
        <v>24600</v>
      </c>
      <c r="N721" s="2">
        <v>190</v>
      </c>
      <c r="O721" s="21">
        <f t="shared" si="46"/>
        <v>25900</v>
      </c>
      <c r="P721" s="22">
        <f t="shared" si="47"/>
        <v>1300</v>
      </c>
    </row>
    <row r="722" spans="1:16" x14ac:dyDescent="0.25">
      <c r="A722" s="15" t="s">
        <v>15</v>
      </c>
      <c r="B722" s="4" t="s">
        <v>157</v>
      </c>
      <c r="C722" s="4" t="s">
        <v>3758</v>
      </c>
      <c r="D722" s="29" t="s">
        <v>3759</v>
      </c>
      <c r="E722" s="4">
        <v>37891839</v>
      </c>
      <c r="F722" s="29" t="s">
        <v>435</v>
      </c>
      <c r="G722" s="4" t="s">
        <v>3760</v>
      </c>
      <c r="H722" s="4" t="s">
        <v>3761</v>
      </c>
      <c r="I722" s="2">
        <v>1</v>
      </c>
      <c r="J722" s="2">
        <v>150</v>
      </c>
      <c r="K722" s="12">
        <f t="shared" si="44"/>
        <v>1</v>
      </c>
      <c r="L722" s="12">
        <v>0</v>
      </c>
      <c r="M722" s="12">
        <f t="shared" si="45"/>
        <v>150</v>
      </c>
      <c r="N722" s="2">
        <v>1</v>
      </c>
      <c r="O722" s="21">
        <f t="shared" si="46"/>
        <v>150</v>
      </c>
      <c r="P722" s="22">
        <f t="shared" si="47"/>
        <v>0</v>
      </c>
    </row>
    <row r="723" spans="1:16" x14ac:dyDescent="0.25">
      <c r="A723" s="15" t="s">
        <v>15</v>
      </c>
      <c r="B723" s="4" t="s">
        <v>157</v>
      </c>
      <c r="C723" s="4" t="s">
        <v>3762</v>
      </c>
      <c r="D723" s="29" t="s">
        <v>3763</v>
      </c>
      <c r="E723" s="4">
        <v>710058861</v>
      </c>
      <c r="F723" s="29" t="s">
        <v>535</v>
      </c>
      <c r="G723" s="4" t="s">
        <v>3764</v>
      </c>
      <c r="H723" s="4" t="s">
        <v>3765</v>
      </c>
      <c r="I723" s="2">
        <v>20</v>
      </c>
      <c r="J723" s="2">
        <v>3000</v>
      </c>
      <c r="K723" s="12">
        <f t="shared" si="44"/>
        <v>20</v>
      </c>
      <c r="L723" s="12">
        <v>0</v>
      </c>
      <c r="M723" s="12">
        <f t="shared" si="45"/>
        <v>3000</v>
      </c>
      <c r="N723" s="2">
        <v>16</v>
      </c>
      <c r="O723" s="21">
        <f t="shared" si="46"/>
        <v>2800</v>
      </c>
      <c r="P723" s="22">
        <f t="shared" si="47"/>
        <v>-200</v>
      </c>
    </row>
    <row r="724" spans="1:16" x14ac:dyDescent="0.25">
      <c r="A724" s="15" t="s">
        <v>15</v>
      </c>
      <c r="B724" s="4" t="s">
        <v>157</v>
      </c>
      <c r="C724" s="4" t="s">
        <v>3766</v>
      </c>
      <c r="D724" s="29" t="s">
        <v>3767</v>
      </c>
      <c r="E724" s="4">
        <v>710156545</v>
      </c>
      <c r="F724" s="29" t="s">
        <v>98</v>
      </c>
      <c r="G724" s="4" t="s">
        <v>3768</v>
      </c>
      <c r="H724" s="4" t="s">
        <v>3769</v>
      </c>
      <c r="I724" s="2">
        <v>14</v>
      </c>
      <c r="J724" s="2">
        <v>2100</v>
      </c>
      <c r="K724" s="12">
        <f t="shared" si="44"/>
        <v>14</v>
      </c>
      <c r="L724" s="12">
        <v>0</v>
      </c>
      <c r="M724" s="12">
        <f t="shared" si="45"/>
        <v>2100</v>
      </c>
      <c r="N724" s="2">
        <v>24</v>
      </c>
      <c r="O724" s="21">
        <f t="shared" si="46"/>
        <v>2600.0000000000005</v>
      </c>
      <c r="P724" s="22">
        <f t="shared" si="47"/>
        <v>500.00000000000045</v>
      </c>
    </row>
    <row r="725" spans="1:16" ht="30" x14ac:dyDescent="0.25">
      <c r="A725" s="15" t="s">
        <v>15</v>
      </c>
      <c r="B725" s="4" t="s">
        <v>157</v>
      </c>
      <c r="C725" s="4" t="s">
        <v>3772</v>
      </c>
      <c r="D725" s="29" t="s">
        <v>3773</v>
      </c>
      <c r="E725" s="4">
        <v>710170114</v>
      </c>
      <c r="F725" s="29" t="s">
        <v>3774</v>
      </c>
      <c r="G725" s="4" t="s">
        <v>3775</v>
      </c>
      <c r="H725" s="4" t="s">
        <v>3776</v>
      </c>
      <c r="I725" s="2">
        <v>14</v>
      </c>
      <c r="J725" s="2">
        <v>2100</v>
      </c>
      <c r="K725" s="12">
        <f t="shared" si="44"/>
        <v>14</v>
      </c>
      <c r="L725" s="12">
        <v>0</v>
      </c>
      <c r="M725" s="12">
        <f t="shared" si="45"/>
        <v>2100</v>
      </c>
      <c r="N725" s="2">
        <v>16</v>
      </c>
      <c r="O725" s="21">
        <f t="shared" si="46"/>
        <v>2200</v>
      </c>
      <c r="P725" s="22">
        <f t="shared" si="47"/>
        <v>100</v>
      </c>
    </row>
    <row r="726" spans="1:16" x14ac:dyDescent="0.25">
      <c r="A726" s="15" t="s">
        <v>15</v>
      </c>
      <c r="B726" s="4" t="s">
        <v>157</v>
      </c>
      <c r="C726" s="4" t="s">
        <v>3777</v>
      </c>
      <c r="D726" s="29" t="s">
        <v>3778</v>
      </c>
      <c r="E726" s="4">
        <v>710059973</v>
      </c>
      <c r="F726" s="29" t="s">
        <v>3779</v>
      </c>
      <c r="G726" s="4" t="s">
        <v>3780</v>
      </c>
      <c r="H726" s="4" t="s">
        <v>3781</v>
      </c>
      <c r="I726" s="2">
        <v>11</v>
      </c>
      <c r="J726" s="2">
        <v>1650</v>
      </c>
      <c r="K726" s="12">
        <f t="shared" si="44"/>
        <v>11</v>
      </c>
      <c r="L726" s="12">
        <v>0</v>
      </c>
      <c r="M726" s="12">
        <f t="shared" si="45"/>
        <v>1650</v>
      </c>
      <c r="N726" s="2">
        <v>9</v>
      </c>
      <c r="O726" s="21">
        <f t="shared" si="46"/>
        <v>1549.9999999999998</v>
      </c>
      <c r="P726" s="22">
        <f t="shared" si="47"/>
        <v>-100.00000000000023</v>
      </c>
    </row>
    <row r="727" spans="1:16" x14ac:dyDescent="0.25">
      <c r="A727" s="15" t="s">
        <v>15</v>
      </c>
      <c r="B727" s="4" t="s">
        <v>157</v>
      </c>
      <c r="C727" s="4" t="s">
        <v>3785</v>
      </c>
      <c r="D727" s="29" t="s">
        <v>3786</v>
      </c>
      <c r="E727" s="4">
        <v>37896326</v>
      </c>
      <c r="F727" s="29" t="s">
        <v>98</v>
      </c>
      <c r="G727" s="4" t="s">
        <v>3787</v>
      </c>
      <c r="H727" s="4" t="s">
        <v>3788</v>
      </c>
      <c r="I727" s="2">
        <v>4</v>
      </c>
      <c r="J727" s="2">
        <v>600</v>
      </c>
      <c r="K727" s="12">
        <f t="shared" si="44"/>
        <v>4</v>
      </c>
      <c r="L727" s="12">
        <v>0</v>
      </c>
      <c r="M727" s="12">
        <f t="shared" si="45"/>
        <v>600</v>
      </c>
      <c r="N727" s="2">
        <v>1</v>
      </c>
      <c r="O727" s="21">
        <f t="shared" si="46"/>
        <v>450</v>
      </c>
      <c r="P727" s="22">
        <f t="shared" si="47"/>
        <v>-150</v>
      </c>
    </row>
    <row r="728" spans="1:16" x14ac:dyDescent="0.25">
      <c r="A728" s="15" t="s">
        <v>15</v>
      </c>
      <c r="B728" s="4" t="s">
        <v>157</v>
      </c>
      <c r="C728" s="4" t="s">
        <v>3789</v>
      </c>
      <c r="D728" s="29" t="s">
        <v>3790</v>
      </c>
      <c r="E728" s="4">
        <v>710130353</v>
      </c>
      <c r="F728" s="29" t="s">
        <v>535</v>
      </c>
      <c r="G728" s="4" t="s">
        <v>3791</v>
      </c>
      <c r="H728" s="4" t="s">
        <v>3792</v>
      </c>
      <c r="I728" s="2">
        <v>22</v>
      </c>
      <c r="J728" s="2">
        <v>3300</v>
      </c>
      <c r="K728" s="12">
        <f t="shared" si="44"/>
        <v>22</v>
      </c>
      <c r="L728" s="12">
        <v>0</v>
      </c>
      <c r="M728" s="12">
        <f t="shared" si="45"/>
        <v>3300</v>
      </c>
      <c r="N728" s="2">
        <v>13</v>
      </c>
      <c r="O728" s="21">
        <f t="shared" si="46"/>
        <v>2850</v>
      </c>
      <c r="P728" s="22">
        <f t="shared" si="47"/>
        <v>-450</v>
      </c>
    </row>
    <row r="729" spans="1:16" x14ac:dyDescent="0.25">
      <c r="A729" s="15" t="s">
        <v>15</v>
      </c>
      <c r="B729" s="4" t="s">
        <v>157</v>
      </c>
      <c r="C729" s="4" t="s">
        <v>3811</v>
      </c>
      <c r="D729" s="29" t="s">
        <v>3812</v>
      </c>
      <c r="E729" s="4">
        <v>37831607</v>
      </c>
      <c r="F729" s="29" t="s">
        <v>435</v>
      </c>
      <c r="G729" s="4" t="s">
        <v>3813</v>
      </c>
      <c r="H729" s="4" t="s">
        <v>3814</v>
      </c>
      <c r="I729" s="2">
        <v>7</v>
      </c>
      <c r="J729" s="2">
        <v>1050</v>
      </c>
      <c r="K729" s="12">
        <f t="shared" si="44"/>
        <v>7</v>
      </c>
      <c r="L729" s="12">
        <v>0</v>
      </c>
      <c r="M729" s="12">
        <f t="shared" si="45"/>
        <v>1050</v>
      </c>
      <c r="N729" s="2">
        <v>9</v>
      </c>
      <c r="O729" s="21">
        <f t="shared" si="46"/>
        <v>1150</v>
      </c>
      <c r="P729" s="22">
        <f t="shared" si="47"/>
        <v>100</v>
      </c>
    </row>
    <row r="730" spans="1:16" x14ac:dyDescent="0.25">
      <c r="A730" s="15" t="s">
        <v>15</v>
      </c>
      <c r="B730" s="4" t="s">
        <v>101</v>
      </c>
      <c r="C730" s="4" t="s">
        <v>117</v>
      </c>
      <c r="D730" s="29" t="s">
        <v>118</v>
      </c>
      <c r="E730" s="4">
        <v>622605</v>
      </c>
      <c r="F730" s="29" t="s">
        <v>346</v>
      </c>
      <c r="G730" s="4" t="s">
        <v>27</v>
      </c>
      <c r="H730" s="4" t="s">
        <v>347</v>
      </c>
      <c r="I730" s="2">
        <v>3</v>
      </c>
      <c r="J730" s="2">
        <v>450</v>
      </c>
      <c r="K730" s="12">
        <f t="shared" si="44"/>
        <v>3</v>
      </c>
      <c r="L730" s="12">
        <v>0</v>
      </c>
      <c r="M730" s="12">
        <f t="shared" si="45"/>
        <v>450</v>
      </c>
      <c r="N730" s="2">
        <v>2</v>
      </c>
      <c r="O730" s="21">
        <f t="shared" si="46"/>
        <v>400</v>
      </c>
      <c r="P730" s="22">
        <f t="shared" si="47"/>
        <v>-50</v>
      </c>
    </row>
    <row r="731" spans="1:16" x14ac:dyDescent="0.25">
      <c r="A731" s="15" t="s">
        <v>15</v>
      </c>
      <c r="B731" s="4" t="s">
        <v>101</v>
      </c>
      <c r="C731" s="4" t="s">
        <v>117</v>
      </c>
      <c r="D731" s="29" t="s">
        <v>118</v>
      </c>
      <c r="E731" s="4">
        <v>652709</v>
      </c>
      <c r="F731" s="29" t="s">
        <v>346</v>
      </c>
      <c r="G731" s="4" t="s">
        <v>19</v>
      </c>
      <c r="H731" s="4" t="s">
        <v>348</v>
      </c>
      <c r="I731" s="2">
        <v>1</v>
      </c>
      <c r="J731" s="2">
        <v>150</v>
      </c>
      <c r="K731" s="12">
        <f t="shared" si="44"/>
        <v>1</v>
      </c>
      <c r="L731" s="12">
        <v>0</v>
      </c>
      <c r="M731" s="12">
        <f t="shared" si="45"/>
        <v>150</v>
      </c>
      <c r="N731" s="2">
        <v>4</v>
      </c>
      <c r="O731" s="21">
        <f t="shared" si="46"/>
        <v>300</v>
      </c>
      <c r="P731" s="22">
        <f t="shared" si="47"/>
        <v>150</v>
      </c>
    </row>
    <row r="732" spans="1:16" x14ac:dyDescent="0.25">
      <c r="A732" s="15" t="s">
        <v>15</v>
      </c>
      <c r="B732" s="4" t="s">
        <v>101</v>
      </c>
      <c r="C732" s="4" t="s">
        <v>117</v>
      </c>
      <c r="D732" s="29" t="s">
        <v>118</v>
      </c>
      <c r="E732" s="4">
        <v>17060354</v>
      </c>
      <c r="F732" s="29" t="s">
        <v>338</v>
      </c>
      <c r="G732" s="4" t="s">
        <v>16</v>
      </c>
      <c r="H732" s="4" t="s">
        <v>339</v>
      </c>
      <c r="I732" s="2">
        <v>3</v>
      </c>
      <c r="J732" s="2">
        <v>450</v>
      </c>
      <c r="K732" s="12">
        <f t="shared" si="44"/>
        <v>3</v>
      </c>
      <c r="L732" s="12">
        <v>0</v>
      </c>
      <c r="M732" s="12">
        <f t="shared" si="45"/>
        <v>450</v>
      </c>
      <c r="N732" s="2">
        <v>5</v>
      </c>
      <c r="O732" s="21">
        <f t="shared" si="46"/>
        <v>550</v>
      </c>
      <c r="P732" s="22">
        <f t="shared" si="47"/>
        <v>100</v>
      </c>
    </row>
    <row r="733" spans="1:16" ht="30" x14ac:dyDescent="0.25">
      <c r="A733" s="15" t="s">
        <v>15</v>
      </c>
      <c r="B733" s="4" t="s">
        <v>101</v>
      </c>
      <c r="C733" s="4" t="s">
        <v>117</v>
      </c>
      <c r="D733" s="29" t="s">
        <v>118</v>
      </c>
      <c r="E733" s="4">
        <v>31825150</v>
      </c>
      <c r="F733" s="29" t="s">
        <v>119</v>
      </c>
      <c r="G733" s="4" t="s">
        <v>45</v>
      </c>
      <c r="H733" s="4" t="s">
        <v>120</v>
      </c>
      <c r="I733" s="2">
        <v>3</v>
      </c>
      <c r="J733" s="2">
        <v>450</v>
      </c>
      <c r="K733" s="12">
        <f t="shared" si="44"/>
        <v>3</v>
      </c>
      <c r="L733" s="12">
        <v>0</v>
      </c>
      <c r="M733" s="12">
        <f t="shared" si="45"/>
        <v>450</v>
      </c>
      <c r="N733" s="2">
        <v>2</v>
      </c>
      <c r="O733" s="21">
        <f t="shared" si="46"/>
        <v>400</v>
      </c>
      <c r="P733" s="22">
        <f t="shared" si="47"/>
        <v>-50</v>
      </c>
    </row>
    <row r="734" spans="1:16" ht="30" x14ac:dyDescent="0.25">
      <c r="A734" s="15" t="s">
        <v>15</v>
      </c>
      <c r="B734" s="4" t="s">
        <v>101</v>
      </c>
      <c r="C734" s="4" t="s">
        <v>117</v>
      </c>
      <c r="D734" s="29" t="s">
        <v>118</v>
      </c>
      <c r="E734" s="4">
        <v>31825281</v>
      </c>
      <c r="F734" s="29" t="s">
        <v>340</v>
      </c>
      <c r="G734" s="4" t="s">
        <v>341</v>
      </c>
      <c r="H734" s="4" t="s">
        <v>342</v>
      </c>
      <c r="I734" s="2">
        <v>3</v>
      </c>
      <c r="J734" s="2">
        <v>450</v>
      </c>
      <c r="K734" s="12">
        <f t="shared" si="44"/>
        <v>3</v>
      </c>
      <c r="L734" s="12">
        <v>0</v>
      </c>
      <c r="M734" s="12">
        <f t="shared" si="45"/>
        <v>450</v>
      </c>
      <c r="N734" s="2">
        <v>3</v>
      </c>
      <c r="O734" s="21">
        <f t="shared" si="46"/>
        <v>450</v>
      </c>
      <c r="P734" s="22">
        <f t="shared" si="47"/>
        <v>0</v>
      </c>
    </row>
    <row r="735" spans="1:16" x14ac:dyDescent="0.25">
      <c r="A735" s="15" t="s">
        <v>15</v>
      </c>
      <c r="B735" s="4" t="s">
        <v>101</v>
      </c>
      <c r="C735" s="4" t="s">
        <v>117</v>
      </c>
      <c r="D735" s="29" t="s">
        <v>118</v>
      </c>
      <c r="E735" s="4">
        <v>31825621</v>
      </c>
      <c r="F735" s="29" t="s">
        <v>343</v>
      </c>
      <c r="G735" s="4" t="s">
        <v>344</v>
      </c>
      <c r="H735" s="4" t="s">
        <v>345</v>
      </c>
      <c r="I735" s="2">
        <v>7</v>
      </c>
      <c r="J735" s="2">
        <v>1050</v>
      </c>
      <c r="K735" s="12">
        <f t="shared" si="44"/>
        <v>7</v>
      </c>
      <c r="L735" s="12">
        <v>0</v>
      </c>
      <c r="M735" s="12">
        <f t="shared" si="45"/>
        <v>1050</v>
      </c>
      <c r="N735" s="2">
        <v>7</v>
      </c>
      <c r="O735" s="21">
        <f t="shared" si="46"/>
        <v>1050</v>
      </c>
      <c r="P735" s="22">
        <f t="shared" si="47"/>
        <v>0</v>
      </c>
    </row>
    <row r="736" spans="1:16" x14ac:dyDescent="0.25">
      <c r="A736" s="15" t="s">
        <v>15</v>
      </c>
      <c r="B736" s="4" t="s">
        <v>101</v>
      </c>
      <c r="C736" s="4" t="s">
        <v>117</v>
      </c>
      <c r="D736" s="29" t="s">
        <v>118</v>
      </c>
      <c r="E736" s="4">
        <v>37958470</v>
      </c>
      <c r="F736" s="29" t="s">
        <v>268</v>
      </c>
      <c r="G736" s="4" t="s">
        <v>196</v>
      </c>
      <c r="H736" s="4" t="s">
        <v>269</v>
      </c>
      <c r="I736" s="2">
        <v>14</v>
      </c>
      <c r="J736" s="2">
        <v>2100</v>
      </c>
      <c r="K736" s="12">
        <f t="shared" si="44"/>
        <v>14</v>
      </c>
      <c r="L736" s="12">
        <v>0</v>
      </c>
      <c r="M736" s="12">
        <f t="shared" si="45"/>
        <v>2100</v>
      </c>
      <c r="N736" s="2">
        <v>16</v>
      </c>
      <c r="O736" s="21">
        <f t="shared" si="46"/>
        <v>2200</v>
      </c>
      <c r="P736" s="22">
        <f t="shared" si="47"/>
        <v>100</v>
      </c>
    </row>
    <row r="737" spans="1:16" x14ac:dyDescent="0.25">
      <c r="A737" s="15" t="s">
        <v>15</v>
      </c>
      <c r="B737" s="4" t="s">
        <v>101</v>
      </c>
      <c r="C737" s="4" t="s">
        <v>117</v>
      </c>
      <c r="D737" s="29" t="s">
        <v>118</v>
      </c>
      <c r="E737" s="4">
        <v>42125278</v>
      </c>
      <c r="F737" s="29" t="s">
        <v>121</v>
      </c>
      <c r="G737" s="4" t="s">
        <v>44</v>
      </c>
      <c r="H737" s="4" t="s">
        <v>122</v>
      </c>
      <c r="I737" s="2">
        <v>2</v>
      </c>
      <c r="J737" s="2">
        <v>300</v>
      </c>
      <c r="K737" s="12">
        <f t="shared" si="44"/>
        <v>2</v>
      </c>
      <c r="L737" s="12">
        <v>0</v>
      </c>
      <c r="M737" s="12">
        <f t="shared" si="45"/>
        <v>300</v>
      </c>
      <c r="N737" s="2">
        <v>3</v>
      </c>
      <c r="O737" s="21">
        <f t="shared" si="46"/>
        <v>349.99999999999994</v>
      </c>
      <c r="P737" s="22">
        <f t="shared" si="47"/>
        <v>49.999999999999943</v>
      </c>
    </row>
    <row r="738" spans="1:16" x14ac:dyDescent="0.25">
      <c r="A738" s="15" t="s">
        <v>15</v>
      </c>
      <c r="B738" s="4" t="s">
        <v>101</v>
      </c>
      <c r="C738" s="4" t="s">
        <v>405</v>
      </c>
      <c r="D738" s="29" t="s">
        <v>406</v>
      </c>
      <c r="E738" s="4">
        <v>37955942</v>
      </c>
      <c r="F738" s="29" t="s">
        <v>407</v>
      </c>
      <c r="G738" s="4" t="s">
        <v>23</v>
      </c>
      <c r="H738" s="4" t="s">
        <v>408</v>
      </c>
      <c r="I738" s="2">
        <v>0</v>
      </c>
      <c r="J738" s="2">
        <v>0</v>
      </c>
      <c r="K738" s="12">
        <f t="shared" si="44"/>
        <v>0</v>
      </c>
      <c r="L738" s="12">
        <v>0</v>
      </c>
      <c r="M738" s="12">
        <f t="shared" si="45"/>
        <v>0</v>
      </c>
      <c r="N738" s="2">
        <v>2</v>
      </c>
      <c r="O738" s="21">
        <f t="shared" si="46"/>
        <v>100</v>
      </c>
      <c r="P738" s="22">
        <f t="shared" si="47"/>
        <v>100</v>
      </c>
    </row>
    <row r="739" spans="1:16" x14ac:dyDescent="0.25">
      <c r="A739" s="15" t="s">
        <v>15</v>
      </c>
      <c r="B739" s="4" t="s">
        <v>175</v>
      </c>
      <c r="C739" s="4" t="s">
        <v>3857</v>
      </c>
      <c r="D739" s="29" t="s">
        <v>3858</v>
      </c>
      <c r="E739" s="4">
        <v>37896083</v>
      </c>
      <c r="F739" s="29" t="s">
        <v>98</v>
      </c>
      <c r="G739" s="4" t="s">
        <v>19</v>
      </c>
      <c r="H739" s="4" t="s">
        <v>3859</v>
      </c>
      <c r="I739" s="2">
        <v>1</v>
      </c>
      <c r="J739" s="2">
        <v>150</v>
      </c>
      <c r="K739" s="12">
        <f t="shared" si="44"/>
        <v>1</v>
      </c>
      <c r="L739" s="12">
        <v>0</v>
      </c>
      <c r="M739" s="12">
        <f t="shared" si="45"/>
        <v>150</v>
      </c>
      <c r="N739" s="2">
        <v>1</v>
      </c>
      <c r="O739" s="21">
        <f t="shared" si="46"/>
        <v>150</v>
      </c>
      <c r="P739" s="22">
        <f t="shared" si="47"/>
        <v>0</v>
      </c>
    </row>
    <row r="740" spans="1:16" x14ac:dyDescent="0.25">
      <c r="A740" s="15" t="s">
        <v>15</v>
      </c>
      <c r="B740" s="4" t="s">
        <v>175</v>
      </c>
      <c r="C740" s="4" t="s">
        <v>176</v>
      </c>
      <c r="D740" s="29" t="s">
        <v>177</v>
      </c>
      <c r="E740" s="4">
        <v>51458110</v>
      </c>
      <c r="F740" s="29" t="s">
        <v>190</v>
      </c>
      <c r="G740" s="4" t="s">
        <v>28</v>
      </c>
      <c r="H740" s="4" t="s">
        <v>178</v>
      </c>
      <c r="I740" s="2">
        <v>41</v>
      </c>
      <c r="J740" s="2">
        <v>6150</v>
      </c>
      <c r="K740" s="12">
        <f t="shared" si="44"/>
        <v>41</v>
      </c>
      <c r="L740" s="12">
        <v>0</v>
      </c>
      <c r="M740" s="12">
        <f t="shared" si="45"/>
        <v>6150</v>
      </c>
      <c r="N740" s="2">
        <v>44</v>
      </c>
      <c r="O740" s="21">
        <f t="shared" si="46"/>
        <v>6300</v>
      </c>
      <c r="P740" s="22">
        <f t="shared" si="47"/>
        <v>150</v>
      </c>
    </row>
    <row r="741" spans="1:16" x14ac:dyDescent="0.25">
      <c r="A741" s="15" t="s">
        <v>15</v>
      </c>
      <c r="B741" s="5" t="s">
        <v>175</v>
      </c>
      <c r="C741" s="5" t="s">
        <v>4173</v>
      </c>
      <c r="D741" s="30" t="s">
        <v>4174</v>
      </c>
      <c r="E741" s="5">
        <v>45024057</v>
      </c>
      <c r="F741" s="30" t="s">
        <v>3855</v>
      </c>
      <c r="G741" s="5" t="s">
        <v>4175</v>
      </c>
      <c r="H741" s="5" t="s">
        <v>26</v>
      </c>
      <c r="I741" s="13">
        <v>1</v>
      </c>
      <c r="J741" s="13">
        <v>150</v>
      </c>
      <c r="K741" s="12">
        <f t="shared" si="44"/>
        <v>1</v>
      </c>
      <c r="L741" s="12">
        <v>0</v>
      </c>
      <c r="M741" s="12">
        <f t="shared" si="45"/>
        <v>150</v>
      </c>
      <c r="N741" s="2">
        <v>0</v>
      </c>
      <c r="O741" s="21">
        <f t="shared" si="46"/>
        <v>100</v>
      </c>
      <c r="P741" s="22">
        <f t="shared" si="47"/>
        <v>-50</v>
      </c>
    </row>
    <row r="742" spans="1:16" x14ac:dyDescent="0.25">
      <c r="A742" s="15" t="s">
        <v>15</v>
      </c>
      <c r="B742" s="4" t="s">
        <v>175</v>
      </c>
      <c r="C742" s="4" t="s">
        <v>3861</v>
      </c>
      <c r="D742" s="29" t="s">
        <v>3862</v>
      </c>
      <c r="E742" s="4">
        <v>710231091</v>
      </c>
      <c r="F742" s="29" t="s">
        <v>3863</v>
      </c>
      <c r="G742" s="4" t="s">
        <v>196</v>
      </c>
      <c r="H742" s="4" t="s">
        <v>3864</v>
      </c>
      <c r="I742" s="2">
        <v>3</v>
      </c>
      <c r="J742" s="2">
        <v>450</v>
      </c>
      <c r="K742" s="12">
        <f t="shared" si="44"/>
        <v>3</v>
      </c>
      <c r="L742" s="12">
        <v>0</v>
      </c>
      <c r="M742" s="12">
        <f t="shared" si="45"/>
        <v>450</v>
      </c>
      <c r="N742" s="2">
        <v>2</v>
      </c>
      <c r="O742" s="21">
        <f t="shared" si="46"/>
        <v>400</v>
      </c>
      <c r="P742" s="22">
        <f t="shared" si="47"/>
        <v>-50</v>
      </c>
    </row>
    <row r="743" spans="1:16" x14ac:dyDescent="0.25">
      <c r="A743" s="15" t="s">
        <v>15</v>
      </c>
      <c r="B743" s="4" t="s">
        <v>175</v>
      </c>
      <c r="C743" s="4" t="s">
        <v>192</v>
      </c>
      <c r="D743" s="29" t="s">
        <v>193</v>
      </c>
      <c r="E743" s="4">
        <v>35991607</v>
      </c>
      <c r="F743" s="29" t="s">
        <v>3872</v>
      </c>
      <c r="G743" s="4" t="s">
        <v>26</v>
      </c>
      <c r="H743" s="4" t="s">
        <v>3873</v>
      </c>
      <c r="I743" s="2">
        <v>29</v>
      </c>
      <c r="J743" s="2">
        <v>4350</v>
      </c>
      <c r="K743" s="12">
        <f t="shared" si="44"/>
        <v>29</v>
      </c>
      <c r="L743" s="12">
        <v>0</v>
      </c>
      <c r="M743" s="12">
        <f t="shared" si="45"/>
        <v>4350</v>
      </c>
      <c r="N743" s="2">
        <v>15</v>
      </c>
      <c r="O743" s="21">
        <f t="shared" si="46"/>
        <v>3650</v>
      </c>
      <c r="P743" s="22">
        <f t="shared" si="47"/>
        <v>-700</v>
      </c>
    </row>
    <row r="744" spans="1:16" x14ac:dyDescent="0.25">
      <c r="A744" s="15" t="s">
        <v>15</v>
      </c>
      <c r="B744" s="4" t="s">
        <v>175</v>
      </c>
      <c r="C744" s="4" t="s">
        <v>192</v>
      </c>
      <c r="D744" s="29" t="s">
        <v>193</v>
      </c>
      <c r="E744" s="4">
        <v>37877305</v>
      </c>
      <c r="F744" s="29" t="s">
        <v>3874</v>
      </c>
      <c r="G744" s="4" t="s">
        <v>54</v>
      </c>
      <c r="H744" s="4" t="s">
        <v>3875</v>
      </c>
      <c r="I744" s="2">
        <v>4</v>
      </c>
      <c r="J744" s="2">
        <v>600</v>
      </c>
      <c r="K744" s="12">
        <f t="shared" si="44"/>
        <v>4</v>
      </c>
      <c r="L744" s="12">
        <v>0</v>
      </c>
      <c r="M744" s="12">
        <f t="shared" si="45"/>
        <v>600</v>
      </c>
      <c r="N744" s="2">
        <v>2</v>
      </c>
      <c r="O744" s="21">
        <f t="shared" si="46"/>
        <v>499.99999999999994</v>
      </c>
      <c r="P744" s="22">
        <f t="shared" si="47"/>
        <v>-100.00000000000006</v>
      </c>
    </row>
    <row r="745" spans="1:16" x14ac:dyDescent="0.25">
      <c r="A745" s="15" t="s">
        <v>53</v>
      </c>
      <c r="B745" s="4" t="s">
        <v>194</v>
      </c>
      <c r="C745" s="4" t="s">
        <v>212</v>
      </c>
      <c r="D745" s="29" t="s">
        <v>213</v>
      </c>
      <c r="E745" s="4">
        <v>37947931</v>
      </c>
      <c r="F745" s="29" t="s">
        <v>9</v>
      </c>
      <c r="G745" s="4" t="s">
        <v>64</v>
      </c>
      <c r="H745" s="4" t="s">
        <v>260</v>
      </c>
      <c r="I745" s="2">
        <v>14</v>
      </c>
      <c r="J745" s="2">
        <v>2100</v>
      </c>
      <c r="K745" s="12">
        <f t="shared" si="44"/>
        <v>14</v>
      </c>
      <c r="L745" s="12">
        <v>0</v>
      </c>
      <c r="M745" s="12">
        <f t="shared" si="45"/>
        <v>2100</v>
      </c>
      <c r="N745" s="2">
        <v>15</v>
      </c>
      <c r="O745" s="21">
        <f t="shared" si="46"/>
        <v>2150</v>
      </c>
      <c r="P745" s="22">
        <f t="shared" si="47"/>
        <v>50</v>
      </c>
    </row>
    <row r="746" spans="1:16" x14ac:dyDescent="0.25">
      <c r="A746" s="15" t="s">
        <v>53</v>
      </c>
      <c r="B746" s="4" t="s">
        <v>157</v>
      </c>
      <c r="C746" s="4" t="s">
        <v>2217</v>
      </c>
      <c r="D746" s="29" t="s">
        <v>2218</v>
      </c>
      <c r="E746" s="4">
        <v>37873539</v>
      </c>
      <c r="F746" s="29" t="s">
        <v>98</v>
      </c>
      <c r="G746" s="4" t="s">
        <v>55</v>
      </c>
      <c r="H746" s="4" t="s">
        <v>2219</v>
      </c>
      <c r="I746" s="2">
        <v>1</v>
      </c>
      <c r="J746" s="2">
        <v>150</v>
      </c>
      <c r="K746" s="12">
        <f t="shared" si="44"/>
        <v>1</v>
      </c>
      <c r="L746" s="12">
        <v>0</v>
      </c>
      <c r="M746" s="12">
        <f t="shared" si="45"/>
        <v>150</v>
      </c>
      <c r="N746" s="2">
        <v>1</v>
      </c>
      <c r="O746" s="21">
        <f t="shared" si="46"/>
        <v>150</v>
      </c>
      <c r="P746" s="22">
        <f t="shared" si="47"/>
        <v>0</v>
      </c>
    </row>
    <row r="747" spans="1:16" x14ac:dyDescent="0.25">
      <c r="A747" s="15" t="s">
        <v>53</v>
      </c>
      <c r="B747" s="4" t="s">
        <v>157</v>
      </c>
      <c r="C747" s="4" t="s">
        <v>2217</v>
      </c>
      <c r="D747" s="29" t="s">
        <v>2218</v>
      </c>
      <c r="E747" s="4">
        <v>37873971</v>
      </c>
      <c r="F747" s="29" t="s">
        <v>98</v>
      </c>
      <c r="G747" s="4" t="s">
        <v>55</v>
      </c>
      <c r="H747" s="4" t="s">
        <v>2220</v>
      </c>
      <c r="I747" s="2">
        <v>7</v>
      </c>
      <c r="J747" s="2">
        <v>1050</v>
      </c>
      <c r="K747" s="12">
        <f t="shared" si="44"/>
        <v>7</v>
      </c>
      <c r="L747" s="12">
        <v>0</v>
      </c>
      <c r="M747" s="12">
        <f t="shared" si="45"/>
        <v>1050</v>
      </c>
      <c r="N747" s="2">
        <v>8</v>
      </c>
      <c r="O747" s="21">
        <f t="shared" si="46"/>
        <v>1100</v>
      </c>
      <c r="P747" s="22">
        <f t="shared" si="47"/>
        <v>50</v>
      </c>
    </row>
    <row r="748" spans="1:16" x14ac:dyDescent="0.25">
      <c r="A748" s="15" t="s">
        <v>53</v>
      </c>
      <c r="B748" s="4" t="s">
        <v>157</v>
      </c>
      <c r="C748" s="4" t="s">
        <v>2217</v>
      </c>
      <c r="D748" s="29" t="s">
        <v>2218</v>
      </c>
      <c r="E748" s="4">
        <v>37874004</v>
      </c>
      <c r="F748" s="29" t="s">
        <v>435</v>
      </c>
      <c r="G748" s="4" t="s">
        <v>55</v>
      </c>
      <c r="H748" s="4" t="s">
        <v>2221</v>
      </c>
      <c r="I748" s="2">
        <v>10</v>
      </c>
      <c r="J748" s="2">
        <v>1500</v>
      </c>
      <c r="K748" s="12">
        <f t="shared" si="44"/>
        <v>10</v>
      </c>
      <c r="L748" s="12">
        <v>0</v>
      </c>
      <c r="M748" s="12">
        <f t="shared" si="45"/>
        <v>1500</v>
      </c>
      <c r="N748" s="2">
        <v>6</v>
      </c>
      <c r="O748" s="21">
        <f t="shared" si="46"/>
        <v>1300.0000000000002</v>
      </c>
      <c r="P748" s="22">
        <f t="shared" si="47"/>
        <v>-199.99999999999977</v>
      </c>
    </row>
    <row r="749" spans="1:16" x14ac:dyDescent="0.25">
      <c r="A749" s="15" t="s">
        <v>53</v>
      </c>
      <c r="B749" s="4" t="s">
        <v>157</v>
      </c>
      <c r="C749" s="4" t="s">
        <v>2217</v>
      </c>
      <c r="D749" s="29" t="s">
        <v>2218</v>
      </c>
      <c r="E749" s="4">
        <v>37874012</v>
      </c>
      <c r="F749" s="29" t="s">
        <v>2222</v>
      </c>
      <c r="G749" s="4" t="s">
        <v>55</v>
      </c>
      <c r="H749" s="4" t="s">
        <v>2223</v>
      </c>
      <c r="I749" s="2">
        <v>10</v>
      </c>
      <c r="J749" s="2">
        <v>1500</v>
      </c>
      <c r="K749" s="12">
        <f t="shared" si="44"/>
        <v>10</v>
      </c>
      <c r="L749" s="12">
        <v>0</v>
      </c>
      <c r="M749" s="12">
        <f t="shared" si="45"/>
        <v>1500</v>
      </c>
      <c r="N749" s="2">
        <v>15</v>
      </c>
      <c r="O749" s="21">
        <f t="shared" si="46"/>
        <v>1750.0000000000002</v>
      </c>
      <c r="P749" s="22">
        <f t="shared" si="47"/>
        <v>250.00000000000023</v>
      </c>
    </row>
    <row r="750" spans="1:16" x14ac:dyDescent="0.25">
      <c r="A750" s="15" t="s">
        <v>53</v>
      </c>
      <c r="B750" s="4" t="s">
        <v>157</v>
      </c>
      <c r="C750" s="4" t="s">
        <v>2217</v>
      </c>
      <c r="D750" s="29" t="s">
        <v>2218</v>
      </c>
      <c r="E750" s="4">
        <v>37874021</v>
      </c>
      <c r="F750" s="29" t="s">
        <v>98</v>
      </c>
      <c r="G750" s="4" t="s">
        <v>55</v>
      </c>
      <c r="H750" s="4" t="s">
        <v>2224</v>
      </c>
      <c r="I750" s="2">
        <v>7</v>
      </c>
      <c r="J750" s="2">
        <v>1050</v>
      </c>
      <c r="K750" s="12">
        <f t="shared" si="44"/>
        <v>7</v>
      </c>
      <c r="L750" s="12">
        <v>0</v>
      </c>
      <c r="M750" s="12">
        <f t="shared" si="45"/>
        <v>1050</v>
      </c>
      <c r="N750" s="2">
        <v>6</v>
      </c>
      <c r="O750" s="21">
        <f t="shared" si="46"/>
        <v>1000</v>
      </c>
      <c r="P750" s="22">
        <f t="shared" si="47"/>
        <v>-50</v>
      </c>
    </row>
    <row r="751" spans="1:16" x14ac:dyDescent="0.25">
      <c r="A751" s="15" t="s">
        <v>53</v>
      </c>
      <c r="B751" s="4" t="s">
        <v>157</v>
      </c>
      <c r="C751" s="4" t="s">
        <v>2217</v>
      </c>
      <c r="D751" s="29" t="s">
        <v>2218</v>
      </c>
      <c r="E751" s="4">
        <v>37874039</v>
      </c>
      <c r="F751" s="29" t="s">
        <v>435</v>
      </c>
      <c r="G751" s="4" t="s">
        <v>55</v>
      </c>
      <c r="H751" s="4" t="s">
        <v>2225</v>
      </c>
      <c r="I751" s="2">
        <v>6</v>
      </c>
      <c r="J751" s="2">
        <v>900</v>
      </c>
      <c r="K751" s="12">
        <f t="shared" si="44"/>
        <v>6</v>
      </c>
      <c r="L751" s="12">
        <v>0</v>
      </c>
      <c r="M751" s="12">
        <f t="shared" si="45"/>
        <v>900</v>
      </c>
      <c r="N751" s="2">
        <v>9</v>
      </c>
      <c r="O751" s="21">
        <f t="shared" si="46"/>
        <v>1050</v>
      </c>
      <c r="P751" s="22">
        <f t="shared" si="47"/>
        <v>150</v>
      </c>
    </row>
    <row r="752" spans="1:16" x14ac:dyDescent="0.25">
      <c r="A752" s="15" t="s">
        <v>53</v>
      </c>
      <c r="B752" s="4" t="s">
        <v>157</v>
      </c>
      <c r="C752" s="4" t="s">
        <v>2226</v>
      </c>
      <c r="D752" s="29" t="s">
        <v>2227</v>
      </c>
      <c r="E752" s="4">
        <v>710060505</v>
      </c>
      <c r="F752" s="29" t="s">
        <v>98</v>
      </c>
      <c r="G752" s="4" t="s">
        <v>2228</v>
      </c>
      <c r="H752" s="4" t="s">
        <v>2229</v>
      </c>
      <c r="I752" s="2">
        <v>51</v>
      </c>
      <c r="J752" s="2">
        <v>7650</v>
      </c>
      <c r="K752" s="12">
        <f t="shared" si="44"/>
        <v>51</v>
      </c>
      <c r="L752" s="12">
        <v>0</v>
      </c>
      <c r="M752" s="12">
        <f t="shared" si="45"/>
        <v>7650</v>
      </c>
      <c r="N752" s="2">
        <v>57</v>
      </c>
      <c r="O752" s="21">
        <f t="shared" si="46"/>
        <v>7950</v>
      </c>
      <c r="P752" s="22">
        <f t="shared" si="47"/>
        <v>300</v>
      </c>
    </row>
    <row r="753" spans="1:16" x14ac:dyDescent="0.25">
      <c r="A753" s="15" t="s">
        <v>53</v>
      </c>
      <c r="B753" s="4" t="s">
        <v>157</v>
      </c>
      <c r="C753" s="4" t="s">
        <v>2230</v>
      </c>
      <c r="D753" s="29" t="s">
        <v>2231</v>
      </c>
      <c r="E753" s="4">
        <v>37874454</v>
      </c>
      <c r="F753" s="29" t="s">
        <v>435</v>
      </c>
      <c r="G753" s="4" t="s">
        <v>2232</v>
      </c>
      <c r="H753" s="4" t="s">
        <v>2233</v>
      </c>
      <c r="I753" s="2">
        <v>134</v>
      </c>
      <c r="J753" s="2">
        <v>20100</v>
      </c>
      <c r="K753" s="12">
        <f t="shared" si="44"/>
        <v>134</v>
      </c>
      <c r="L753" s="12">
        <v>0</v>
      </c>
      <c r="M753" s="12">
        <f t="shared" si="45"/>
        <v>20100</v>
      </c>
      <c r="N753" s="2">
        <v>130</v>
      </c>
      <c r="O753" s="21">
        <f t="shared" si="46"/>
        <v>19900</v>
      </c>
      <c r="P753" s="22">
        <f t="shared" si="47"/>
        <v>-200</v>
      </c>
    </row>
    <row r="754" spans="1:16" x14ac:dyDescent="0.25">
      <c r="A754" s="15" t="s">
        <v>53</v>
      </c>
      <c r="B754" s="4" t="s">
        <v>157</v>
      </c>
      <c r="C754" s="4" t="s">
        <v>2234</v>
      </c>
      <c r="D754" s="29" t="s">
        <v>2235</v>
      </c>
      <c r="E754" s="4">
        <v>710060521</v>
      </c>
      <c r="F754" s="29" t="s">
        <v>98</v>
      </c>
      <c r="G754" s="4" t="s">
        <v>2236</v>
      </c>
      <c r="H754" s="4" t="s">
        <v>2237</v>
      </c>
      <c r="I754" s="2">
        <v>14</v>
      </c>
      <c r="J754" s="2">
        <v>2100</v>
      </c>
      <c r="K754" s="12">
        <f t="shared" si="44"/>
        <v>14</v>
      </c>
      <c r="L754" s="12">
        <v>0</v>
      </c>
      <c r="M754" s="12">
        <f t="shared" si="45"/>
        <v>2100</v>
      </c>
      <c r="N754" s="2">
        <v>22</v>
      </c>
      <c r="O754" s="21">
        <f t="shared" si="46"/>
        <v>2500</v>
      </c>
      <c r="P754" s="22">
        <f t="shared" si="47"/>
        <v>400</v>
      </c>
    </row>
    <row r="755" spans="1:16" x14ac:dyDescent="0.25">
      <c r="A755" s="15" t="s">
        <v>53</v>
      </c>
      <c r="B755" s="4" t="s">
        <v>157</v>
      </c>
      <c r="C755" s="4" t="s">
        <v>162</v>
      </c>
      <c r="D755" s="29" t="s">
        <v>163</v>
      </c>
      <c r="E755" s="4">
        <v>52800318</v>
      </c>
      <c r="F755" s="29" t="s">
        <v>9</v>
      </c>
      <c r="G755" s="4" t="s">
        <v>164</v>
      </c>
      <c r="H755" s="4" t="s">
        <v>165</v>
      </c>
      <c r="I755" s="2">
        <v>75</v>
      </c>
      <c r="J755" s="2">
        <v>11250</v>
      </c>
      <c r="K755" s="12">
        <f t="shared" si="44"/>
        <v>75</v>
      </c>
      <c r="L755" s="12">
        <v>0</v>
      </c>
      <c r="M755" s="12">
        <f t="shared" si="45"/>
        <v>11250</v>
      </c>
      <c r="N755" s="2">
        <v>82</v>
      </c>
      <c r="O755" s="21">
        <f t="shared" si="46"/>
        <v>11600</v>
      </c>
      <c r="P755" s="22">
        <f t="shared" si="47"/>
        <v>350</v>
      </c>
    </row>
    <row r="756" spans="1:16" x14ac:dyDescent="0.25">
      <c r="A756" s="15" t="s">
        <v>53</v>
      </c>
      <c r="B756" s="4" t="s">
        <v>157</v>
      </c>
      <c r="C756" s="4" t="s">
        <v>2238</v>
      </c>
      <c r="D756" s="29" t="s">
        <v>2239</v>
      </c>
      <c r="E756" s="4">
        <v>710060572</v>
      </c>
      <c r="F756" s="29" t="s">
        <v>98</v>
      </c>
      <c r="G756" s="4" t="s">
        <v>2240</v>
      </c>
      <c r="H756" s="4" t="s">
        <v>2241</v>
      </c>
      <c r="I756" s="2">
        <v>33</v>
      </c>
      <c r="J756" s="2">
        <v>4950</v>
      </c>
      <c r="K756" s="12">
        <f t="shared" si="44"/>
        <v>33</v>
      </c>
      <c r="L756" s="12">
        <v>0</v>
      </c>
      <c r="M756" s="12">
        <f t="shared" si="45"/>
        <v>4950</v>
      </c>
      <c r="N756" s="2">
        <v>44</v>
      </c>
      <c r="O756" s="21">
        <f t="shared" si="46"/>
        <v>5500</v>
      </c>
      <c r="P756" s="22">
        <f t="shared" si="47"/>
        <v>550</v>
      </c>
    </row>
    <row r="757" spans="1:16" x14ac:dyDescent="0.25">
      <c r="A757" s="15" t="s">
        <v>53</v>
      </c>
      <c r="B757" s="4" t="s">
        <v>157</v>
      </c>
      <c r="C757" s="4" t="s">
        <v>2242</v>
      </c>
      <c r="D757" s="29" t="s">
        <v>2243</v>
      </c>
      <c r="E757" s="4">
        <v>710060629</v>
      </c>
      <c r="F757" s="29" t="s">
        <v>98</v>
      </c>
      <c r="G757" s="4" t="s">
        <v>2244</v>
      </c>
      <c r="H757" s="4" t="s">
        <v>2245</v>
      </c>
      <c r="I757" s="2">
        <v>1</v>
      </c>
      <c r="J757" s="2">
        <v>150</v>
      </c>
      <c r="K757" s="12">
        <f t="shared" si="44"/>
        <v>1</v>
      </c>
      <c r="L757" s="12">
        <v>0</v>
      </c>
      <c r="M757" s="12">
        <f t="shared" si="45"/>
        <v>150</v>
      </c>
      <c r="N757" s="2">
        <v>1</v>
      </c>
      <c r="O757" s="21">
        <f t="shared" si="46"/>
        <v>150</v>
      </c>
      <c r="P757" s="22">
        <f t="shared" si="47"/>
        <v>0</v>
      </c>
    </row>
    <row r="758" spans="1:16" x14ac:dyDescent="0.25">
      <c r="A758" s="15" t="s">
        <v>53</v>
      </c>
      <c r="B758" s="4" t="s">
        <v>157</v>
      </c>
      <c r="C758" s="4" t="s">
        <v>2246</v>
      </c>
      <c r="D758" s="29" t="s">
        <v>2247</v>
      </c>
      <c r="E758" s="4">
        <v>36158321</v>
      </c>
      <c r="F758" s="29" t="s">
        <v>98</v>
      </c>
      <c r="G758" s="4" t="s">
        <v>2248</v>
      </c>
      <c r="H758" s="4" t="s">
        <v>2249</v>
      </c>
      <c r="I758" s="2">
        <v>2</v>
      </c>
      <c r="J758" s="2">
        <v>300</v>
      </c>
      <c r="K758" s="12">
        <f t="shared" si="44"/>
        <v>2</v>
      </c>
      <c r="L758" s="12">
        <v>0</v>
      </c>
      <c r="M758" s="12">
        <f t="shared" si="45"/>
        <v>300</v>
      </c>
      <c r="N758" s="2">
        <v>4</v>
      </c>
      <c r="O758" s="21">
        <f t="shared" si="46"/>
        <v>400</v>
      </c>
      <c r="P758" s="22">
        <f t="shared" si="47"/>
        <v>100</v>
      </c>
    </row>
    <row r="759" spans="1:16" x14ac:dyDescent="0.25">
      <c r="A759" s="15" t="s">
        <v>53</v>
      </c>
      <c r="B759" s="5" t="s">
        <v>157</v>
      </c>
      <c r="C759" s="5" t="s">
        <v>4176</v>
      </c>
      <c r="D759" s="30" t="s">
        <v>4177</v>
      </c>
      <c r="E759" s="5">
        <v>710060645</v>
      </c>
      <c r="F759" s="30" t="s">
        <v>98</v>
      </c>
      <c r="G759" s="5" t="s">
        <v>4178</v>
      </c>
      <c r="H759" s="5" t="s">
        <v>4179</v>
      </c>
      <c r="I759" s="13">
        <v>1</v>
      </c>
      <c r="J759" s="13">
        <v>150</v>
      </c>
      <c r="K759" s="12">
        <f t="shared" si="44"/>
        <v>1</v>
      </c>
      <c r="L759" s="12">
        <v>0</v>
      </c>
      <c r="M759" s="12">
        <f t="shared" si="45"/>
        <v>150</v>
      </c>
      <c r="N759" s="2">
        <v>0</v>
      </c>
      <c r="O759" s="21">
        <f t="shared" si="46"/>
        <v>100</v>
      </c>
      <c r="P759" s="22">
        <f t="shared" si="47"/>
        <v>-50</v>
      </c>
    </row>
    <row r="760" spans="1:16" x14ac:dyDescent="0.25">
      <c r="A760" s="15" t="s">
        <v>53</v>
      </c>
      <c r="B760" s="4" t="s">
        <v>157</v>
      </c>
      <c r="C760" s="4" t="s">
        <v>2250</v>
      </c>
      <c r="D760" s="29" t="s">
        <v>2251</v>
      </c>
      <c r="E760" s="4">
        <v>37873962</v>
      </c>
      <c r="F760" s="29" t="s">
        <v>98</v>
      </c>
      <c r="G760" s="4" t="s">
        <v>2252</v>
      </c>
      <c r="H760" s="4" t="s">
        <v>2253</v>
      </c>
      <c r="I760" s="2">
        <v>9</v>
      </c>
      <c r="J760" s="2">
        <v>1350</v>
      </c>
      <c r="K760" s="12">
        <f t="shared" si="44"/>
        <v>9</v>
      </c>
      <c r="L760" s="12">
        <v>0</v>
      </c>
      <c r="M760" s="12">
        <f t="shared" si="45"/>
        <v>1350</v>
      </c>
      <c r="N760" s="2">
        <v>6</v>
      </c>
      <c r="O760" s="21">
        <f t="shared" si="46"/>
        <v>1200</v>
      </c>
      <c r="P760" s="22">
        <f t="shared" si="47"/>
        <v>-150</v>
      </c>
    </row>
    <row r="761" spans="1:16" x14ac:dyDescent="0.25">
      <c r="A761" s="15" t="s">
        <v>53</v>
      </c>
      <c r="B761" s="4" t="s">
        <v>157</v>
      </c>
      <c r="C761" s="4" t="s">
        <v>2254</v>
      </c>
      <c r="D761" s="29" t="s">
        <v>2255</v>
      </c>
      <c r="E761" s="4">
        <v>710060653</v>
      </c>
      <c r="F761" s="29" t="s">
        <v>98</v>
      </c>
      <c r="G761" s="4" t="s">
        <v>2256</v>
      </c>
      <c r="H761" s="4" t="s">
        <v>2257</v>
      </c>
      <c r="I761" s="2">
        <v>12</v>
      </c>
      <c r="J761" s="2">
        <v>1800</v>
      </c>
      <c r="K761" s="12">
        <f t="shared" si="44"/>
        <v>12</v>
      </c>
      <c r="L761" s="12">
        <v>0</v>
      </c>
      <c r="M761" s="12">
        <f t="shared" si="45"/>
        <v>1800</v>
      </c>
      <c r="N761" s="2">
        <v>21</v>
      </c>
      <c r="O761" s="21">
        <f t="shared" si="46"/>
        <v>2250</v>
      </c>
      <c r="P761" s="22">
        <f t="shared" si="47"/>
        <v>450</v>
      </c>
    </row>
    <row r="762" spans="1:16" x14ac:dyDescent="0.25">
      <c r="A762" s="15" t="s">
        <v>53</v>
      </c>
      <c r="B762" s="4" t="s">
        <v>157</v>
      </c>
      <c r="C762" s="4" t="s">
        <v>2258</v>
      </c>
      <c r="D762" s="29" t="s">
        <v>2259</v>
      </c>
      <c r="E762" s="4">
        <v>710060661</v>
      </c>
      <c r="F762" s="29" t="s">
        <v>98</v>
      </c>
      <c r="G762" s="4" t="s">
        <v>2260</v>
      </c>
      <c r="H762" s="4" t="s">
        <v>2261</v>
      </c>
      <c r="I762" s="2">
        <v>19</v>
      </c>
      <c r="J762" s="2">
        <v>2850</v>
      </c>
      <c r="K762" s="12">
        <f t="shared" si="44"/>
        <v>19</v>
      </c>
      <c r="L762" s="12">
        <v>0</v>
      </c>
      <c r="M762" s="12">
        <f t="shared" si="45"/>
        <v>2850</v>
      </c>
      <c r="N762" s="2">
        <v>24</v>
      </c>
      <c r="O762" s="21">
        <f t="shared" si="46"/>
        <v>3099.9999999999995</v>
      </c>
      <c r="P762" s="22">
        <f t="shared" si="47"/>
        <v>249.99999999999955</v>
      </c>
    </row>
    <row r="763" spans="1:16" x14ac:dyDescent="0.25">
      <c r="A763" s="15" t="s">
        <v>53</v>
      </c>
      <c r="B763" s="4" t="s">
        <v>157</v>
      </c>
      <c r="C763" s="4" t="s">
        <v>2262</v>
      </c>
      <c r="D763" s="29" t="s">
        <v>2263</v>
      </c>
      <c r="E763" s="4">
        <v>710060670</v>
      </c>
      <c r="F763" s="29" t="s">
        <v>98</v>
      </c>
      <c r="G763" s="4" t="s">
        <v>2264</v>
      </c>
      <c r="H763" s="4" t="s">
        <v>2265</v>
      </c>
      <c r="I763" s="2">
        <v>43</v>
      </c>
      <c r="J763" s="2">
        <v>6450</v>
      </c>
      <c r="K763" s="12">
        <f t="shared" si="44"/>
        <v>43</v>
      </c>
      <c r="L763" s="12">
        <v>0</v>
      </c>
      <c r="M763" s="12">
        <f t="shared" si="45"/>
        <v>6450</v>
      </c>
      <c r="N763" s="2">
        <v>75</v>
      </c>
      <c r="O763" s="21">
        <f t="shared" si="46"/>
        <v>8050.0000000000009</v>
      </c>
      <c r="P763" s="22">
        <f t="shared" si="47"/>
        <v>1600.0000000000009</v>
      </c>
    </row>
    <row r="764" spans="1:16" x14ac:dyDescent="0.25">
      <c r="A764" s="15" t="s">
        <v>53</v>
      </c>
      <c r="B764" s="4" t="s">
        <v>157</v>
      </c>
      <c r="C764" s="4" t="s">
        <v>2266</v>
      </c>
      <c r="D764" s="29" t="s">
        <v>2267</v>
      </c>
      <c r="E764" s="4">
        <v>710060696</v>
      </c>
      <c r="F764" s="29" t="s">
        <v>98</v>
      </c>
      <c r="G764" s="4" t="s">
        <v>2268</v>
      </c>
      <c r="H764" s="4" t="s">
        <v>2269</v>
      </c>
      <c r="I764" s="2">
        <v>28</v>
      </c>
      <c r="J764" s="2">
        <v>4200</v>
      </c>
      <c r="K764" s="12">
        <f t="shared" si="44"/>
        <v>28</v>
      </c>
      <c r="L764" s="12">
        <v>0</v>
      </c>
      <c r="M764" s="12">
        <f t="shared" si="45"/>
        <v>4200</v>
      </c>
      <c r="N764" s="2">
        <v>24</v>
      </c>
      <c r="O764" s="21">
        <f t="shared" si="46"/>
        <v>4000</v>
      </c>
      <c r="P764" s="22">
        <f t="shared" si="47"/>
        <v>-200</v>
      </c>
    </row>
    <row r="765" spans="1:16" x14ac:dyDescent="0.25">
      <c r="A765" s="15" t="s">
        <v>53</v>
      </c>
      <c r="B765" s="4" t="s">
        <v>157</v>
      </c>
      <c r="C765" s="4" t="s">
        <v>2270</v>
      </c>
      <c r="D765" s="29" t="s">
        <v>2271</v>
      </c>
      <c r="E765" s="4">
        <v>37873954</v>
      </c>
      <c r="F765" s="29" t="s">
        <v>98</v>
      </c>
      <c r="G765" s="4" t="s">
        <v>2272</v>
      </c>
      <c r="H765" s="4" t="s">
        <v>2273</v>
      </c>
      <c r="I765" s="2">
        <v>168</v>
      </c>
      <c r="J765" s="2">
        <v>25200</v>
      </c>
      <c r="K765" s="12">
        <f t="shared" si="44"/>
        <v>168</v>
      </c>
      <c r="L765" s="12">
        <v>0</v>
      </c>
      <c r="M765" s="12">
        <f t="shared" si="45"/>
        <v>25200</v>
      </c>
      <c r="N765" s="2">
        <v>188</v>
      </c>
      <c r="O765" s="21">
        <f t="shared" si="46"/>
        <v>26200</v>
      </c>
      <c r="P765" s="22">
        <f t="shared" si="47"/>
        <v>1000</v>
      </c>
    </row>
    <row r="766" spans="1:16" x14ac:dyDescent="0.25">
      <c r="A766" s="15" t="s">
        <v>53</v>
      </c>
      <c r="B766" s="4" t="s">
        <v>157</v>
      </c>
      <c r="C766" s="4" t="s">
        <v>2274</v>
      </c>
      <c r="D766" s="29" t="s">
        <v>2275</v>
      </c>
      <c r="E766" s="4">
        <v>37873750</v>
      </c>
      <c r="F766" s="29" t="s">
        <v>98</v>
      </c>
      <c r="G766" s="4" t="s">
        <v>2276</v>
      </c>
      <c r="H766" s="4" t="s">
        <v>2277</v>
      </c>
      <c r="I766" s="2">
        <v>24</v>
      </c>
      <c r="J766" s="2">
        <v>3600</v>
      </c>
      <c r="K766" s="12">
        <f t="shared" si="44"/>
        <v>24</v>
      </c>
      <c r="L766" s="12">
        <v>0</v>
      </c>
      <c r="M766" s="12">
        <f t="shared" si="45"/>
        <v>3600</v>
      </c>
      <c r="N766" s="2">
        <v>31</v>
      </c>
      <c r="O766" s="21">
        <f t="shared" si="46"/>
        <v>3950.0000000000005</v>
      </c>
      <c r="P766" s="22">
        <f t="shared" si="47"/>
        <v>350.00000000000045</v>
      </c>
    </row>
    <row r="767" spans="1:16" x14ac:dyDescent="0.25">
      <c r="A767" s="15" t="s">
        <v>53</v>
      </c>
      <c r="B767" s="4" t="s">
        <v>157</v>
      </c>
      <c r="C767" s="4" t="s">
        <v>2278</v>
      </c>
      <c r="D767" s="29" t="s">
        <v>2279</v>
      </c>
      <c r="E767" s="4">
        <v>37877071</v>
      </c>
      <c r="F767" s="29" t="s">
        <v>435</v>
      </c>
      <c r="G767" s="4" t="s">
        <v>2280</v>
      </c>
      <c r="H767" s="4" t="s">
        <v>2281</v>
      </c>
      <c r="I767" s="2">
        <v>12</v>
      </c>
      <c r="J767" s="2">
        <v>1800</v>
      </c>
      <c r="K767" s="12">
        <f t="shared" si="44"/>
        <v>12</v>
      </c>
      <c r="L767" s="12">
        <v>0</v>
      </c>
      <c r="M767" s="12">
        <f t="shared" si="45"/>
        <v>1800</v>
      </c>
      <c r="N767" s="2">
        <v>15</v>
      </c>
      <c r="O767" s="21">
        <f t="shared" si="46"/>
        <v>1950</v>
      </c>
      <c r="P767" s="22">
        <f t="shared" si="47"/>
        <v>150</v>
      </c>
    </row>
    <row r="768" spans="1:16" x14ac:dyDescent="0.25">
      <c r="A768" s="15" t="s">
        <v>53</v>
      </c>
      <c r="B768" s="4" t="s">
        <v>157</v>
      </c>
      <c r="C768" s="4" t="s">
        <v>2282</v>
      </c>
      <c r="D768" s="29" t="s">
        <v>2283</v>
      </c>
      <c r="E768" s="4">
        <v>710060726</v>
      </c>
      <c r="F768" s="29" t="s">
        <v>98</v>
      </c>
      <c r="G768" s="4" t="s">
        <v>2284</v>
      </c>
      <c r="H768" s="4" t="s">
        <v>2285</v>
      </c>
      <c r="I768" s="2">
        <v>30</v>
      </c>
      <c r="J768" s="2">
        <v>4500</v>
      </c>
      <c r="K768" s="12">
        <f t="shared" si="44"/>
        <v>30</v>
      </c>
      <c r="L768" s="12">
        <v>0</v>
      </c>
      <c r="M768" s="12">
        <f t="shared" si="45"/>
        <v>4500</v>
      </c>
      <c r="N768" s="2">
        <v>36</v>
      </c>
      <c r="O768" s="21">
        <f t="shared" si="46"/>
        <v>4800</v>
      </c>
      <c r="P768" s="22">
        <f t="shared" si="47"/>
        <v>300</v>
      </c>
    </row>
    <row r="769" spans="1:16" x14ac:dyDescent="0.25">
      <c r="A769" s="15" t="s">
        <v>53</v>
      </c>
      <c r="B769" s="4" t="s">
        <v>157</v>
      </c>
      <c r="C769" s="4" t="s">
        <v>2286</v>
      </c>
      <c r="D769" s="29" t="s">
        <v>2287</v>
      </c>
      <c r="E769" s="4">
        <v>710060742</v>
      </c>
      <c r="F769" s="29" t="s">
        <v>98</v>
      </c>
      <c r="G769" s="4" t="s">
        <v>2288</v>
      </c>
      <c r="H769" s="4" t="s">
        <v>2289</v>
      </c>
      <c r="I769" s="2">
        <v>88</v>
      </c>
      <c r="J769" s="2">
        <v>13200</v>
      </c>
      <c r="K769" s="12">
        <f t="shared" si="44"/>
        <v>88</v>
      </c>
      <c r="L769" s="12">
        <v>0</v>
      </c>
      <c r="M769" s="12">
        <f t="shared" si="45"/>
        <v>13200</v>
      </c>
      <c r="N769" s="2">
        <v>95</v>
      </c>
      <c r="O769" s="21">
        <f t="shared" si="46"/>
        <v>13550</v>
      </c>
      <c r="P769" s="22">
        <f t="shared" si="47"/>
        <v>350</v>
      </c>
    </row>
    <row r="770" spans="1:16" x14ac:dyDescent="0.25">
      <c r="A770" s="15" t="s">
        <v>53</v>
      </c>
      <c r="B770" s="4" t="s">
        <v>157</v>
      </c>
      <c r="C770" s="4" t="s">
        <v>2290</v>
      </c>
      <c r="D770" s="29" t="s">
        <v>2291</v>
      </c>
      <c r="E770" s="4">
        <v>37943006</v>
      </c>
      <c r="F770" s="29" t="s">
        <v>435</v>
      </c>
      <c r="G770" s="4" t="s">
        <v>2292</v>
      </c>
      <c r="H770" s="4" t="s">
        <v>2293</v>
      </c>
      <c r="I770" s="2">
        <v>14</v>
      </c>
      <c r="J770" s="2">
        <v>2100</v>
      </c>
      <c r="K770" s="12">
        <f t="shared" si="44"/>
        <v>14</v>
      </c>
      <c r="L770" s="12">
        <v>0</v>
      </c>
      <c r="M770" s="12">
        <f t="shared" si="45"/>
        <v>2100</v>
      </c>
      <c r="N770" s="2">
        <v>17</v>
      </c>
      <c r="O770" s="21">
        <f t="shared" si="46"/>
        <v>2250</v>
      </c>
      <c r="P770" s="22">
        <f t="shared" si="47"/>
        <v>150</v>
      </c>
    </row>
    <row r="771" spans="1:16" x14ac:dyDescent="0.25">
      <c r="A771" s="15" t="s">
        <v>53</v>
      </c>
      <c r="B771" s="4" t="s">
        <v>157</v>
      </c>
      <c r="C771" s="4" t="s">
        <v>2294</v>
      </c>
      <c r="D771" s="29" t="s">
        <v>2295</v>
      </c>
      <c r="E771" s="4">
        <v>710060831</v>
      </c>
      <c r="F771" s="29" t="s">
        <v>2296</v>
      </c>
      <c r="G771" s="4" t="s">
        <v>2297</v>
      </c>
      <c r="H771" s="4" t="s">
        <v>2298</v>
      </c>
      <c r="I771" s="2">
        <v>28</v>
      </c>
      <c r="J771" s="2">
        <v>4200</v>
      </c>
      <c r="K771" s="12">
        <f t="shared" si="44"/>
        <v>28</v>
      </c>
      <c r="L771" s="12">
        <v>0</v>
      </c>
      <c r="M771" s="12">
        <f t="shared" si="45"/>
        <v>4200</v>
      </c>
      <c r="N771" s="2">
        <v>25</v>
      </c>
      <c r="O771" s="21">
        <f t="shared" si="46"/>
        <v>4050</v>
      </c>
      <c r="P771" s="22">
        <f t="shared" si="47"/>
        <v>-150</v>
      </c>
    </row>
    <row r="772" spans="1:16" x14ac:dyDescent="0.25">
      <c r="A772" s="15" t="s">
        <v>53</v>
      </c>
      <c r="B772" s="5" t="s">
        <v>157</v>
      </c>
      <c r="C772" s="5" t="s">
        <v>4180</v>
      </c>
      <c r="D772" s="30" t="s">
        <v>4181</v>
      </c>
      <c r="E772" s="5">
        <v>710060858</v>
      </c>
      <c r="F772" s="30" t="s">
        <v>98</v>
      </c>
      <c r="G772" s="5" t="s">
        <v>4182</v>
      </c>
      <c r="H772" s="5" t="s">
        <v>4183</v>
      </c>
      <c r="I772" s="13">
        <v>1</v>
      </c>
      <c r="J772" s="13">
        <v>150</v>
      </c>
      <c r="K772" s="12">
        <f t="shared" si="44"/>
        <v>1</v>
      </c>
      <c r="L772" s="12">
        <v>0</v>
      </c>
      <c r="M772" s="12">
        <f t="shared" si="45"/>
        <v>150</v>
      </c>
      <c r="N772" s="2">
        <v>0</v>
      </c>
      <c r="O772" s="21">
        <f t="shared" si="46"/>
        <v>100</v>
      </c>
      <c r="P772" s="22">
        <f t="shared" si="47"/>
        <v>-50</v>
      </c>
    </row>
    <row r="773" spans="1:16" x14ac:dyDescent="0.25">
      <c r="A773" s="15" t="s">
        <v>53</v>
      </c>
      <c r="B773" s="4" t="s">
        <v>157</v>
      </c>
      <c r="C773" s="4" t="s">
        <v>2299</v>
      </c>
      <c r="D773" s="29" t="s">
        <v>2300</v>
      </c>
      <c r="E773" s="4">
        <v>710060866</v>
      </c>
      <c r="F773" s="29" t="s">
        <v>98</v>
      </c>
      <c r="G773" s="4" t="s">
        <v>2301</v>
      </c>
      <c r="H773" s="4" t="s">
        <v>2302</v>
      </c>
      <c r="I773" s="2">
        <v>10</v>
      </c>
      <c r="J773" s="2">
        <v>1500</v>
      </c>
      <c r="K773" s="12">
        <f t="shared" si="44"/>
        <v>10</v>
      </c>
      <c r="L773" s="12">
        <v>0</v>
      </c>
      <c r="M773" s="12">
        <f t="shared" si="45"/>
        <v>1500</v>
      </c>
      <c r="N773" s="2">
        <v>14</v>
      </c>
      <c r="O773" s="21">
        <f t="shared" si="46"/>
        <v>1700</v>
      </c>
      <c r="P773" s="22">
        <f t="shared" si="47"/>
        <v>200</v>
      </c>
    </row>
    <row r="774" spans="1:16" x14ac:dyDescent="0.25">
      <c r="A774" s="15" t="s">
        <v>53</v>
      </c>
      <c r="B774" s="4" t="s">
        <v>157</v>
      </c>
      <c r="C774" s="4" t="s">
        <v>2303</v>
      </c>
      <c r="D774" s="29" t="s">
        <v>2304</v>
      </c>
      <c r="E774" s="4">
        <v>37873938</v>
      </c>
      <c r="F774" s="29" t="s">
        <v>98</v>
      </c>
      <c r="G774" s="4" t="s">
        <v>2305</v>
      </c>
      <c r="H774" s="4" t="s">
        <v>2306</v>
      </c>
      <c r="I774" s="2">
        <v>35</v>
      </c>
      <c r="J774" s="2">
        <v>5250</v>
      </c>
      <c r="K774" s="12">
        <f t="shared" ref="K774:K837" si="48">I774</f>
        <v>35</v>
      </c>
      <c r="L774" s="12">
        <v>0</v>
      </c>
      <c r="M774" s="12">
        <f t="shared" ref="M774:M837" si="49">J774+L774</f>
        <v>5250</v>
      </c>
      <c r="N774" s="2">
        <v>26</v>
      </c>
      <c r="O774" s="21">
        <f t="shared" ref="O774:O837" si="50">((K774*2/3)+(N774*1/3))*150</f>
        <v>4800</v>
      </c>
      <c r="P774" s="22">
        <f t="shared" ref="P774:P837" si="51">O774-M774</f>
        <v>-450</v>
      </c>
    </row>
    <row r="775" spans="1:16" x14ac:dyDescent="0.25">
      <c r="A775" s="15" t="s">
        <v>53</v>
      </c>
      <c r="B775" s="4" t="s">
        <v>157</v>
      </c>
      <c r="C775" s="4" t="s">
        <v>2307</v>
      </c>
      <c r="D775" s="29" t="s">
        <v>2308</v>
      </c>
      <c r="E775" s="4">
        <v>37873989</v>
      </c>
      <c r="F775" s="29" t="s">
        <v>9</v>
      </c>
      <c r="G775" s="4" t="s">
        <v>296</v>
      </c>
      <c r="H775" s="4" t="s">
        <v>297</v>
      </c>
      <c r="I775" s="2">
        <v>169</v>
      </c>
      <c r="J775" s="2">
        <v>25350</v>
      </c>
      <c r="K775" s="12">
        <f t="shared" si="48"/>
        <v>169</v>
      </c>
      <c r="L775" s="12">
        <v>0</v>
      </c>
      <c r="M775" s="12">
        <f t="shared" si="49"/>
        <v>25350</v>
      </c>
      <c r="N775" s="2">
        <v>207</v>
      </c>
      <c r="O775" s="21">
        <f t="shared" si="50"/>
        <v>27250.000000000004</v>
      </c>
      <c r="P775" s="22">
        <f t="shared" si="51"/>
        <v>1900.0000000000036</v>
      </c>
    </row>
    <row r="776" spans="1:16" x14ac:dyDescent="0.25">
      <c r="A776" s="15" t="s">
        <v>53</v>
      </c>
      <c r="B776" s="4" t="s">
        <v>157</v>
      </c>
      <c r="C776" s="4" t="s">
        <v>2309</v>
      </c>
      <c r="D776" s="29" t="s">
        <v>2310</v>
      </c>
      <c r="E776" s="4">
        <v>35519151</v>
      </c>
      <c r="F776" s="29" t="s">
        <v>98</v>
      </c>
      <c r="G776" s="4" t="s">
        <v>56</v>
      </c>
      <c r="H776" s="4" t="s">
        <v>2311</v>
      </c>
      <c r="I776" s="2">
        <v>13</v>
      </c>
      <c r="J776" s="2">
        <v>1950</v>
      </c>
      <c r="K776" s="12">
        <f t="shared" si="48"/>
        <v>13</v>
      </c>
      <c r="L776" s="12">
        <v>0</v>
      </c>
      <c r="M776" s="12">
        <f t="shared" si="49"/>
        <v>1950</v>
      </c>
      <c r="N776" s="2">
        <v>8</v>
      </c>
      <c r="O776" s="21">
        <f t="shared" si="50"/>
        <v>1699.9999999999998</v>
      </c>
      <c r="P776" s="22">
        <f t="shared" si="51"/>
        <v>-250.00000000000023</v>
      </c>
    </row>
    <row r="777" spans="1:16" x14ac:dyDescent="0.25">
      <c r="A777" s="15" t="s">
        <v>53</v>
      </c>
      <c r="B777" s="4" t="s">
        <v>157</v>
      </c>
      <c r="C777" s="4" t="s">
        <v>2309</v>
      </c>
      <c r="D777" s="29" t="s">
        <v>2310</v>
      </c>
      <c r="E777" s="4">
        <v>35520078</v>
      </c>
      <c r="F777" s="29" t="s">
        <v>98</v>
      </c>
      <c r="G777" s="4" t="s">
        <v>56</v>
      </c>
      <c r="H777" s="4" t="s">
        <v>2312</v>
      </c>
      <c r="I777" s="2">
        <v>25</v>
      </c>
      <c r="J777" s="2">
        <v>3750</v>
      </c>
      <c r="K777" s="12">
        <f t="shared" si="48"/>
        <v>25</v>
      </c>
      <c r="L777" s="12">
        <v>0</v>
      </c>
      <c r="M777" s="12">
        <f t="shared" si="49"/>
        <v>3750</v>
      </c>
      <c r="N777" s="2">
        <v>27</v>
      </c>
      <c r="O777" s="21">
        <f t="shared" si="50"/>
        <v>3850</v>
      </c>
      <c r="P777" s="22">
        <f t="shared" si="51"/>
        <v>100</v>
      </c>
    </row>
    <row r="778" spans="1:16" x14ac:dyDescent="0.25">
      <c r="A778" s="15" t="s">
        <v>53</v>
      </c>
      <c r="B778" s="4" t="s">
        <v>157</v>
      </c>
      <c r="C778" s="4" t="s">
        <v>2309</v>
      </c>
      <c r="D778" s="29" t="s">
        <v>2310</v>
      </c>
      <c r="E778" s="4">
        <v>37874071</v>
      </c>
      <c r="F778" s="29" t="s">
        <v>2313</v>
      </c>
      <c r="G778" s="4" t="s">
        <v>56</v>
      </c>
      <c r="H778" s="4" t="s">
        <v>2314</v>
      </c>
      <c r="I778" s="2">
        <v>22</v>
      </c>
      <c r="J778" s="2">
        <v>3300</v>
      </c>
      <c r="K778" s="12">
        <f t="shared" si="48"/>
        <v>22</v>
      </c>
      <c r="L778" s="12">
        <v>0</v>
      </c>
      <c r="M778" s="12">
        <f t="shared" si="49"/>
        <v>3300</v>
      </c>
      <c r="N778" s="2">
        <v>22</v>
      </c>
      <c r="O778" s="21">
        <f t="shared" si="50"/>
        <v>3300</v>
      </c>
      <c r="P778" s="22">
        <f t="shared" si="51"/>
        <v>0</v>
      </c>
    </row>
    <row r="779" spans="1:16" x14ac:dyDescent="0.25">
      <c r="A779" s="15" t="s">
        <v>53</v>
      </c>
      <c r="B779" s="4" t="s">
        <v>157</v>
      </c>
      <c r="C779" s="4" t="s">
        <v>2309</v>
      </c>
      <c r="D779" s="29" t="s">
        <v>2310</v>
      </c>
      <c r="E779" s="4">
        <v>37874098</v>
      </c>
      <c r="F779" s="29" t="s">
        <v>98</v>
      </c>
      <c r="G779" s="4" t="s">
        <v>56</v>
      </c>
      <c r="H779" s="4" t="s">
        <v>2315</v>
      </c>
      <c r="I779" s="2">
        <v>27</v>
      </c>
      <c r="J779" s="2">
        <v>4050</v>
      </c>
      <c r="K779" s="12">
        <f t="shared" si="48"/>
        <v>27</v>
      </c>
      <c r="L779" s="12">
        <v>0</v>
      </c>
      <c r="M779" s="12">
        <f t="shared" si="49"/>
        <v>4050</v>
      </c>
      <c r="N779" s="2">
        <v>33</v>
      </c>
      <c r="O779" s="21">
        <f t="shared" si="50"/>
        <v>4350</v>
      </c>
      <c r="P779" s="22">
        <f t="shared" si="51"/>
        <v>300</v>
      </c>
    </row>
    <row r="780" spans="1:16" x14ac:dyDescent="0.25">
      <c r="A780" s="15" t="s">
        <v>53</v>
      </c>
      <c r="B780" s="4" t="s">
        <v>157</v>
      </c>
      <c r="C780" s="4" t="s">
        <v>2309</v>
      </c>
      <c r="D780" s="29" t="s">
        <v>2310</v>
      </c>
      <c r="E780" s="4">
        <v>37874101</v>
      </c>
      <c r="F780" s="29" t="s">
        <v>98</v>
      </c>
      <c r="G780" s="4" t="s">
        <v>56</v>
      </c>
      <c r="H780" s="4" t="s">
        <v>2316</v>
      </c>
      <c r="I780" s="2">
        <v>36</v>
      </c>
      <c r="J780" s="2">
        <v>5400</v>
      </c>
      <c r="K780" s="12">
        <f t="shared" si="48"/>
        <v>36</v>
      </c>
      <c r="L780" s="12">
        <v>0</v>
      </c>
      <c r="M780" s="12">
        <f t="shared" si="49"/>
        <v>5400</v>
      </c>
      <c r="N780" s="2">
        <v>41</v>
      </c>
      <c r="O780" s="21">
        <f t="shared" si="50"/>
        <v>5650</v>
      </c>
      <c r="P780" s="22">
        <f t="shared" si="51"/>
        <v>250</v>
      </c>
    </row>
    <row r="781" spans="1:16" x14ac:dyDescent="0.25">
      <c r="A781" s="15" t="s">
        <v>53</v>
      </c>
      <c r="B781" s="4" t="s">
        <v>157</v>
      </c>
      <c r="C781" s="4" t="s">
        <v>2309</v>
      </c>
      <c r="D781" s="29" t="s">
        <v>2310</v>
      </c>
      <c r="E781" s="4">
        <v>37876732</v>
      </c>
      <c r="F781" s="29" t="s">
        <v>98</v>
      </c>
      <c r="G781" s="4" t="s">
        <v>56</v>
      </c>
      <c r="H781" s="4" t="s">
        <v>200</v>
      </c>
      <c r="I781" s="2">
        <v>20</v>
      </c>
      <c r="J781" s="2">
        <v>3000</v>
      </c>
      <c r="K781" s="12">
        <f t="shared" si="48"/>
        <v>20</v>
      </c>
      <c r="L781" s="12">
        <v>0</v>
      </c>
      <c r="M781" s="12">
        <f t="shared" si="49"/>
        <v>3000</v>
      </c>
      <c r="N781" s="2">
        <v>24</v>
      </c>
      <c r="O781" s="21">
        <f t="shared" si="50"/>
        <v>3200.0000000000005</v>
      </c>
      <c r="P781" s="22">
        <f t="shared" si="51"/>
        <v>200.00000000000045</v>
      </c>
    </row>
    <row r="782" spans="1:16" x14ac:dyDescent="0.25">
      <c r="A782" s="15" t="s">
        <v>53</v>
      </c>
      <c r="B782" s="4" t="s">
        <v>157</v>
      </c>
      <c r="C782" s="4" t="s">
        <v>2309</v>
      </c>
      <c r="D782" s="29" t="s">
        <v>2310</v>
      </c>
      <c r="E782" s="4">
        <v>37876741</v>
      </c>
      <c r="F782" s="29" t="s">
        <v>98</v>
      </c>
      <c r="G782" s="4" t="s">
        <v>56</v>
      </c>
      <c r="H782" s="4" t="s">
        <v>2317</v>
      </c>
      <c r="I782" s="2">
        <v>28</v>
      </c>
      <c r="J782" s="2">
        <v>4200</v>
      </c>
      <c r="K782" s="12">
        <f t="shared" si="48"/>
        <v>28</v>
      </c>
      <c r="L782" s="12">
        <v>0</v>
      </c>
      <c r="M782" s="12">
        <f t="shared" si="49"/>
        <v>4200</v>
      </c>
      <c r="N782" s="2">
        <v>24</v>
      </c>
      <c r="O782" s="21">
        <f t="shared" si="50"/>
        <v>4000</v>
      </c>
      <c r="P782" s="22">
        <f t="shared" si="51"/>
        <v>-200</v>
      </c>
    </row>
    <row r="783" spans="1:16" x14ac:dyDescent="0.25">
      <c r="A783" s="15" t="s">
        <v>53</v>
      </c>
      <c r="B783" s="4" t="s">
        <v>157</v>
      </c>
      <c r="C783" s="4" t="s">
        <v>2309</v>
      </c>
      <c r="D783" s="29" t="s">
        <v>2310</v>
      </c>
      <c r="E783" s="4">
        <v>37947966</v>
      </c>
      <c r="F783" s="29" t="s">
        <v>435</v>
      </c>
      <c r="G783" s="4" t="s">
        <v>56</v>
      </c>
      <c r="H783" s="4" t="s">
        <v>2318</v>
      </c>
      <c r="I783" s="2">
        <v>49</v>
      </c>
      <c r="J783" s="2">
        <v>7350</v>
      </c>
      <c r="K783" s="12">
        <f t="shared" si="48"/>
        <v>49</v>
      </c>
      <c r="L783" s="12">
        <v>0</v>
      </c>
      <c r="M783" s="12">
        <f t="shared" si="49"/>
        <v>7350</v>
      </c>
      <c r="N783" s="2">
        <v>72</v>
      </c>
      <c r="O783" s="21">
        <f t="shared" si="50"/>
        <v>8500</v>
      </c>
      <c r="P783" s="22">
        <f t="shared" si="51"/>
        <v>1150</v>
      </c>
    </row>
    <row r="784" spans="1:16" x14ac:dyDescent="0.25">
      <c r="A784" s="15" t="s">
        <v>53</v>
      </c>
      <c r="B784" s="4" t="s">
        <v>157</v>
      </c>
      <c r="C784" s="4" t="s">
        <v>2319</v>
      </c>
      <c r="D784" s="29" t="s">
        <v>2320</v>
      </c>
      <c r="E784" s="4">
        <v>710060912</v>
      </c>
      <c r="F784" s="29" t="s">
        <v>98</v>
      </c>
      <c r="G784" s="4" t="s">
        <v>2321</v>
      </c>
      <c r="H784" s="4" t="s">
        <v>2322</v>
      </c>
      <c r="I784" s="2">
        <v>11</v>
      </c>
      <c r="J784" s="2">
        <v>1650</v>
      </c>
      <c r="K784" s="12">
        <f t="shared" si="48"/>
        <v>11</v>
      </c>
      <c r="L784" s="12">
        <v>0</v>
      </c>
      <c r="M784" s="12">
        <f t="shared" si="49"/>
        <v>1650</v>
      </c>
      <c r="N784" s="2">
        <v>10</v>
      </c>
      <c r="O784" s="21">
        <f t="shared" si="50"/>
        <v>1600</v>
      </c>
      <c r="P784" s="22">
        <f t="shared" si="51"/>
        <v>-50</v>
      </c>
    </row>
    <row r="785" spans="1:16" x14ac:dyDescent="0.25">
      <c r="A785" s="15" t="s">
        <v>53</v>
      </c>
      <c r="B785" s="4" t="s">
        <v>157</v>
      </c>
      <c r="C785" s="4" t="s">
        <v>2323</v>
      </c>
      <c r="D785" s="29" t="s">
        <v>2324</v>
      </c>
      <c r="E785" s="4">
        <v>37873563</v>
      </c>
      <c r="F785" s="29" t="s">
        <v>435</v>
      </c>
      <c r="G785" s="4" t="s">
        <v>2325</v>
      </c>
      <c r="H785" s="4" t="s">
        <v>2326</v>
      </c>
      <c r="I785" s="2">
        <v>2</v>
      </c>
      <c r="J785" s="2">
        <v>300</v>
      </c>
      <c r="K785" s="12">
        <f t="shared" si="48"/>
        <v>2</v>
      </c>
      <c r="L785" s="12">
        <v>0</v>
      </c>
      <c r="M785" s="12">
        <f t="shared" si="49"/>
        <v>300</v>
      </c>
      <c r="N785" s="2">
        <v>2</v>
      </c>
      <c r="O785" s="21">
        <f t="shared" si="50"/>
        <v>300</v>
      </c>
      <c r="P785" s="22">
        <f t="shared" si="51"/>
        <v>0</v>
      </c>
    </row>
    <row r="786" spans="1:16" x14ac:dyDescent="0.25">
      <c r="A786" s="15" t="s">
        <v>53</v>
      </c>
      <c r="B786" s="4" t="s">
        <v>157</v>
      </c>
      <c r="C786" s="4" t="s">
        <v>2327</v>
      </c>
      <c r="D786" s="29" t="s">
        <v>2328</v>
      </c>
      <c r="E786" s="4">
        <v>37874080</v>
      </c>
      <c r="F786" s="29" t="s">
        <v>435</v>
      </c>
      <c r="G786" s="4" t="s">
        <v>2329</v>
      </c>
      <c r="H786" s="4" t="s">
        <v>2330</v>
      </c>
      <c r="I786" s="2">
        <v>12</v>
      </c>
      <c r="J786" s="2">
        <v>1800</v>
      </c>
      <c r="K786" s="12">
        <f t="shared" si="48"/>
        <v>12</v>
      </c>
      <c r="L786" s="12">
        <v>0</v>
      </c>
      <c r="M786" s="12">
        <f t="shared" si="49"/>
        <v>1800</v>
      </c>
      <c r="N786" s="2">
        <v>5</v>
      </c>
      <c r="O786" s="21">
        <f t="shared" si="50"/>
        <v>1450</v>
      </c>
      <c r="P786" s="22">
        <f t="shared" si="51"/>
        <v>-350</v>
      </c>
    </row>
    <row r="787" spans="1:16" ht="30" x14ac:dyDescent="0.25">
      <c r="A787" s="15" t="s">
        <v>53</v>
      </c>
      <c r="B787" s="4" t="s">
        <v>157</v>
      </c>
      <c r="C787" s="4" t="s">
        <v>2331</v>
      </c>
      <c r="D787" s="29" t="s">
        <v>2332</v>
      </c>
      <c r="E787" s="4">
        <v>37873571</v>
      </c>
      <c r="F787" s="29" t="s">
        <v>2333</v>
      </c>
      <c r="G787" s="4" t="s">
        <v>2334</v>
      </c>
      <c r="H787" s="4" t="s">
        <v>2335</v>
      </c>
      <c r="I787" s="2">
        <v>10</v>
      </c>
      <c r="J787" s="2">
        <v>1500</v>
      </c>
      <c r="K787" s="12">
        <f t="shared" si="48"/>
        <v>10</v>
      </c>
      <c r="L787" s="12">
        <v>0</v>
      </c>
      <c r="M787" s="12">
        <f t="shared" si="49"/>
        <v>1500</v>
      </c>
      <c r="N787" s="2">
        <v>4</v>
      </c>
      <c r="O787" s="21">
        <f t="shared" si="50"/>
        <v>1200</v>
      </c>
      <c r="P787" s="22">
        <f t="shared" si="51"/>
        <v>-300</v>
      </c>
    </row>
    <row r="788" spans="1:16" x14ac:dyDescent="0.25">
      <c r="A788" s="15" t="s">
        <v>53</v>
      </c>
      <c r="B788" s="4" t="s">
        <v>157</v>
      </c>
      <c r="C788" s="4" t="s">
        <v>2336</v>
      </c>
      <c r="D788" s="29" t="s">
        <v>2337</v>
      </c>
      <c r="E788" s="4">
        <v>36158933</v>
      </c>
      <c r="F788" s="29" t="s">
        <v>435</v>
      </c>
      <c r="G788" s="4" t="s">
        <v>2338</v>
      </c>
      <c r="H788" s="4" t="s">
        <v>2339</v>
      </c>
      <c r="I788" s="2">
        <v>16</v>
      </c>
      <c r="J788" s="2">
        <v>2400</v>
      </c>
      <c r="K788" s="12">
        <f t="shared" si="48"/>
        <v>16</v>
      </c>
      <c r="L788" s="12">
        <v>0</v>
      </c>
      <c r="M788" s="12">
        <f t="shared" si="49"/>
        <v>2400</v>
      </c>
      <c r="N788" s="2">
        <v>17</v>
      </c>
      <c r="O788" s="21">
        <f t="shared" si="50"/>
        <v>2450</v>
      </c>
      <c r="P788" s="22">
        <f t="shared" si="51"/>
        <v>50</v>
      </c>
    </row>
    <row r="789" spans="1:16" x14ac:dyDescent="0.25">
      <c r="A789" s="15" t="s">
        <v>53</v>
      </c>
      <c r="B789" s="4" t="s">
        <v>157</v>
      </c>
      <c r="C789" s="4" t="s">
        <v>2340</v>
      </c>
      <c r="D789" s="29" t="s">
        <v>2341</v>
      </c>
      <c r="E789" s="4">
        <v>37874055</v>
      </c>
      <c r="F789" s="29" t="s">
        <v>98</v>
      </c>
      <c r="G789" s="4" t="s">
        <v>66</v>
      </c>
      <c r="H789" s="4" t="s">
        <v>2342</v>
      </c>
      <c r="I789" s="2">
        <v>70</v>
      </c>
      <c r="J789" s="2">
        <v>10500</v>
      </c>
      <c r="K789" s="12">
        <f t="shared" si="48"/>
        <v>70</v>
      </c>
      <c r="L789" s="12">
        <v>0</v>
      </c>
      <c r="M789" s="12">
        <f t="shared" si="49"/>
        <v>10500</v>
      </c>
      <c r="N789" s="2">
        <v>73</v>
      </c>
      <c r="O789" s="21">
        <f t="shared" si="50"/>
        <v>10650</v>
      </c>
      <c r="P789" s="22">
        <f t="shared" si="51"/>
        <v>150</v>
      </c>
    </row>
    <row r="790" spans="1:16" x14ac:dyDescent="0.25">
      <c r="A790" s="15" t="s">
        <v>53</v>
      </c>
      <c r="B790" s="4" t="s">
        <v>157</v>
      </c>
      <c r="C790" s="4" t="s">
        <v>2340</v>
      </c>
      <c r="D790" s="29" t="s">
        <v>2341</v>
      </c>
      <c r="E790" s="4">
        <v>37874063</v>
      </c>
      <c r="F790" s="29" t="s">
        <v>98</v>
      </c>
      <c r="G790" s="4" t="s">
        <v>66</v>
      </c>
      <c r="H790" s="4" t="s">
        <v>2343</v>
      </c>
      <c r="I790" s="2">
        <v>71</v>
      </c>
      <c r="J790" s="2">
        <v>10650</v>
      </c>
      <c r="K790" s="12">
        <f t="shared" si="48"/>
        <v>71</v>
      </c>
      <c r="L790" s="12">
        <v>0</v>
      </c>
      <c r="M790" s="12">
        <f t="shared" si="49"/>
        <v>10650</v>
      </c>
      <c r="N790" s="2">
        <v>64</v>
      </c>
      <c r="O790" s="21">
        <f t="shared" si="50"/>
        <v>10300</v>
      </c>
      <c r="P790" s="22">
        <f t="shared" si="51"/>
        <v>-350</v>
      </c>
    </row>
    <row r="791" spans="1:16" x14ac:dyDescent="0.25">
      <c r="A791" s="15" t="s">
        <v>53</v>
      </c>
      <c r="B791" s="4" t="s">
        <v>157</v>
      </c>
      <c r="C791" s="4" t="s">
        <v>2344</v>
      </c>
      <c r="D791" s="29" t="s">
        <v>2345</v>
      </c>
      <c r="E791" s="4">
        <v>37941658</v>
      </c>
      <c r="F791" s="29" t="s">
        <v>435</v>
      </c>
      <c r="G791" s="4" t="s">
        <v>2346</v>
      </c>
      <c r="H791" s="4" t="s">
        <v>2347</v>
      </c>
      <c r="I791" s="2">
        <v>2</v>
      </c>
      <c r="J791" s="2">
        <v>300</v>
      </c>
      <c r="K791" s="12">
        <f t="shared" si="48"/>
        <v>2</v>
      </c>
      <c r="L791" s="12">
        <v>0</v>
      </c>
      <c r="M791" s="12">
        <f t="shared" si="49"/>
        <v>300</v>
      </c>
      <c r="N791" s="2">
        <v>2</v>
      </c>
      <c r="O791" s="21">
        <f t="shared" si="50"/>
        <v>300</v>
      </c>
      <c r="P791" s="22">
        <f t="shared" si="51"/>
        <v>0</v>
      </c>
    </row>
    <row r="792" spans="1:16" x14ac:dyDescent="0.25">
      <c r="A792" s="15" t="s">
        <v>53</v>
      </c>
      <c r="B792" s="4" t="s">
        <v>157</v>
      </c>
      <c r="C792" s="4" t="s">
        <v>2348</v>
      </c>
      <c r="D792" s="29" t="s">
        <v>2349</v>
      </c>
      <c r="E792" s="4">
        <v>37874390</v>
      </c>
      <c r="F792" s="29" t="s">
        <v>98</v>
      </c>
      <c r="G792" s="4" t="s">
        <v>2350</v>
      </c>
      <c r="H792" s="4" t="s">
        <v>2351</v>
      </c>
      <c r="I792" s="2">
        <v>31</v>
      </c>
      <c r="J792" s="2">
        <v>4650</v>
      </c>
      <c r="K792" s="12">
        <f t="shared" si="48"/>
        <v>31</v>
      </c>
      <c r="L792" s="12">
        <v>0</v>
      </c>
      <c r="M792" s="12">
        <f t="shared" si="49"/>
        <v>4650</v>
      </c>
      <c r="N792" s="2">
        <v>27</v>
      </c>
      <c r="O792" s="21">
        <f t="shared" si="50"/>
        <v>4450</v>
      </c>
      <c r="P792" s="22">
        <f t="shared" si="51"/>
        <v>-200</v>
      </c>
    </row>
    <row r="793" spans="1:16" x14ac:dyDescent="0.25">
      <c r="A793" s="15" t="s">
        <v>53</v>
      </c>
      <c r="B793" s="4" t="s">
        <v>157</v>
      </c>
      <c r="C793" s="4" t="s">
        <v>2352</v>
      </c>
      <c r="D793" s="29" t="s">
        <v>2353</v>
      </c>
      <c r="E793" s="4">
        <v>37876562</v>
      </c>
      <c r="F793" s="29" t="s">
        <v>435</v>
      </c>
      <c r="G793" s="4" t="s">
        <v>2354</v>
      </c>
      <c r="H793" s="4" t="s">
        <v>2355</v>
      </c>
      <c r="I793" s="2">
        <v>4</v>
      </c>
      <c r="J793" s="2">
        <v>600</v>
      </c>
      <c r="K793" s="12">
        <f t="shared" si="48"/>
        <v>4</v>
      </c>
      <c r="L793" s="12">
        <v>0</v>
      </c>
      <c r="M793" s="12">
        <f t="shared" si="49"/>
        <v>600</v>
      </c>
      <c r="N793" s="2">
        <v>1</v>
      </c>
      <c r="O793" s="21">
        <f t="shared" si="50"/>
        <v>450</v>
      </c>
      <c r="P793" s="22">
        <f t="shared" si="51"/>
        <v>-150</v>
      </c>
    </row>
    <row r="794" spans="1:16" x14ac:dyDescent="0.25">
      <c r="A794" s="15" t="s">
        <v>53</v>
      </c>
      <c r="B794" s="4" t="s">
        <v>157</v>
      </c>
      <c r="C794" s="4" t="s">
        <v>2356</v>
      </c>
      <c r="D794" s="29" t="s">
        <v>2357</v>
      </c>
      <c r="E794" s="4">
        <v>37876708</v>
      </c>
      <c r="F794" s="29" t="s">
        <v>2358</v>
      </c>
      <c r="G794" s="4" t="s">
        <v>2359</v>
      </c>
      <c r="H794" s="4" t="s">
        <v>2360</v>
      </c>
      <c r="I794" s="2">
        <v>10</v>
      </c>
      <c r="J794" s="2">
        <v>1500</v>
      </c>
      <c r="K794" s="12">
        <f t="shared" si="48"/>
        <v>10</v>
      </c>
      <c r="L794" s="12">
        <v>0</v>
      </c>
      <c r="M794" s="12">
        <f t="shared" si="49"/>
        <v>1500</v>
      </c>
      <c r="N794" s="2">
        <v>10</v>
      </c>
      <c r="O794" s="21">
        <f t="shared" si="50"/>
        <v>1500</v>
      </c>
      <c r="P794" s="22">
        <f t="shared" si="51"/>
        <v>0</v>
      </c>
    </row>
    <row r="795" spans="1:16" x14ac:dyDescent="0.25">
      <c r="A795" s="15" t="s">
        <v>53</v>
      </c>
      <c r="B795" s="4" t="s">
        <v>157</v>
      </c>
      <c r="C795" s="4" t="s">
        <v>2361</v>
      </c>
      <c r="D795" s="29" t="s">
        <v>2362</v>
      </c>
      <c r="E795" s="4">
        <v>36158747</v>
      </c>
      <c r="F795" s="29" t="s">
        <v>98</v>
      </c>
      <c r="G795" s="4" t="s">
        <v>65</v>
      </c>
      <c r="H795" s="4" t="s">
        <v>2363</v>
      </c>
      <c r="I795" s="2">
        <v>74</v>
      </c>
      <c r="J795" s="2">
        <v>11100</v>
      </c>
      <c r="K795" s="12">
        <f t="shared" si="48"/>
        <v>74</v>
      </c>
      <c r="L795" s="12">
        <v>0</v>
      </c>
      <c r="M795" s="12">
        <f t="shared" si="49"/>
        <v>11100</v>
      </c>
      <c r="N795" s="2">
        <v>78</v>
      </c>
      <c r="O795" s="21">
        <f t="shared" si="50"/>
        <v>11300.000000000002</v>
      </c>
      <c r="P795" s="22">
        <f t="shared" si="51"/>
        <v>200.00000000000182</v>
      </c>
    </row>
    <row r="796" spans="1:16" x14ac:dyDescent="0.25">
      <c r="A796" s="15" t="s">
        <v>53</v>
      </c>
      <c r="B796" s="4" t="s">
        <v>157</v>
      </c>
      <c r="C796" s="4" t="s">
        <v>2361</v>
      </c>
      <c r="D796" s="29" t="s">
        <v>2362</v>
      </c>
      <c r="E796" s="4">
        <v>36158755</v>
      </c>
      <c r="F796" s="29" t="s">
        <v>98</v>
      </c>
      <c r="G796" s="4" t="s">
        <v>65</v>
      </c>
      <c r="H796" s="4" t="s">
        <v>2364</v>
      </c>
      <c r="I796" s="2">
        <v>15</v>
      </c>
      <c r="J796" s="2">
        <v>2250</v>
      </c>
      <c r="K796" s="12">
        <f t="shared" si="48"/>
        <v>15</v>
      </c>
      <c r="L796" s="12">
        <v>0</v>
      </c>
      <c r="M796" s="12">
        <f t="shared" si="49"/>
        <v>2250</v>
      </c>
      <c r="N796" s="2">
        <v>12</v>
      </c>
      <c r="O796" s="21">
        <f t="shared" si="50"/>
        <v>2100</v>
      </c>
      <c r="P796" s="22">
        <f t="shared" si="51"/>
        <v>-150</v>
      </c>
    </row>
    <row r="797" spans="1:16" x14ac:dyDescent="0.25">
      <c r="A797" s="15" t="s">
        <v>53</v>
      </c>
      <c r="B797" s="4" t="s">
        <v>157</v>
      </c>
      <c r="C797" s="4" t="s">
        <v>2361</v>
      </c>
      <c r="D797" s="29" t="s">
        <v>2362</v>
      </c>
      <c r="E797" s="4">
        <v>37873776</v>
      </c>
      <c r="F797" s="29" t="s">
        <v>98</v>
      </c>
      <c r="G797" s="4" t="s">
        <v>65</v>
      </c>
      <c r="H797" s="4" t="s">
        <v>2365</v>
      </c>
      <c r="I797" s="2">
        <v>3</v>
      </c>
      <c r="J797" s="2">
        <v>450</v>
      </c>
      <c r="K797" s="12">
        <f t="shared" si="48"/>
        <v>3</v>
      </c>
      <c r="L797" s="12">
        <v>0</v>
      </c>
      <c r="M797" s="12">
        <f t="shared" si="49"/>
        <v>450</v>
      </c>
      <c r="N797" s="2">
        <v>4</v>
      </c>
      <c r="O797" s="21">
        <f t="shared" si="50"/>
        <v>499.99999999999994</v>
      </c>
      <c r="P797" s="22">
        <f t="shared" si="51"/>
        <v>49.999999999999943</v>
      </c>
    </row>
    <row r="798" spans="1:16" x14ac:dyDescent="0.25">
      <c r="A798" s="15" t="s">
        <v>53</v>
      </c>
      <c r="B798" s="5" t="s">
        <v>157</v>
      </c>
      <c r="C798" s="5" t="s">
        <v>2361</v>
      </c>
      <c r="D798" s="30" t="s">
        <v>2362</v>
      </c>
      <c r="E798" s="5">
        <v>37873547</v>
      </c>
      <c r="F798" s="30" t="s">
        <v>1435</v>
      </c>
      <c r="G798" s="5" t="s">
        <v>4184</v>
      </c>
      <c r="H798" s="5" t="s">
        <v>65</v>
      </c>
      <c r="I798" s="13">
        <v>3</v>
      </c>
      <c r="J798" s="13">
        <v>450</v>
      </c>
      <c r="K798" s="12">
        <f t="shared" si="48"/>
        <v>3</v>
      </c>
      <c r="L798" s="12">
        <v>0</v>
      </c>
      <c r="M798" s="12">
        <f t="shared" si="49"/>
        <v>450</v>
      </c>
      <c r="N798" s="2">
        <v>0</v>
      </c>
      <c r="O798" s="21">
        <f t="shared" si="50"/>
        <v>300</v>
      </c>
      <c r="P798" s="22">
        <f t="shared" si="51"/>
        <v>-150</v>
      </c>
    </row>
    <row r="799" spans="1:16" x14ac:dyDescent="0.25">
      <c r="A799" s="15" t="s">
        <v>53</v>
      </c>
      <c r="B799" s="4" t="s">
        <v>157</v>
      </c>
      <c r="C799" s="4" t="s">
        <v>2366</v>
      </c>
      <c r="D799" s="29" t="s">
        <v>2367</v>
      </c>
      <c r="E799" s="4">
        <v>37873598</v>
      </c>
      <c r="F799" s="29" t="s">
        <v>435</v>
      </c>
      <c r="G799" s="4" t="s">
        <v>2368</v>
      </c>
      <c r="H799" s="4" t="s">
        <v>2369</v>
      </c>
      <c r="I799" s="2">
        <v>12</v>
      </c>
      <c r="J799" s="2">
        <v>1800</v>
      </c>
      <c r="K799" s="12">
        <f t="shared" si="48"/>
        <v>12</v>
      </c>
      <c r="L799" s="12">
        <v>0</v>
      </c>
      <c r="M799" s="12">
        <f t="shared" si="49"/>
        <v>1800</v>
      </c>
      <c r="N799" s="2">
        <v>15</v>
      </c>
      <c r="O799" s="21">
        <f t="shared" si="50"/>
        <v>1950</v>
      </c>
      <c r="P799" s="22">
        <f t="shared" si="51"/>
        <v>150</v>
      </c>
    </row>
    <row r="800" spans="1:16" x14ac:dyDescent="0.25">
      <c r="A800" s="15" t="s">
        <v>53</v>
      </c>
      <c r="B800" s="4" t="s">
        <v>157</v>
      </c>
      <c r="C800" s="4" t="s">
        <v>2370</v>
      </c>
      <c r="D800" s="29" t="s">
        <v>2371</v>
      </c>
      <c r="E800" s="4">
        <v>37874381</v>
      </c>
      <c r="F800" s="29" t="s">
        <v>435</v>
      </c>
      <c r="G800" s="4" t="s">
        <v>2372</v>
      </c>
      <c r="H800" s="4" t="s">
        <v>2373</v>
      </c>
      <c r="I800" s="2">
        <v>8</v>
      </c>
      <c r="J800" s="2">
        <v>1200</v>
      </c>
      <c r="K800" s="12">
        <f t="shared" si="48"/>
        <v>8</v>
      </c>
      <c r="L800" s="12">
        <v>0</v>
      </c>
      <c r="M800" s="12">
        <f t="shared" si="49"/>
        <v>1200</v>
      </c>
      <c r="N800" s="2">
        <v>3</v>
      </c>
      <c r="O800" s="21">
        <f t="shared" si="50"/>
        <v>950</v>
      </c>
      <c r="P800" s="22">
        <f t="shared" si="51"/>
        <v>-250</v>
      </c>
    </row>
    <row r="801" spans="1:16" x14ac:dyDescent="0.25">
      <c r="A801" s="15" t="s">
        <v>53</v>
      </c>
      <c r="B801" s="4" t="s">
        <v>157</v>
      </c>
      <c r="C801" s="4" t="s">
        <v>2374</v>
      </c>
      <c r="D801" s="29" t="s">
        <v>2375</v>
      </c>
      <c r="E801" s="4">
        <v>37873601</v>
      </c>
      <c r="F801" s="29" t="s">
        <v>435</v>
      </c>
      <c r="G801" s="4" t="s">
        <v>2376</v>
      </c>
      <c r="H801" s="4" t="s">
        <v>2377</v>
      </c>
      <c r="I801" s="2">
        <v>15</v>
      </c>
      <c r="J801" s="2">
        <v>2250</v>
      </c>
      <c r="K801" s="12">
        <f t="shared" si="48"/>
        <v>15</v>
      </c>
      <c r="L801" s="12">
        <v>0</v>
      </c>
      <c r="M801" s="12">
        <f t="shared" si="49"/>
        <v>2250</v>
      </c>
      <c r="N801" s="2">
        <v>7</v>
      </c>
      <c r="O801" s="21">
        <f t="shared" si="50"/>
        <v>1850</v>
      </c>
      <c r="P801" s="22">
        <f t="shared" si="51"/>
        <v>-400</v>
      </c>
    </row>
    <row r="802" spans="1:16" x14ac:dyDescent="0.25">
      <c r="A802" s="15" t="s">
        <v>53</v>
      </c>
      <c r="B802" s="4" t="s">
        <v>157</v>
      </c>
      <c r="C802" s="4" t="s">
        <v>2378</v>
      </c>
      <c r="D802" s="29" t="s">
        <v>2379</v>
      </c>
      <c r="E802" s="4">
        <v>37792059</v>
      </c>
      <c r="F802" s="29" t="s">
        <v>435</v>
      </c>
      <c r="G802" s="4" t="s">
        <v>2380</v>
      </c>
      <c r="H802" s="4" t="s">
        <v>2381</v>
      </c>
      <c r="I802" s="2">
        <v>7</v>
      </c>
      <c r="J802" s="2">
        <v>1050</v>
      </c>
      <c r="K802" s="12">
        <f t="shared" si="48"/>
        <v>7</v>
      </c>
      <c r="L802" s="12">
        <v>0</v>
      </c>
      <c r="M802" s="12">
        <f t="shared" si="49"/>
        <v>1050</v>
      </c>
      <c r="N802" s="2">
        <v>2</v>
      </c>
      <c r="O802" s="21">
        <f t="shared" si="50"/>
        <v>800.00000000000011</v>
      </c>
      <c r="P802" s="22">
        <f t="shared" si="51"/>
        <v>-249.99999999999989</v>
      </c>
    </row>
    <row r="803" spans="1:16" x14ac:dyDescent="0.25">
      <c r="A803" s="15" t="s">
        <v>53</v>
      </c>
      <c r="B803" s="4" t="s">
        <v>157</v>
      </c>
      <c r="C803" s="4" t="s">
        <v>2382</v>
      </c>
      <c r="D803" s="29" t="s">
        <v>2383</v>
      </c>
      <c r="E803" s="4">
        <v>37873610</v>
      </c>
      <c r="F803" s="29" t="s">
        <v>2384</v>
      </c>
      <c r="G803" s="4" t="s">
        <v>2385</v>
      </c>
      <c r="H803" s="4" t="s">
        <v>2386</v>
      </c>
      <c r="I803" s="2">
        <v>2</v>
      </c>
      <c r="J803" s="2">
        <v>300</v>
      </c>
      <c r="K803" s="12">
        <f t="shared" si="48"/>
        <v>2</v>
      </c>
      <c r="L803" s="12">
        <v>0</v>
      </c>
      <c r="M803" s="12">
        <f t="shared" si="49"/>
        <v>300</v>
      </c>
      <c r="N803" s="2">
        <v>2</v>
      </c>
      <c r="O803" s="21">
        <f t="shared" si="50"/>
        <v>300</v>
      </c>
      <c r="P803" s="22">
        <f t="shared" si="51"/>
        <v>0</v>
      </c>
    </row>
    <row r="804" spans="1:16" x14ac:dyDescent="0.25">
      <c r="A804" s="15" t="s">
        <v>53</v>
      </c>
      <c r="B804" s="4" t="s">
        <v>157</v>
      </c>
      <c r="C804" s="4" t="s">
        <v>2387</v>
      </c>
      <c r="D804" s="29" t="s">
        <v>2388</v>
      </c>
      <c r="E804" s="4">
        <v>37876660</v>
      </c>
      <c r="F804" s="29" t="s">
        <v>435</v>
      </c>
      <c r="G804" s="4" t="s">
        <v>2389</v>
      </c>
      <c r="H804" s="4" t="s">
        <v>2390</v>
      </c>
      <c r="I804" s="2">
        <v>4</v>
      </c>
      <c r="J804" s="2">
        <v>600</v>
      </c>
      <c r="K804" s="12">
        <f t="shared" si="48"/>
        <v>4</v>
      </c>
      <c r="L804" s="12">
        <v>0</v>
      </c>
      <c r="M804" s="12">
        <f t="shared" si="49"/>
        <v>600</v>
      </c>
      <c r="N804" s="2">
        <v>5</v>
      </c>
      <c r="O804" s="21">
        <f t="shared" si="50"/>
        <v>650</v>
      </c>
      <c r="P804" s="22">
        <f t="shared" si="51"/>
        <v>50</v>
      </c>
    </row>
    <row r="805" spans="1:16" x14ac:dyDescent="0.25">
      <c r="A805" s="15" t="s">
        <v>53</v>
      </c>
      <c r="B805" s="4" t="s">
        <v>157</v>
      </c>
      <c r="C805" s="4" t="s">
        <v>2391</v>
      </c>
      <c r="D805" s="29" t="s">
        <v>2392</v>
      </c>
      <c r="E805" s="4">
        <v>710061323</v>
      </c>
      <c r="F805" s="29" t="s">
        <v>98</v>
      </c>
      <c r="G805" s="4" t="s">
        <v>2393</v>
      </c>
      <c r="H805" s="4" t="s">
        <v>2394</v>
      </c>
      <c r="I805" s="2">
        <v>43</v>
      </c>
      <c r="J805" s="2">
        <v>6450</v>
      </c>
      <c r="K805" s="12">
        <f t="shared" si="48"/>
        <v>43</v>
      </c>
      <c r="L805" s="12">
        <v>0</v>
      </c>
      <c r="M805" s="12">
        <f t="shared" si="49"/>
        <v>6450</v>
      </c>
      <c r="N805" s="2">
        <v>59</v>
      </c>
      <c r="O805" s="21">
        <f t="shared" si="50"/>
        <v>7250</v>
      </c>
      <c r="P805" s="22">
        <f t="shared" si="51"/>
        <v>800</v>
      </c>
    </row>
    <row r="806" spans="1:16" x14ac:dyDescent="0.25">
      <c r="A806" s="15" t="s">
        <v>53</v>
      </c>
      <c r="B806" s="4" t="s">
        <v>157</v>
      </c>
      <c r="C806" s="4" t="s">
        <v>2395</v>
      </c>
      <c r="D806" s="29" t="s">
        <v>2396</v>
      </c>
      <c r="E806" s="4">
        <v>37873636</v>
      </c>
      <c r="F806" s="29" t="s">
        <v>435</v>
      </c>
      <c r="G806" s="4" t="s">
        <v>2397</v>
      </c>
      <c r="H806" s="4" t="s">
        <v>2398</v>
      </c>
      <c r="I806" s="2">
        <v>0</v>
      </c>
      <c r="J806" s="2">
        <v>0</v>
      </c>
      <c r="K806" s="12">
        <f t="shared" si="48"/>
        <v>0</v>
      </c>
      <c r="L806" s="12">
        <v>0</v>
      </c>
      <c r="M806" s="12">
        <f t="shared" si="49"/>
        <v>0</v>
      </c>
      <c r="N806" s="2">
        <v>1</v>
      </c>
      <c r="O806" s="21">
        <f t="shared" si="50"/>
        <v>50</v>
      </c>
      <c r="P806" s="22">
        <f t="shared" si="51"/>
        <v>50</v>
      </c>
    </row>
    <row r="807" spans="1:16" x14ac:dyDescent="0.25">
      <c r="A807" s="15" t="s">
        <v>53</v>
      </c>
      <c r="B807" s="4" t="s">
        <v>157</v>
      </c>
      <c r="C807" s="4" t="s">
        <v>2689</v>
      </c>
      <c r="D807" s="29" t="s">
        <v>2690</v>
      </c>
      <c r="E807" s="4">
        <v>17068193</v>
      </c>
      <c r="F807" s="29" t="s">
        <v>435</v>
      </c>
      <c r="G807" s="4" t="s">
        <v>63</v>
      </c>
      <c r="H807" s="4" t="s">
        <v>2691</v>
      </c>
      <c r="I807" s="2">
        <v>40</v>
      </c>
      <c r="J807" s="2">
        <v>6000</v>
      </c>
      <c r="K807" s="12">
        <f t="shared" si="48"/>
        <v>40</v>
      </c>
      <c r="L807" s="12">
        <v>0</v>
      </c>
      <c r="M807" s="12">
        <f t="shared" si="49"/>
        <v>6000</v>
      </c>
      <c r="N807" s="2">
        <v>44</v>
      </c>
      <c r="O807" s="21">
        <f t="shared" si="50"/>
        <v>6200</v>
      </c>
      <c r="P807" s="22">
        <f t="shared" si="51"/>
        <v>200</v>
      </c>
    </row>
    <row r="808" spans="1:16" x14ac:dyDescent="0.25">
      <c r="A808" s="15" t="s">
        <v>53</v>
      </c>
      <c r="B808" s="4" t="s">
        <v>157</v>
      </c>
      <c r="C808" s="4" t="s">
        <v>2689</v>
      </c>
      <c r="D808" s="29" t="s">
        <v>2690</v>
      </c>
      <c r="E808" s="4">
        <v>17068207</v>
      </c>
      <c r="F808" s="29" t="s">
        <v>435</v>
      </c>
      <c r="G808" s="4" t="s">
        <v>63</v>
      </c>
      <c r="H808" s="4" t="s">
        <v>2692</v>
      </c>
      <c r="I808" s="2">
        <v>3</v>
      </c>
      <c r="J808" s="2">
        <v>450</v>
      </c>
      <c r="K808" s="12">
        <f t="shared" si="48"/>
        <v>3</v>
      </c>
      <c r="L808" s="12">
        <v>0</v>
      </c>
      <c r="M808" s="12">
        <f t="shared" si="49"/>
        <v>450</v>
      </c>
      <c r="N808" s="2">
        <v>7</v>
      </c>
      <c r="O808" s="21">
        <f t="shared" si="50"/>
        <v>650.00000000000011</v>
      </c>
      <c r="P808" s="22">
        <f t="shared" si="51"/>
        <v>200.00000000000011</v>
      </c>
    </row>
    <row r="809" spans="1:16" x14ac:dyDescent="0.25">
      <c r="A809" s="15" t="s">
        <v>53</v>
      </c>
      <c r="B809" s="4" t="s">
        <v>157</v>
      </c>
      <c r="C809" s="4" t="s">
        <v>2689</v>
      </c>
      <c r="D809" s="29" t="s">
        <v>2690</v>
      </c>
      <c r="E809" s="4">
        <v>17068223</v>
      </c>
      <c r="F809" s="29" t="s">
        <v>435</v>
      </c>
      <c r="G809" s="4" t="s">
        <v>63</v>
      </c>
      <c r="H809" s="4" t="s">
        <v>2693</v>
      </c>
      <c r="I809" s="2">
        <v>35</v>
      </c>
      <c r="J809" s="2">
        <v>5250</v>
      </c>
      <c r="K809" s="12">
        <f t="shared" si="48"/>
        <v>35</v>
      </c>
      <c r="L809" s="12">
        <v>0</v>
      </c>
      <c r="M809" s="12">
        <f t="shared" si="49"/>
        <v>5250</v>
      </c>
      <c r="N809" s="2">
        <v>30</v>
      </c>
      <c r="O809" s="21">
        <f t="shared" si="50"/>
        <v>4999.9999999999991</v>
      </c>
      <c r="P809" s="22">
        <f t="shared" si="51"/>
        <v>-250.00000000000091</v>
      </c>
    </row>
    <row r="810" spans="1:16" x14ac:dyDescent="0.25">
      <c r="A810" s="15" t="s">
        <v>53</v>
      </c>
      <c r="B810" s="4" t="s">
        <v>157</v>
      </c>
      <c r="C810" s="4" t="s">
        <v>2689</v>
      </c>
      <c r="D810" s="29" t="s">
        <v>2690</v>
      </c>
      <c r="E810" s="4">
        <v>37791591</v>
      </c>
      <c r="F810" s="29" t="s">
        <v>435</v>
      </c>
      <c r="G810" s="4" t="s">
        <v>63</v>
      </c>
      <c r="H810" s="4" t="s">
        <v>2694</v>
      </c>
      <c r="I810" s="2">
        <v>6</v>
      </c>
      <c r="J810" s="2">
        <v>900</v>
      </c>
      <c r="K810" s="12">
        <f t="shared" si="48"/>
        <v>6</v>
      </c>
      <c r="L810" s="12">
        <v>0</v>
      </c>
      <c r="M810" s="12">
        <f t="shared" si="49"/>
        <v>900</v>
      </c>
      <c r="N810" s="2">
        <v>2</v>
      </c>
      <c r="O810" s="21">
        <f t="shared" si="50"/>
        <v>700</v>
      </c>
      <c r="P810" s="22">
        <f t="shared" si="51"/>
        <v>-200</v>
      </c>
    </row>
    <row r="811" spans="1:16" x14ac:dyDescent="0.25">
      <c r="A811" s="15" t="s">
        <v>53</v>
      </c>
      <c r="B811" s="4" t="s">
        <v>157</v>
      </c>
      <c r="C811" s="4" t="s">
        <v>2689</v>
      </c>
      <c r="D811" s="29" t="s">
        <v>2690</v>
      </c>
      <c r="E811" s="4">
        <v>37791605</v>
      </c>
      <c r="F811" s="29" t="s">
        <v>435</v>
      </c>
      <c r="G811" s="4" t="s">
        <v>63</v>
      </c>
      <c r="H811" s="4" t="s">
        <v>2695</v>
      </c>
      <c r="I811" s="2">
        <v>3</v>
      </c>
      <c r="J811" s="2">
        <v>450</v>
      </c>
      <c r="K811" s="12">
        <f t="shared" si="48"/>
        <v>3</v>
      </c>
      <c r="L811" s="12">
        <v>0</v>
      </c>
      <c r="M811" s="12">
        <f t="shared" si="49"/>
        <v>450</v>
      </c>
      <c r="N811" s="2">
        <v>1</v>
      </c>
      <c r="O811" s="21">
        <f t="shared" si="50"/>
        <v>350</v>
      </c>
      <c r="P811" s="22">
        <f t="shared" si="51"/>
        <v>-100</v>
      </c>
    </row>
    <row r="812" spans="1:16" x14ac:dyDescent="0.25">
      <c r="A812" s="15" t="s">
        <v>53</v>
      </c>
      <c r="B812" s="4" t="s">
        <v>157</v>
      </c>
      <c r="C812" s="4" t="s">
        <v>2689</v>
      </c>
      <c r="D812" s="29" t="s">
        <v>2690</v>
      </c>
      <c r="E812" s="4">
        <v>37876899</v>
      </c>
      <c r="F812" s="29" t="s">
        <v>9</v>
      </c>
      <c r="G812" s="4" t="s">
        <v>63</v>
      </c>
      <c r="H812" s="4" t="s">
        <v>2696</v>
      </c>
      <c r="I812" s="2">
        <v>2</v>
      </c>
      <c r="J812" s="2">
        <v>300</v>
      </c>
      <c r="K812" s="12">
        <f t="shared" si="48"/>
        <v>2</v>
      </c>
      <c r="L812" s="12">
        <v>0</v>
      </c>
      <c r="M812" s="12">
        <f t="shared" si="49"/>
        <v>300</v>
      </c>
      <c r="N812" s="2">
        <v>1</v>
      </c>
      <c r="O812" s="21">
        <f t="shared" si="50"/>
        <v>249.99999999999997</v>
      </c>
      <c r="P812" s="22">
        <f t="shared" si="51"/>
        <v>-50.000000000000028</v>
      </c>
    </row>
    <row r="813" spans="1:16" x14ac:dyDescent="0.25">
      <c r="A813" s="15" t="s">
        <v>53</v>
      </c>
      <c r="B813" s="4" t="s">
        <v>157</v>
      </c>
      <c r="C813" s="4" t="s">
        <v>2689</v>
      </c>
      <c r="D813" s="29" t="s">
        <v>2690</v>
      </c>
      <c r="E813" s="4">
        <v>37876911</v>
      </c>
      <c r="F813" s="29" t="s">
        <v>435</v>
      </c>
      <c r="G813" s="4" t="s">
        <v>63</v>
      </c>
      <c r="H813" s="4" t="s">
        <v>2697</v>
      </c>
      <c r="I813" s="2">
        <v>3</v>
      </c>
      <c r="J813" s="2">
        <v>450</v>
      </c>
      <c r="K813" s="12">
        <f t="shared" si="48"/>
        <v>3</v>
      </c>
      <c r="L813" s="12">
        <v>0</v>
      </c>
      <c r="M813" s="12">
        <f t="shared" si="49"/>
        <v>450</v>
      </c>
      <c r="N813" s="2">
        <v>4</v>
      </c>
      <c r="O813" s="21">
        <f t="shared" si="50"/>
        <v>499.99999999999994</v>
      </c>
      <c r="P813" s="22">
        <f t="shared" si="51"/>
        <v>49.999999999999943</v>
      </c>
    </row>
    <row r="814" spans="1:16" x14ac:dyDescent="0.25">
      <c r="A814" s="15" t="s">
        <v>53</v>
      </c>
      <c r="B814" s="5" t="s">
        <v>157</v>
      </c>
      <c r="C814" s="5" t="s">
        <v>2689</v>
      </c>
      <c r="D814" s="30" t="s">
        <v>2690</v>
      </c>
      <c r="E814" s="5">
        <v>37873881</v>
      </c>
      <c r="F814" s="30" t="s">
        <v>4185</v>
      </c>
      <c r="G814" s="5" t="s">
        <v>4186</v>
      </c>
      <c r="H814" s="5" t="s">
        <v>63</v>
      </c>
      <c r="I814" s="13">
        <v>1</v>
      </c>
      <c r="J814" s="13">
        <v>150</v>
      </c>
      <c r="K814" s="12">
        <f t="shared" si="48"/>
        <v>1</v>
      </c>
      <c r="L814" s="12">
        <v>0</v>
      </c>
      <c r="M814" s="12">
        <f t="shared" si="49"/>
        <v>150</v>
      </c>
      <c r="N814" s="2">
        <v>0</v>
      </c>
      <c r="O814" s="21">
        <f t="shared" si="50"/>
        <v>100</v>
      </c>
      <c r="P814" s="22">
        <f t="shared" si="51"/>
        <v>-50</v>
      </c>
    </row>
    <row r="815" spans="1:16" x14ac:dyDescent="0.25">
      <c r="A815" s="15" t="s">
        <v>53</v>
      </c>
      <c r="B815" s="4" t="s">
        <v>157</v>
      </c>
      <c r="C815" s="4" t="s">
        <v>2698</v>
      </c>
      <c r="D815" s="29" t="s">
        <v>2699</v>
      </c>
      <c r="E815" s="4">
        <v>37879731</v>
      </c>
      <c r="F815" s="29" t="s">
        <v>98</v>
      </c>
      <c r="G815" s="4" t="s">
        <v>2700</v>
      </c>
      <c r="H815" s="4" t="s">
        <v>2701</v>
      </c>
      <c r="I815" s="2">
        <v>64</v>
      </c>
      <c r="J815" s="2">
        <v>9600</v>
      </c>
      <c r="K815" s="12">
        <f t="shared" si="48"/>
        <v>64</v>
      </c>
      <c r="L815" s="12">
        <v>0</v>
      </c>
      <c r="M815" s="12">
        <f t="shared" si="49"/>
        <v>9600</v>
      </c>
      <c r="N815" s="2">
        <v>77</v>
      </c>
      <c r="O815" s="21">
        <f t="shared" si="50"/>
        <v>10250</v>
      </c>
      <c r="P815" s="22">
        <f t="shared" si="51"/>
        <v>650</v>
      </c>
    </row>
    <row r="816" spans="1:16" x14ac:dyDescent="0.25">
      <c r="A816" s="15" t="s">
        <v>53</v>
      </c>
      <c r="B816" s="4" t="s">
        <v>157</v>
      </c>
      <c r="C816" s="4" t="s">
        <v>2702</v>
      </c>
      <c r="D816" s="29" t="s">
        <v>2235</v>
      </c>
      <c r="E816" s="4">
        <v>37942379</v>
      </c>
      <c r="F816" s="29" t="s">
        <v>435</v>
      </c>
      <c r="G816" s="4" t="s">
        <v>2236</v>
      </c>
      <c r="H816" s="4" t="s">
        <v>2703</v>
      </c>
      <c r="I816" s="2">
        <v>23</v>
      </c>
      <c r="J816" s="2">
        <v>3450</v>
      </c>
      <c r="K816" s="12">
        <f t="shared" si="48"/>
        <v>23</v>
      </c>
      <c r="L816" s="12">
        <v>0</v>
      </c>
      <c r="M816" s="12">
        <f t="shared" si="49"/>
        <v>3450</v>
      </c>
      <c r="N816" s="2">
        <v>20</v>
      </c>
      <c r="O816" s="21">
        <f t="shared" si="50"/>
        <v>3300</v>
      </c>
      <c r="P816" s="22">
        <f t="shared" si="51"/>
        <v>-150</v>
      </c>
    </row>
    <row r="817" spans="1:16" x14ac:dyDescent="0.25">
      <c r="A817" s="15" t="s">
        <v>53</v>
      </c>
      <c r="B817" s="4" t="s">
        <v>157</v>
      </c>
      <c r="C817" s="4" t="s">
        <v>2704</v>
      </c>
      <c r="D817" s="29" t="s">
        <v>2705</v>
      </c>
      <c r="E817" s="4">
        <v>42084164</v>
      </c>
      <c r="F817" s="29" t="s">
        <v>435</v>
      </c>
      <c r="G817" s="4" t="s">
        <v>2706</v>
      </c>
      <c r="H817" s="4" t="s">
        <v>2707</v>
      </c>
      <c r="I817" s="2">
        <v>50</v>
      </c>
      <c r="J817" s="2">
        <v>7500</v>
      </c>
      <c r="K817" s="12">
        <f t="shared" si="48"/>
        <v>50</v>
      </c>
      <c r="L817" s="12">
        <v>0</v>
      </c>
      <c r="M817" s="12">
        <f t="shared" si="49"/>
        <v>7500</v>
      </c>
      <c r="N817" s="2">
        <v>66</v>
      </c>
      <c r="O817" s="21">
        <f t="shared" si="50"/>
        <v>8300</v>
      </c>
      <c r="P817" s="22">
        <f t="shared" si="51"/>
        <v>800</v>
      </c>
    </row>
    <row r="818" spans="1:16" x14ac:dyDescent="0.25">
      <c r="A818" s="15" t="s">
        <v>53</v>
      </c>
      <c r="B818" s="5" t="s">
        <v>157</v>
      </c>
      <c r="C818" s="5" t="s">
        <v>4187</v>
      </c>
      <c r="D818" s="30" t="s">
        <v>4188</v>
      </c>
      <c r="E818" s="5">
        <v>710062125</v>
      </c>
      <c r="F818" s="30" t="s">
        <v>98</v>
      </c>
      <c r="G818" s="5" t="s">
        <v>4189</v>
      </c>
      <c r="H818" s="5" t="s">
        <v>4190</v>
      </c>
      <c r="I818" s="13">
        <v>1</v>
      </c>
      <c r="J818" s="13">
        <v>150</v>
      </c>
      <c r="K818" s="12">
        <f t="shared" si="48"/>
        <v>1</v>
      </c>
      <c r="L818" s="12">
        <v>0</v>
      </c>
      <c r="M818" s="12">
        <f t="shared" si="49"/>
        <v>150</v>
      </c>
      <c r="N818" s="2">
        <v>0</v>
      </c>
      <c r="O818" s="21">
        <f t="shared" si="50"/>
        <v>100</v>
      </c>
      <c r="P818" s="22">
        <f t="shared" si="51"/>
        <v>-50</v>
      </c>
    </row>
    <row r="819" spans="1:16" x14ac:dyDescent="0.25">
      <c r="A819" s="15" t="s">
        <v>53</v>
      </c>
      <c r="B819" s="4" t="s">
        <v>157</v>
      </c>
      <c r="C819" s="4" t="s">
        <v>2708</v>
      </c>
      <c r="D819" s="29" t="s">
        <v>2709</v>
      </c>
      <c r="E819" s="4">
        <v>37876058</v>
      </c>
      <c r="F819" s="29" t="s">
        <v>98</v>
      </c>
      <c r="G819" s="4" t="s">
        <v>2710</v>
      </c>
      <c r="H819" s="4" t="s">
        <v>2711</v>
      </c>
      <c r="I819" s="2">
        <v>294</v>
      </c>
      <c r="J819" s="2">
        <v>44100</v>
      </c>
      <c r="K819" s="12">
        <f t="shared" si="48"/>
        <v>294</v>
      </c>
      <c r="L819" s="12">
        <v>0</v>
      </c>
      <c r="M819" s="12">
        <f t="shared" si="49"/>
        <v>44100</v>
      </c>
      <c r="N819" s="2">
        <v>334</v>
      </c>
      <c r="O819" s="21">
        <f t="shared" si="50"/>
        <v>46100</v>
      </c>
      <c r="P819" s="22">
        <f t="shared" si="51"/>
        <v>2000</v>
      </c>
    </row>
    <row r="820" spans="1:16" x14ac:dyDescent="0.25">
      <c r="A820" s="15" t="s">
        <v>53</v>
      </c>
      <c r="B820" s="4" t="s">
        <v>157</v>
      </c>
      <c r="C820" s="4" t="s">
        <v>2712</v>
      </c>
      <c r="D820" s="29" t="s">
        <v>2713</v>
      </c>
      <c r="E820" s="4">
        <v>36158895</v>
      </c>
      <c r="F820" s="29" t="s">
        <v>98</v>
      </c>
      <c r="G820" s="4" t="s">
        <v>2714</v>
      </c>
      <c r="H820" s="4" t="s">
        <v>92</v>
      </c>
      <c r="I820" s="2">
        <v>173</v>
      </c>
      <c r="J820" s="2">
        <v>25950</v>
      </c>
      <c r="K820" s="12">
        <f t="shared" si="48"/>
        <v>173</v>
      </c>
      <c r="L820" s="12">
        <v>0</v>
      </c>
      <c r="M820" s="12">
        <f t="shared" si="49"/>
        <v>25950</v>
      </c>
      <c r="N820" s="2">
        <v>198</v>
      </c>
      <c r="O820" s="21">
        <f t="shared" si="50"/>
        <v>27199.999999999996</v>
      </c>
      <c r="P820" s="22">
        <f t="shared" si="51"/>
        <v>1249.9999999999964</v>
      </c>
    </row>
    <row r="821" spans="1:16" x14ac:dyDescent="0.25">
      <c r="A821" s="15" t="s">
        <v>53</v>
      </c>
      <c r="B821" s="4" t="s">
        <v>157</v>
      </c>
      <c r="C821" s="4" t="s">
        <v>2715</v>
      </c>
      <c r="D821" s="29" t="s">
        <v>2716</v>
      </c>
      <c r="E821" s="4">
        <v>42028990</v>
      </c>
      <c r="F821" s="29" t="s">
        <v>98</v>
      </c>
      <c r="G821" s="4" t="s">
        <v>2717</v>
      </c>
      <c r="H821" s="4" t="s">
        <v>2718</v>
      </c>
      <c r="I821" s="2">
        <v>23</v>
      </c>
      <c r="J821" s="2">
        <v>3450</v>
      </c>
      <c r="K821" s="12">
        <f t="shared" si="48"/>
        <v>23</v>
      </c>
      <c r="L821" s="12">
        <v>0</v>
      </c>
      <c r="M821" s="12">
        <f t="shared" si="49"/>
        <v>3450</v>
      </c>
      <c r="N821" s="2">
        <v>18</v>
      </c>
      <c r="O821" s="21">
        <f t="shared" si="50"/>
        <v>3200.0000000000005</v>
      </c>
      <c r="P821" s="22">
        <f t="shared" si="51"/>
        <v>-249.99999999999955</v>
      </c>
    </row>
    <row r="822" spans="1:16" x14ac:dyDescent="0.25">
      <c r="A822" s="15" t="s">
        <v>53</v>
      </c>
      <c r="B822" s="4" t="s">
        <v>157</v>
      </c>
      <c r="C822" s="4" t="s">
        <v>2719</v>
      </c>
      <c r="D822" s="29" t="s">
        <v>2720</v>
      </c>
      <c r="E822" s="4">
        <v>51896095</v>
      </c>
      <c r="F822" s="29" t="s">
        <v>98</v>
      </c>
      <c r="G822" s="4" t="s">
        <v>2721</v>
      </c>
      <c r="H822" s="4" t="s">
        <v>2722</v>
      </c>
      <c r="I822" s="2">
        <v>169</v>
      </c>
      <c r="J822" s="2">
        <v>25350</v>
      </c>
      <c r="K822" s="12">
        <f t="shared" si="48"/>
        <v>169</v>
      </c>
      <c r="L822" s="12">
        <v>0</v>
      </c>
      <c r="M822" s="12">
        <f t="shared" si="49"/>
        <v>25350</v>
      </c>
      <c r="N822" s="2">
        <v>196</v>
      </c>
      <c r="O822" s="21">
        <f t="shared" si="50"/>
        <v>26700</v>
      </c>
      <c r="P822" s="22">
        <f t="shared" si="51"/>
        <v>1350</v>
      </c>
    </row>
    <row r="823" spans="1:16" x14ac:dyDescent="0.25">
      <c r="A823" s="15" t="s">
        <v>53</v>
      </c>
      <c r="B823" s="4" t="s">
        <v>157</v>
      </c>
      <c r="C823" s="4" t="s">
        <v>2723</v>
      </c>
      <c r="D823" s="29" t="s">
        <v>2724</v>
      </c>
      <c r="E823" s="4">
        <v>37874349</v>
      </c>
      <c r="F823" s="29" t="s">
        <v>435</v>
      </c>
      <c r="G823" s="4" t="s">
        <v>2725</v>
      </c>
      <c r="H823" s="4" t="s">
        <v>2726</v>
      </c>
      <c r="I823" s="2">
        <v>97</v>
      </c>
      <c r="J823" s="2">
        <v>14550</v>
      </c>
      <c r="K823" s="12">
        <f t="shared" si="48"/>
        <v>97</v>
      </c>
      <c r="L823" s="12">
        <v>0</v>
      </c>
      <c r="M823" s="12">
        <f t="shared" si="49"/>
        <v>14550</v>
      </c>
      <c r="N823" s="2">
        <v>122</v>
      </c>
      <c r="O823" s="21">
        <f t="shared" si="50"/>
        <v>15800.000000000002</v>
      </c>
      <c r="P823" s="22">
        <f t="shared" si="51"/>
        <v>1250.0000000000018</v>
      </c>
    </row>
    <row r="824" spans="1:16" x14ac:dyDescent="0.25">
      <c r="A824" s="15" t="s">
        <v>53</v>
      </c>
      <c r="B824" s="4" t="s">
        <v>157</v>
      </c>
      <c r="C824" s="4" t="s">
        <v>2727</v>
      </c>
      <c r="D824" s="29" t="s">
        <v>2728</v>
      </c>
      <c r="E824" s="4">
        <v>36158968</v>
      </c>
      <c r="F824" s="29" t="s">
        <v>98</v>
      </c>
      <c r="G824" s="4" t="s">
        <v>168</v>
      </c>
      <c r="H824" s="4" t="s">
        <v>2729</v>
      </c>
      <c r="I824" s="2">
        <v>1</v>
      </c>
      <c r="J824" s="2">
        <v>150</v>
      </c>
      <c r="K824" s="12">
        <f t="shared" si="48"/>
        <v>1</v>
      </c>
      <c r="L824" s="12">
        <v>0</v>
      </c>
      <c r="M824" s="12">
        <f t="shared" si="49"/>
        <v>150</v>
      </c>
      <c r="N824" s="2">
        <v>1</v>
      </c>
      <c r="O824" s="21">
        <f t="shared" si="50"/>
        <v>150</v>
      </c>
      <c r="P824" s="22">
        <f t="shared" si="51"/>
        <v>0</v>
      </c>
    </row>
    <row r="825" spans="1:16" x14ac:dyDescent="0.25">
      <c r="A825" s="15" t="s">
        <v>53</v>
      </c>
      <c r="B825" s="4" t="s">
        <v>157</v>
      </c>
      <c r="C825" s="4" t="s">
        <v>2727</v>
      </c>
      <c r="D825" s="29" t="s">
        <v>2728</v>
      </c>
      <c r="E825" s="4">
        <v>36158976</v>
      </c>
      <c r="F825" s="29" t="s">
        <v>2478</v>
      </c>
      <c r="G825" s="4" t="s">
        <v>168</v>
      </c>
      <c r="H825" s="4" t="s">
        <v>2730</v>
      </c>
      <c r="I825" s="2">
        <v>5</v>
      </c>
      <c r="J825" s="2">
        <v>750</v>
      </c>
      <c r="K825" s="12">
        <f t="shared" si="48"/>
        <v>5</v>
      </c>
      <c r="L825" s="12">
        <v>0</v>
      </c>
      <c r="M825" s="12">
        <f t="shared" si="49"/>
        <v>750</v>
      </c>
      <c r="N825" s="2">
        <v>3</v>
      </c>
      <c r="O825" s="21">
        <f t="shared" si="50"/>
        <v>650.00000000000011</v>
      </c>
      <c r="P825" s="22">
        <f t="shared" si="51"/>
        <v>-99.999999999999886</v>
      </c>
    </row>
    <row r="826" spans="1:16" x14ac:dyDescent="0.25">
      <c r="A826" s="15" t="s">
        <v>53</v>
      </c>
      <c r="B826" s="5" t="s">
        <v>157</v>
      </c>
      <c r="C826" s="5" t="s">
        <v>2727</v>
      </c>
      <c r="D826" s="30" t="s">
        <v>2728</v>
      </c>
      <c r="E826" s="5">
        <v>37874268</v>
      </c>
      <c r="F826" s="30" t="s">
        <v>435</v>
      </c>
      <c r="G826" s="5" t="s">
        <v>4191</v>
      </c>
      <c r="H826" s="5" t="s">
        <v>168</v>
      </c>
      <c r="I826" s="13">
        <v>1</v>
      </c>
      <c r="J826" s="13">
        <v>150</v>
      </c>
      <c r="K826" s="12">
        <f t="shared" si="48"/>
        <v>1</v>
      </c>
      <c r="L826" s="12">
        <v>0</v>
      </c>
      <c r="M826" s="12">
        <f t="shared" si="49"/>
        <v>150</v>
      </c>
      <c r="N826" s="2">
        <v>0</v>
      </c>
      <c r="O826" s="21">
        <f t="shared" si="50"/>
        <v>100</v>
      </c>
      <c r="P826" s="22">
        <f t="shared" si="51"/>
        <v>-50</v>
      </c>
    </row>
    <row r="827" spans="1:16" x14ac:dyDescent="0.25">
      <c r="A827" s="15" t="s">
        <v>53</v>
      </c>
      <c r="B827" s="4" t="s">
        <v>157</v>
      </c>
      <c r="C827" s="4" t="s">
        <v>2731</v>
      </c>
      <c r="D827" s="29" t="s">
        <v>2732</v>
      </c>
      <c r="E827" s="4">
        <v>37874209</v>
      </c>
      <c r="F827" s="29" t="s">
        <v>98</v>
      </c>
      <c r="G827" s="4" t="s">
        <v>2733</v>
      </c>
      <c r="H827" s="4" t="s">
        <v>2734</v>
      </c>
      <c r="I827" s="2">
        <v>205</v>
      </c>
      <c r="J827" s="2">
        <v>30750</v>
      </c>
      <c r="K827" s="12">
        <f t="shared" si="48"/>
        <v>205</v>
      </c>
      <c r="L827" s="12">
        <v>0</v>
      </c>
      <c r="M827" s="12">
        <f t="shared" si="49"/>
        <v>30750</v>
      </c>
      <c r="N827" s="2">
        <v>236</v>
      </c>
      <c r="O827" s="21">
        <f t="shared" si="50"/>
        <v>32299.999999999996</v>
      </c>
      <c r="P827" s="22">
        <f t="shared" si="51"/>
        <v>1549.9999999999964</v>
      </c>
    </row>
    <row r="828" spans="1:16" x14ac:dyDescent="0.25">
      <c r="A828" s="15" t="s">
        <v>53</v>
      </c>
      <c r="B828" s="4" t="s">
        <v>157</v>
      </c>
      <c r="C828" s="4" t="s">
        <v>2735</v>
      </c>
      <c r="D828" s="29" t="s">
        <v>2736</v>
      </c>
      <c r="E828" s="4">
        <v>37876490</v>
      </c>
      <c r="F828" s="29" t="s">
        <v>2737</v>
      </c>
      <c r="G828" s="4" t="s">
        <v>2738</v>
      </c>
      <c r="H828" s="4" t="s">
        <v>2739</v>
      </c>
      <c r="I828" s="2">
        <v>108</v>
      </c>
      <c r="J828" s="2">
        <v>16200</v>
      </c>
      <c r="K828" s="12">
        <f t="shared" si="48"/>
        <v>108</v>
      </c>
      <c r="L828" s="12">
        <v>0</v>
      </c>
      <c r="M828" s="12">
        <f t="shared" si="49"/>
        <v>16200</v>
      </c>
      <c r="N828" s="2">
        <v>114</v>
      </c>
      <c r="O828" s="21">
        <f t="shared" si="50"/>
        <v>16500</v>
      </c>
      <c r="P828" s="22">
        <f t="shared" si="51"/>
        <v>300</v>
      </c>
    </row>
    <row r="829" spans="1:16" x14ac:dyDescent="0.25">
      <c r="A829" s="15" t="s">
        <v>53</v>
      </c>
      <c r="B829" s="4" t="s">
        <v>157</v>
      </c>
      <c r="C829" s="4" t="s">
        <v>2740</v>
      </c>
      <c r="D829" s="29" t="s">
        <v>2741</v>
      </c>
      <c r="E829" s="4">
        <v>37876473</v>
      </c>
      <c r="F829" s="29" t="s">
        <v>435</v>
      </c>
      <c r="G829" s="4" t="s">
        <v>2742</v>
      </c>
      <c r="H829" s="4" t="s">
        <v>2743</v>
      </c>
      <c r="I829" s="2">
        <v>19</v>
      </c>
      <c r="J829" s="2">
        <v>2850</v>
      </c>
      <c r="K829" s="12">
        <f t="shared" si="48"/>
        <v>19</v>
      </c>
      <c r="L829" s="12">
        <v>0</v>
      </c>
      <c r="M829" s="12">
        <f t="shared" si="49"/>
        <v>2850</v>
      </c>
      <c r="N829" s="2">
        <v>11</v>
      </c>
      <c r="O829" s="21">
        <f t="shared" si="50"/>
        <v>2450</v>
      </c>
      <c r="P829" s="22">
        <f t="shared" si="51"/>
        <v>-400</v>
      </c>
    </row>
    <row r="830" spans="1:16" x14ac:dyDescent="0.25">
      <c r="A830" s="15" t="s">
        <v>53</v>
      </c>
      <c r="B830" s="4" t="s">
        <v>157</v>
      </c>
      <c r="C830" s="4" t="s">
        <v>2744</v>
      </c>
      <c r="D830" s="29" t="s">
        <v>2745</v>
      </c>
      <c r="E830" s="4">
        <v>36158984</v>
      </c>
      <c r="F830" s="29" t="s">
        <v>98</v>
      </c>
      <c r="G830" s="4" t="s">
        <v>2746</v>
      </c>
      <c r="H830" s="4" t="s">
        <v>363</v>
      </c>
      <c r="I830" s="2">
        <v>106</v>
      </c>
      <c r="J830" s="2">
        <v>15900</v>
      </c>
      <c r="K830" s="12">
        <f t="shared" si="48"/>
        <v>106</v>
      </c>
      <c r="L830" s="12">
        <v>0</v>
      </c>
      <c r="M830" s="12">
        <f t="shared" si="49"/>
        <v>15900</v>
      </c>
      <c r="N830" s="2">
        <v>111</v>
      </c>
      <c r="O830" s="21">
        <f t="shared" si="50"/>
        <v>16150</v>
      </c>
      <c r="P830" s="22">
        <f t="shared" si="51"/>
        <v>250</v>
      </c>
    </row>
    <row r="831" spans="1:16" x14ac:dyDescent="0.25">
      <c r="A831" s="15" t="s">
        <v>53</v>
      </c>
      <c r="B831" s="4" t="s">
        <v>157</v>
      </c>
      <c r="C831" s="4" t="s">
        <v>2747</v>
      </c>
      <c r="D831" s="29" t="s">
        <v>496</v>
      </c>
      <c r="E831" s="4">
        <v>710062222</v>
      </c>
      <c r="F831" s="29" t="s">
        <v>98</v>
      </c>
      <c r="G831" s="4" t="s">
        <v>497</v>
      </c>
      <c r="H831" s="4" t="s">
        <v>2748</v>
      </c>
      <c r="I831" s="2">
        <v>394</v>
      </c>
      <c r="J831" s="2">
        <v>59100</v>
      </c>
      <c r="K831" s="12">
        <f t="shared" si="48"/>
        <v>394</v>
      </c>
      <c r="L831" s="12">
        <v>0</v>
      </c>
      <c r="M831" s="12">
        <f t="shared" si="49"/>
        <v>59100</v>
      </c>
      <c r="N831" s="2">
        <v>487</v>
      </c>
      <c r="O831" s="21">
        <f t="shared" si="50"/>
        <v>63750</v>
      </c>
      <c r="P831" s="22">
        <f t="shared" si="51"/>
        <v>4650</v>
      </c>
    </row>
    <row r="832" spans="1:16" x14ac:dyDescent="0.25">
      <c r="A832" s="15" t="s">
        <v>53</v>
      </c>
      <c r="B832" s="4" t="s">
        <v>157</v>
      </c>
      <c r="C832" s="4" t="s">
        <v>2749</v>
      </c>
      <c r="D832" s="29" t="s">
        <v>2750</v>
      </c>
      <c r="E832" s="4">
        <v>37874357</v>
      </c>
      <c r="F832" s="29" t="s">
        <v>435</v>
      </c>
      <c r="G832" s="4" t="s">
        <v>2751</v>
      </c>
      <c r="H832" s="4" t="s">
        <v>2752</v>
      </c>
      <c r="I832" s="2">
        <v>486</v>
      </c>
      <c r="J832" s="2">
        <v>72900</v>
      </c>
      <c r="K832" s="12">
        <f t="shared" si="48"/>
        <v>486</v>
      </c>
      <c r="L832" s="12">
        <v>0</v>
      </c>
      <c r="M832" s="12">
        <f t="shared" si="49"/>
        <v>72900</v>
      </c>
      <c r="N832" s="2">
        <v>564</v>
      </c>
      <c r="O832" s="21">
        <f t="shared" si="50"/>
        <v>76800</v>
      </c>
      <c r="P832" s="22">
        <f t="shared" si="51"/>
        <v>3900</v>
      </c>
    </row>
    <row r="833" spans="1:16" x14ac:dyDescent="0.25">
      <c r="A833" s="15" t="s">
        <v>53</v>
      </c>
      <c r="B833" s="4" t="s">
        <v>157</v>
      </c>
      <c r="C833" s="4" t="s">
        <v>2753</v>
      </c>
      <c r="D833" s="29" t="s">
        <v>2754</v>
      </c>
      <c r="E833" s="4">
        <v>37874187</v>
      </c>
      <c r="F833" s="29" t="s">
        <v>435</v>
      </c>
      <c r="G833" s="4" t="s">
        <v>2755</v>
      </c>
      <c r="H833" s="4" t="s">
        <v>2756</v>
      </c>
      <c r="I833" s="2">
        <v>140</v>
      </c>
      <c r="J833" s="2">
        <v>21000</v>
      </c>
      <c r="K833" s="12">
        <f t="shared" si="48"/>
        <v>140</v>
      </c>
      <c r="L833" s="12">
        <v>0</v>
      </c>
      <c r="M833" s="12">
        <f t="shared" si="49"/>
        <v>21000</v>
      </c>
      <c r="N833" s="2">
        <v>144</v>
      </c>
      <c r="O833" s="21">
        <f t="shared" si="50"/>
        <v>21199.999999999996</v>
      </c>
      <c r="P833" s="22">
        <f t="shared" si="51"/>
        <v>199.99999999999636</v>
      </c>
    </row>
    <row r="834" spans="1:16" x14ac:dyDescent="0.25">
      <c r="A834" s="15" t="s">
        <v>53</v>
      </c>
      <c r="B834" s="4" t="s">
        <v>157</v>
      </c>
      <c r="C834" s="4" t="s">
        <v>2757</v>
      </c>
      <c r="D834" s="29" t="s">
        <v>2758</v>
      </c>
      <c r="E834" s="4">
        <v>37792041</v>
      </c>
      <c r="F834" s="29" t="s">
        <v>2759</v>
      </c>
      <c r="G834" s="4" t="s">
        <v>295</v>
      </c>
      <c r="H834" s="4" t="s">
        <v>2760</v>
      </c>
      <c r="I834" s="2">
        <v>1</v>
      </c>
      <c r="J834" s="2">
        <v>150</v>
      </c>
      <c r="K834" s="12">
        <f t="shared" si="48"/>
        <v>1</v>
      </c>
      <c r="L834" s="12">
        <v>0</v>
      </c>
      <c r="M834" s="12">
        <f t="shared" si="49"/>
        <v>150</v>
      </c>
      <c r="N834" s="2">
        <v>1</v>
      </c>
      <c r="O834" s="21">
        <f t="shared" si="50"/>
        <v>150</v>
      </c>
      <c r="P834" s="22">
        <f t="shared" si="51"/>
        <v>0</v>
      </c>
    </row>
    <row r="835" spans="1:16" x14ac:dyDescent="0.25">
      <c r="A835" s="15" t="s">
        <v>53</v>
      </c>
      <c r="B835" s="4" t="s">
        <v>157</v>
      </c>
      <c r="C835" s="4" t="s">
        <v>2757</v>
      </c>
      <c r="D835" s="29" t="s">
        <v>2758</v>
      </c>
      <c r="E835" s="4">
        <v>37874233</v>
      </c>
      <c r="F835" s="29" t="s">
        <v>1022</v>
      </c>
      <c r="G835" s="4" t="s">
        <v>295</v>
      </c>
      <c r="H835" s="4" t="s">
        <v>2761</v>
      </c>
      <c r="I835" s="2">
        <v>21</v>
      </c>
      <c r="J835" s="2">
        <v>3150</v>
      </c>
      <c r="K835" s="12">
        <f t="shared" si="48"/>
        <v>21</v>
      </c>
      <c r="L835" s="12">
        <v>0</v>
      </c>
      <c r="M835" s="12">
        <f t="shared" si="49"/>
        <v>3150</v>
      </c>
      <c r="N835" s="2">
        <v>7</v>
      </c>
      <c r="O835" s="21">
        <f t="shared" si="50"/>
        <v>2450</v>
      </c>
      <c r="P835" s="22">
        <f t="shared" si="51"/>
        <v>-700</v>
      </c>
    </row>
    <row r="836" spans="1:16" x14ac:dyDescent="0.25">
      <c r="A836" s="15" t="s">
        <v>53</v>
      </c>
      <c r="B836" s="4" t="s">
        <v>157</v>
      </c>
      <c r="C836" s="4" t="s">
        <v>166</v>
      </c>
      <c r="D836" s="29" t="s">
        <v>167</v>
      </c>
      <c r="E836" s="4">
        <v>42232228</v>
      </c>
      <c r="F836" s="29" t="s">
        <v>9</v>
      </c>
      <c r="G836" s="4" t="s">
        <v>169</v>
      </c>
      <c r="H836" s="4" t="s">
        <v>170</v>
      </c>
      <c r="I836" s="2">
        <v>9</v>
      </c>
      <c r="J836" s="2">
        <v>1350</v>
      </c>
      <c r="K836" s="12">
        <f t="shared" si="48"/>
        <v>9</v>
      </c>
      <c r="L836" s="12">
        <v>0</v>
      </c>
      <c r="M836" s="12">
        <f t="shared" si="49"/>
        <v>1350</v>
      </c>
      <c r="N836" s="2">
        <v>15</v>
      </c>
      <c r="O836" s="21">
        <f t="shared" si="50"/>
        <v>1650</v>
      </c>
      <c r="P836" s="22">
        <f t="shared" si="51"/>
        <v>300</v>
      </c>
    </row>
    <row r="837" spans="1:16" x14ac:dyDescent="0.25">
      <c r="A837" s="15" t="s">
        <v>53</v>
      </c>
      <c r="B837" s="4" t="s">
        <v>157</v>
      </c>
      <c r="C837" s="4" t="s">
        <v>2762</v>
      </c>
      <c r="D837" s="29" t="s">
        <v>2763</v>
      </c>
      <c r="E837" s="4">
        <v>37876066</v>
      </c>
      <c r="F837" s="29" t="s">
        <v>435</v>
      </c>
      <c r="G837" s="4" t="s">
        <v>2764</v>
      </c>
      <c r="H837" s="4" t="s">
        <v>2765</v>
      </c>
      <c r="I837" s="2">
        <v>1</v>
      </c>
      <c r="J837" s="2">
        <v>150</v>
      </c>
      <c r="K837" s="12">
        <f t="shared" si="48"/>
        <v>1</v>
      </c>
      <c r="L837" s="12">
        <v>0</v>
      </c>
      <c r="M837" s="12">
        <f t="shared" si="49"/>
        <v>150</v>
      </c>
      <c r="N837" s="2">
        <v>4</v>
      </c>
      <c r="O837" s="21">
        <f t="shared" si="50"/>
        <v>300</v>
      </c>
      <c r="P837" s="22">
        <f t="shared" si="51"/>
        <v>150</v>
      </c>
    </row>
    <row r="838" spans="1:16" x14ac:dyDescent="0.25">
      <c r="A838" s="15" t="s">
        <v>53</v>
      </c>
      <c r="B838" s="4" t="s">
        <v>157</v>
      </c>
      <c r="C838" s="4" t="s">
        <v>2766</v>
      </c>
      <c r="D838" s="29" t="s">
        <v>2767</v>
      </c>
      <c r="E838" s="4">
        <v>37876031</v>
      </c>
      <c r="F838" s="29" t="s">
        <v>435</v>
      </c>
      <c r="G838" s="4" t="s">
        <v>2768</v>
      </c>
      <c r="H838" s="4" t="s">
        <v>2769</v>
      </c>
      <c r="I838" s="2">
        <v>30</v>
      </c>
      <c r="J838" s="2">
        <v>4500</v>
      </c>
      <c r="K838" s="12">
        <f t="shared" ref="K838:K901" si="52">I838</f>
        <v>30</v>
      </c>
      <c r="L838" s="12">
        <v>0</v>
      </c>
      <c r="M838" s="12">
        <f t="shared" ref="M838:M901" si="53">J838+L838</f>
        <v>4500</v>
      </c>
      <c r="N838" s="2">
        <v>35</v>
      </c>
      <c r="O838" s="21">
        <f t="shared" ref="O838:O901" si="54">((K838*2/3)+(N838*1/3))*150</f>
        <v>4750</v>
      </c>
      <c r="P838" s="22">
        <f t="shared" ref="P838:P901" si="55">O838-M838</f>
        <v>250</v>
      </c>
    </row>
    <row r="839" spans="1:16" x14ac:dyDescent="0.25">
      <c r="A839" s="15" t="s">
        <v>53</v>
      </c>
      <c r="B839" s="4" t="s">
        <v>157</v>
      </c>
      <c r="C839" s="4" t="s">
        <v>2770</v>
      </c>
      <c r="D839" s="29" t="s">
        <v>2771</v>
      </c>
      <c r="E839" s="4">
        <v>37874217</v>
      </c>
      <c r="F839" s="29" t="s">
        <v>435</v>
      </c>
      <c r="G839" s="4" t="s">
        <v>2772</v>
      </c>
      <c r="H839" s="4" t="s">
        <v>2773</v>
      </c>
      <c r="I839" s="2">
        <v>4</v>
      </c>
      <c r="J839" s="2">
        <v>600</v>
      </c>
      <c r="K839" s="12">
        <f t="shared" si="52"/>
        <v>4</v>
      </c>
      <c r="L839" s="12">
        <v>0</v>
      </c>
      <c r="M839" s="12">
        <f t="shared" si="53"/>
        <v>600</v>
      </c>
      <c r="N839" s="2">
        <v>5</v>
      </c>
      <c r="O839" s="21">
        <f t="shared" si="54"/>
        <v>650</v>
      </c>
      <c r="P839" s="22">
        <f t="shared" si="55"/>
        <v>50</v>
      </c>
    </row>
    <row r="840" spans="1:16" x14ac:dyDescent="0.25">
      <c r="A840" s="15" t="s">
        <v>53</v>
      </c>
      <c r="B840" s="4" t="s">
        <v>157</v>
      </c>
      <c r="C840" s="4" t="s">
        <v>2774</v>
      </c>
      <c r="D840" s="29" t="s">
        <v>2775</v>
      </c>
      <c r="E840" s="4">
        <v>37785681</v>
      </c>
      <c r="F840" s="29" t="s">
        <v>98</v>
      </c>
      <c r="G840" s="4" t="s">
        <v>287</v>
      </c>
      <c r="H840" s="4" t="s">
        <v>2776</v>
      </c>
      <c r="I840" s="2">
        <v>192</v>
      </c>
      <c r="J840" s="2">
        <v>28800</v>
      </c>
      <c r="K840" s="12">
        <f t="shared" si="52"/>
        <v>192</v>
      </c>
      <c r="L840" s="12">
        <v>0</v>
      </c>
      <c r="M840" s="12">
        <f t="shared" si="53"/>
        <v>28800</v>
      </c>
      <c r="N840" s="2">
        <v>245</v>
      </c>
      <c r="O840" s="21">
        <f t="shared" si="54"/>
        <v>31450.000000000004</v>
      </c>
      <c r="P840" s="22">
        <f t="shared" si="55"/>
        <v>2650.0000000000036</v>
      </c>
    </row>
    <row r="841" spans="1:16" x14ac:dyDescent="0.25">
      <c r="A841" s="15" t="s">
        <v>53</v>
      </c>
      <c r="B841" s="4" t="s">
        <v>157</v>
      </c>
      <c r="C841" s="4" t="s">
        <v>2777</v>
      </c>
      <c r="D841" s="29" t="s">
        <v>2778</v>
      </c>
      <c r="E841" s="4">
        <v>710062249</v>
      </c>
      <c r="F841" s="29" t="s">
        <v>98</v>
      </c>
      <c r="G841" s="4" t="s">
        <v>2779</v>
      </c>
      <c r="H841" s="4" t="s">
        <v>2780</v>
      </c>
      <c r="I841" s="2">
        <v>10</v>
      </c>
      <c r="J841" s="2">
        <v>1500</v>
      </c>
      <c r="K841" s="12">
        <f t="shared" si="52"/>
        <v>10</v>
      </c>
      <c r="L841" s="12">
        <v>0</v>
      </c>
      <c r="M841" s="12">
        <f t="shared" si="53"/>
        <v>1500</v>
      </c>
      <c r="N841" s="2">
        <v>16</v>
      </c>
      <c r="O841" s="21">
        <f t="shared" si="54"/>
        <v>1800</v>
      </c>
      <c r="P841" s="22">
        <f t="shared" si="55"/>
        <v>300</v>
      </c>
    </row>
    <row r="842" spans="1:16" x14ac:dyDescent="0.25">
      <c r="A842" s="15" t="s">
        <v>53</v>
      </c>
      <c r="B842" s="4" t="s">
        <v>157</v>
      </c>
      <c r="C842" s="4" t="s">
        <v>2781</v>
      </c>
      <c r="D842" s="29" t="s">
        <v>2782</v>
      </c>
      <c r="E842" s="4">
        <v>37874195</v>
      </c>
      <c r="F842" s="29" t="s">
        <v>435</v>
      </c>
      <c r="G842" s="4" t="s">
        <v>2783</v>
      </c>
      <c r="H842" s="4" t="s">
        <v>2784</v>
      </c>
      <c r="I842" s="2">
        <v>316</v>
      </c>
      <c r="J842" s="2">
        <v>47400</v>
      </c>
      <c r="K842" s="12">
        <f t="shared" si="52"/>
        <v>316</v>
      </c>
      <c r="L842" s="12">
        <v>0</v>
      </c>
      <c r="M842" s="12">
        <f t="shared" si="53"/>
        <v>47400</v>
      </c>
      <c r="N842" s="2">
        <v>337</v>
      </c>
      <c r="O842" s="21">
        <f t="shared" si="54"/>
        <v>48450</v>
      </c>
      <c r="P842" s="22">
        <f t="shared" si="55"/>
        <v>1050</v>
      </c>
    </row>
    <row r="843" spans="1:16" x14ac:dyDescent="0.25">
      <c r="A843" s="15" t="s">
        <v>53</v>
      </c>
      <c r="B843" s="4" t="s">
        <v>157</v>
      </c>
      <c r="C843" s="4" t="s">
        <v>2785</v>
      </c>
      <c r="D843" s="29" t="s">
        <v>2786</v>
      </c>
      <c r="E843" s="4">
        <v>17068975</v>
      </c>
      <c r="F843" s="29" t="s">
        <v>98</v>
      </c>
      <c r="G843" s="4" t="s">
        <v>244</v>
      </c>
      <c r="H843" s="4" t="s">
        <v>263</v>
      </c>
      <c r="I843" s="2">
        <v>16</v>
      </c>
      <c r="J843" s="2">
        <v>2400</v>
      </c>
      <c r="K843" s="12">
        <f t="shared" si="52"/>
        <v>16</v>
      </c>
      <c r="L843" s="12">
        <v>0</v>
      </c>
      <c r="M843" s="12">
        <f t="shared" si="53"/>
        <v>2400</v>
      </c>
      <c r="N843" s="2">
        <v>11</v>
      </c>
      <c r="O843" s="21">
        <f t="shared" si="54"/>
        <v>2150</v>
      </c>
      <c r="P843" s="22">
        <f t="shared" si="55"/>
        <v>-250</v>
      </c>
    </row>
    <row r="844" spans="1:16" x14ac:dyDescent="0.25">
      <c r="A844" s="15" t="s">
        <v>53</v>
      </c>
      <c r="B844" s="4" t="s">
        <v>157</v>
      </c>
      <c r="C844" s="4" t="s">
        <v>2785</v>
      </c>
      <c r="D844" s="29" t="s">
        <v>2786</v>
      </c>
      <c r="E844" s="4">
        <v>51102137</v>
      </c>
      <c r="F844" s="29" t="s">
        <v>9</v>
      </c>
      <c r="G844" s="4" t="s">
        <v>244</v>
      </c>
      <c r="H844" s="4" t="s">
        <v>2787</v>
      </c>
      <c r="I844" s="2">
        <v>13</v>
      </c>
      <c r="J844" s="2">
        <v>1950</v>
      </c>
      <c r="K844" s="12">
        <f t="shared" si="52"/>
        <v>13</v>
      </c>
      <c r="L844" s="12">
        <v>0</v>
      </c>
      <c r="M844" s="12">
        <f t="shared" si="53"/>
        <v>1950</v>
      </c>
      <c r="N844" s="2">
        <v>17</v>
      </c>
      <c r="O844" s="21">
        <f t="shared" si="54"/>
        <v>2150</v>
      </c>
      <c r="P844" s="22">
        <f t="shared" si="55"/>
        <v>200</v>
      </c>
    </row>
    <row r="845" spans="1:16" x14ac:dyDescent="0.25">
      <c r="A845" s="15" t="s">
        <v>53</v>
      </c>
      <c r="B845" s="4" t="s">
        <v>157</v>
      </c>
      <c r="C845" s="4" t="s">
        <v>2788</v>
      </c>
      <c r="D845" s="29" t="s">
        <v>2789</v>
      </c>
      <c r="E845" s="4">
        <v>37876040</v>
      </c>
      <c r="F845" s="29" t="s">
        <v>98</v>
      </c>
      <c r="G845" s="4" t="s">
        <v>2790</v>
      </c>
      <c r="H845" s="4" t="s">
        <v>2791</v>
      </c>
      <c r="I845" s="2">
        <v>4</v>
      </c>
      <c r="J845" s="2">
        <v>600</v>
      </c>
      <c r="K845" s="12">
        <f t="shared" si="52"/>
        <v>4</v>
      </c>
      <c r="L845" s="12">
        <v>0</v>
      </c>
      <c r="M845" s="12">
        <f t="shared" si="53"/>
        <v>600</v>
      </c>
      <c r="N845" s="2">
        <v>7</v>
      </c>
      <c r="O845" s="21">
        <f t="shared" si="54"/>
        <v>750</v>
      </c>
      <c r="P845" s="22">
        <f t="shared" si="55"/>
        <v>150</v>
      </c>
    </row>
    <row r="846" spans="1:16" x14ac:dyDescent="0.25">
      <c r="A846" s="15" t="s">
        <v>53</v>
      </c>
      <c r="B846" s="4" t="s">
        <v>157</v>
      </c>
      <c r="C846" s="4" t="s">
        <v>2792</v>
      </c>
      <c r="D846" s="29" t="s">
        <v>2793</v>
      </c>
      <c r="E846" s="4">
        <v>37876023</v>
      </c>
      <c r="F846" s="29" t="s">
        <v>435</v>
      </c>
      <c r="G846" s="4" t="s">
        <v>2794</v>
      </c>
      <c r="H846" s="4" t="s">
        <v>2795</v>
      </c>
      <c r="I846" s="2">
        <v>12</v>
      </c>
      <c r="J846" s="2">
        <v>1800</v>
      </c>
      <c r="K846" s="12">
        <f t="shared" si="52"/>
        <v>12</v>
      </c>
      <c r="L846" s="12">
        <v>0</v>
      </c>
      <c r="M846" s="12">
        <f t="shared" si="53"/>
        <v>1800</v>
      </c>
      <c r="N846" s="2">
        <v>15</v>
      </c>
      <c r="O846" s="21">
        <f t="shared" si="54"/>
        <v>1950</v>
      </c>
      <c r="P846" s="22">
        <f t="shared" si="55"/>
        <v>150</v>
      </c>
    </row>
    <row r="847" spans="1:16" x14ac:dyDescent="0.25">
      <c r="A847" s="15" t="s">
        <v>53</v>
      </c>
      <c r="B847" s="4" t="s">
        <v>157</v>
      </c>
      <c r="C847" s="4" t="s">
        <v>2796</v>
      </c>
      <c r="D847" s="29" t="s">
        <v>2797</v>
      </c>
      <c r="E847" s="4">
        <v>36158950</v>
      </c>
      <c r="F847" s="29" t="s">
        <v>98</v>
      </c>
      <c r="G847" s="4" t="s">
        <v>430</v>
      </c>
      <c r="H847" s="4" t="s">
        <v>2798</v>
      </c>
      <c r="I847" s="2">
        <v>67</v>
      </c>
      <c r="J847" s="2">
        <v>10050</v>
      </c>
      <c r="K847" s="12">
        <f t="shared" si="52"/>
        <v>67</v>
      </c>
      <c r="L847" s="12">
        <v>0</v>
      </c>
      <c r="M847" s="12">
        <f t="shared" si="53"/>
        <v>10050</v>
      </c>
      <c r="N847" s="2">
        <v>116</v>
      </c>
      <c r="O847" s="21">
        <f t="shared" si="54"/>
        <v>12500</v>
      </c>
      <c r="P847" s="22">
        <f t="shared" si="55"/>
        <v>2450</v>
      </c>
    </row>
    <row r="848" spans="1:16" x14ac:dyDescent="0.25">
      <c r="A848" s="15" t="s">
        <v>53</v>
      </c>
      <c r="B848" s="4" t="s">
        <v>157</v>
      </c>
      <c r="C848" s="4" t="s">
        <v>2799</v>
      </c>
      <c r="D848" s="29" t="s">
        <v>2800</v>
      </c>
      <c r="E848" s="4">
        <v>710062273</v>
      </c>
      <c r="F848" s="29" t="s">
        <v>98</v>
      </c>
      <c r="G848" s="4" t="s">
        <v>2801</v>
      </c>
      <c r="H848" s="4" t="s">
        <v>2802</v>
      </c>
      <c r="I848" s="2">
        <v>1</v>
      </c>
      <c r="J848" s="2">
        <v>150</v>
      </c>
      <c r="K848" s="12">
        <f t="shared" si="52"/>
        <v>1</v>
      </c>
      <c r="L848" s="12">
        <v>0</v>
      </c>
      <c r="M848" s="12">
        <f t="shared" si="53"/>
        <v>150</v>
      </c>
      <c r="N848" s="2">
        <v>2</v>
      </c>
      <c r="O848" s="21">
        <f t="shared" si="54"/>
        <v>200</v>
      </c>
      <c r="P848" s="22">
        <f t="shared" si="55"/>
        <v>50</v>
      </c>
    </row>
    <row r="849" spans="1:16" x14ac:dyDescent="0.25">
      <c r="A849" s="15" t="s">
        <v>53</v>
      </c>
      <c r="B849" s="4" t="s">
        <v>157</v>
      </c>
      <c r="C849" s="4" t="s">
        <v>2803</v>
      </c>
      <c r="D849" s="29" t="s">
        <v>2804</v>
      </c>
      <c r="E849" s="4">
        <v>37874225</v>
      </c>
      <c r="F849" s="29" t="s">
        <v>435</v>
      </c>
      <c r="G849" s="4" t="s">
        <v>285</v>
      </c>
      <c r="H849" s="4" t="s">
        <v>2805</v>
      </c>
      <c r="I849" s="2">
        <v>564</v>
      </c>
      <c r="J849" s="2">
        <v>84600</v>
      </c>
      <c r="K849" s="12">
        <f t="shared" si="52"/>
        <v>564</v>
      </c>
      <c r="L849" s="12">
        <v>0</v>
      </c>
      <c r="M849" s="12">
        <f t="shared" si="53"/>
        <v>84600</v>
      </c>
      <c r="N849" s="2">
        <v>656</v>
      </c>
      <c r="O849" s="21">
        <f t="shared" si="54"/>
        <v>89200</v>
      </c>
      <c r="P849" s="22">
        <f t="shared" si="55"/>
        <v>4600</v>
      </c>
    </row>
    <row r="850" spans="1:16" x14ac:dyDescent="0.25">
      <c r="A850" s="15" t="s">
        <v>53</v>
      </c>
      <c r="B850" s="4" t="s">
        <v>157</v>
      </c>
      <c r="C850" s="4" t="s">
        <v>2806</v>
      </c>
      <c r="D850" s="29" t="s">
        <v>2807</v>
      </c>
      <c r="E850" s="4">
        <v>37876431</v>
      </c>
      <c r="F850" s="29" t="s">
        <v>435</v>
      </c>
      <c r="G850" s="4" t="s">
        <v>2808</v>
      </c>
      <c r="H850" s="4" t="s">
        <v>925</v>
      </c>
      <c r="I850" s="2">
        <v>5</v>
      </c>
      <c r="J850" s="2">
        <v>750</v>
      </c>
      <c r="K850" s="12">
        <f t="shared" si="52"/>
        <v>5</v>
      </c>
      <c r="L850" s="12">
        <v>0</v>
      </c>
      <c r="M850" s="12">
        <f t="shared" si="53"/>
        <v>750</v>
      </c>
      <c r="N850" s="2">
        <v>4</v>
      </c>
      <c r="O850" s="21">
        <f t="shared" si="54"/>
        <v>700</v>
      </c>
      <c r="P850" s="22">
        <f t="shared" si="55"/>
        <v>-50</v>
      </c>
    </row>
    <row r="851" spans="1:16" x14ac:dyDescent="0.25">
      <c r="A851" s="15" t="s">
        <v>53</v>
      </c>
      <c r="B851" s="4" t="s">
        <v>157</v>
      </c>
      <c r="C851" s="4" t="s">
        <v>2809</v>
      </c>
      <c r="D851" s="29" t="s">
        <v>2810</v>
      </c>
      <c r="E851" s="4">
        <v>37876457</v>
      </c>
      <c r="F851" s="29" t="s">
        <v>435</v>
      </c>
      <c r="G851" s="4" t="s">
        <v>2811</v>
      </c>
      <c r="H851" s="4" t="s">
        <v>2812</v>
      </c>
      <c r="I851" s="2">
        <v>78</v>
      </c>
      <c r="J851" s="2">
        <v>11700</v>
      </c>
      <c r="K851" s="12">
        <f t="shared" si="52"/>
        <v>78</v>
      </c>
      <c r="L851" s="12">
        <v>0</v>
      </c>
      <c r="M851" s="12">
        <f t="shared" si="53"/>
        <v>11700</v>
      </c>
      <c r="N851" s="2">
        <v>76</v>
      </c>
      <c r="O851" s="21">
        <f t="shared" si="54"/>
        <v>11600</v>
      </c>
      <c r="P851" s="22">
        <f t="shared" si="55"/>
        <v>-100</v>
      </c>
    </row>
    <row r="852" spans="1:16" x14ac:dyDescent="0.25">
      <c r="A852" s="15" t="s">
        <v>53</v>
      </c>
      <c r="B852" s="4" t="s">
        <v>157</v>
      </c>
      <c r="C852" s="4" t="s">
        <v>2813</v>
      </c>
      <c r="D852" s="29" t="s">
        <v>2814</v>
      </c>
      <c r="E852" s="4">
        <v>37874276</v>
      </c>
      <c r="F852" s="29" t="s">
        <v>435</v>
      </c>
      <c r="G852" s="4" t="s">
        <v>2815</v>
      </c>
      <c r="H852" s="4" t="s">
        <v>2816</v>
      </c>
      <c r="I852" s="2">
        <v>1</v>
      </c>
      <c r="J852" s="2">
        <v>150</v>
      </c>
      <c r="K852" s="12">
        <f t="shared" si="52"/>
        <v>1</v>
      </c>
      <c r="L852" s="12">
        <v>0</v>
      </c>
      <c r="M852" s="12">
        <f t="shared" si="53"/>
        <v>150</v>
      </c>
      <c r="N852" s="2">
        <v>1</v>
      </c>
      <c r="O852" s="21">
        <f t="shared" si="54"/>
        <v>150</v>
      </c>
      <c r="P852" s="22">
        <f t="shared" si="55"/>
        <v>0</v>
      </c>
    </row>
    <row r="853" spans="1:16" x14ac:dyDescent="0.25">
      <c r="A853" s="15" t="s">
        <v>53</v>
      </c>
      <c r="B853" s="4" t="s">
        <v>157</v>
      </c>
      <c r="C853" s="4" t="s">
        <v>2817</v>
      </c>
      <c r="D853" s="29" t="s">
        <v>2818</v>
      </c>
      <c r="E853" s="4">
        <v>37874241</v>
      </c>
      <c r="F853" s="29" t="s">
        <v>98</v>
      </c>
      <c r="G853" s="4" t="s">
        <v>2819</v>
      </c>
      <c r="H853" s="4" t="s">
        <v>2820</v>
      </c>
      <c r="I853" s="2">
        <v>20</v>
      </c>
      <c r="J853" s="2">
        <v>3000</v>
      </c>
      <c r="K853" s="12">
        <f t="shared" si="52"/>
        <v>20</v>
      </c>
      <c r="L853" s="12">
        <v>0</v>
      </c>
      <c r="M853" s="12">
        <f t="shared" si="53"/>
        <v>3000</v>
      </c>
      <c r="N853" s="2">
        <v>20</v>
      </c>
      <c r="O853" s="21">
        <f t="shared" si="54"/>
        <v>3000</v>
      </c>
      <c r="P853" s="22">
        <f t="shared" si="55"/>
        <v>0</v>
      </c>
    </row>
    <row r="854" spans="1:16" x14ac:dyDescent="0.25">
      <c r="A854" s="15" t="s">
        <v>53</v>
      </c>
      <c r="B854" s="4" t="s">
        <v>157</v>
      </c>
      <c r="C854" s="4" t="s">
        <v>2821</v>
      </c>
      <c r="D854" s="29" t="s">
        <v>2822</v>
      </c>
      <c r="E854" s="4">
        <v>37876481</v>
      </c>
      <c r="F854" s="29" t="s">
        <v>435</v>
      </c>
      <c r="G854" s="4" t="s">
        <v>2823</v>
      </c>
      <c r="H854" s="4" t="s">
        <v>2824</v>
      </c>
      <c r="I854" s="2">
        <v>65</v>
      </c>
      <c r="J854" s="2">
        <v>9750</v>
      </c>
      <c r="K854" s="12">
        <f t="shared" si="52"/>
        <v>65</v>
      </c>
      <c r="L854" s="12">
        <v>0</v>
      </c>
      <c r="M854" s="12">
        <f t="shared" si="53"/>
        <v>9750</v>
      </c>
      <c r="N854" s="2">
        <v>75</v>
      </c>
      <c r="O854" s="21">
        <f t="shared" si="54"/>
        <v>10250.000000000002</v>
      </c>
      <c r="P854" s="22">
        <f t="shared" si="55"/>
        <v>500.00000000000182</v>
      </c>
    </row>
    <row r="855" spans="1:16" x14ac:dyDescent="0.25">
      <c r="A855" s="15" t="s">
        <v>53</v>
      </c>
      <c r="B855" s="4" t="s">
        <v>157</v>
      </c>
      <c r="C855" s="4" t="s">
        <v>2825</v>
      </c>
      <c r="D855" s="29" t="s">
        <v>2826</v>
      </c>
      <c r="E855" s="4">
        <v>37873911</v>
      </c>
      <c r="F855" s="29" t="s">
        <v>435</v>
      </c>
      <c r="G855" s="4" t="s">
        <v>2827</v>
      </c>
      <c r="H855" s="4" t="s">
        <v>2828</v>
      </c>
      <c r="I855" s="2">
        <v>6</v>
      </c>
      <c r="J855" s="2">
        <v>900</v>
      </c>
      <c r="K855" s="12">
        <f t="shared" si="52"/>
        <v>6</v>
      </c>
      <c r="L855" s="12">
        <v>0</v>
      </c>
      <c r="M855" s="12">
        <f t="shared" si="53"/>
        <v>900</v>
      </c>
      <c r="N855" s="2">
        <v>4</v>
      </c>
      <c r="O855" s="21">
        <f t="shared" si="54"/>
        <v>800</v>
      </c>
      <c r="P855" s="22">
        <f t="shared" si="55"/>
        <v>-100</v>
      </c>
    </row>
    <row r="856" spans="1:16" x14ac:dyDescent="0.25">
      <c r="A856" s="15" t="s">
        <v>53</v>
      </c>
      <c r="B856" s="4" t="s">
        <v>157</v>
      </c>
      <c r="C856" s="4" t="s">
        <v>2829</v>
      </c>
      <c r="D856" s="29" t="s">
        <v>2830</v>
      </c>
      <c r="E856" s="4">
        <v>710062338</v>
      </c>
      <c r="F856" s="29" t="s">
        <v>98</v>
      </c>
      <c r="G856" s="4" t="s">
        <v>2831</v>
      </c>
      <c r="H856" s="4" t="s">
        <v>2832</v>
      </c>
      <c r="I856" s="2">
        <v>4</v>
      </c>
      <c r="J856" s="2">
        <v>600</v>
      </c>
      <c r="K856" s="12">
        <f t="shared" si="52"/>
        <v>4</v>
      </c>
      <c r="L856" s="12">
        <v>0</v>
      </c>
      <c r="M856" s="12">
        <f t="shared" si="53"/>
        <v>600</v>
      </c>
      <c r="N856" s="2">
        <v>4</v>
      </c>
      <c r="O856" s="21">
        <f t="shared" si="54"/>
        <v>600</v>
      </c>
      <c r="P856" s="22">
        <f t="shared" si="55"/>
        <v>0</v>
      </c>
    </row>
    <row r="857" spans="1:16" x14ac:dyDescent="0.25">
      <c r="A857" s="15" t="s">
        <v>53</v>
      </c>
      <c r="B857" s="4" t="s">
        <v>157</v>
      </c>
      <c r="C857" s="4" t="s">
        <v>2833</v>
      </c>
      <c r="D857" s="29" t="s">
        <v>2834</v>
      </c>
      <c r="E857" s="4">
        <v>36159034</v>
      </c>
      <c r="F857" s="29" t="s">
        <v>98</v>
      </c>
      <c r="G857" s="4" t="s">
        <v>54</v>
      </c>
      <c r="H857" s="4" t="s">
        <v>2835</v>
      </c>
      <c r="I857" s="2">
        <v>0</v>
      </c>
      <c r="J857" s="2">
        <v>0</v>
      </c>
      <c r="K857" s="12">
        <f t="shared" si="52"/>
        <v>0</v>
      </c>
      <c r="L857" s="12">
        <v>0</v>
      </c>
      <c r="M857" s="12">
        <f t="shared" si="53"/>
        <v>0</v>
      </c>
      <c r="N857" s="2">
        <v>1</v>
      </c>
      <c r="O857" s="21">
        <f t="shared" si="54"/>
        <v>50</v>
      </c>
      <c r="P857" s="22">
        <f t="shared" si="55"/>
        <v>50</v>
      </c>
    </row>
    <row r="858" spans="1:16" x14ac:dyDescent="0.25">
      <c r="A858" s="15" t="s">
        <v>53</v>
      </c>
      <c r="B858" s="4" t="s">
        <v>157</v>
      </c>
      <c r="C858" s="4" t="s">
        <v>2833</v>
      </c>
      <c r="D858" s="29" t="s">
        <v>2834</v>
      </c>
      <c r="E858" s="4">
        <v>36159042</v>
      </c>
      <c r="F858" s="29" t="s">
        <v>98</v>
      </c>
      <c r="G858" s="4" t="s">
        <v>54</v>
      </c>
      <c r="H858" s="4" t="s">
        <v>2836</v>
      </c>
      <c r="I858" s="2">
        <v>4</v>
      </c>
      <c r="J858" s="2">
        <v>600</v>
      </c>
      <c r="K858" s="12">
        <f t="shared" si="52"/>
        <v>4</v>
      </c>
      <c r="L858" s="12">
        <v>0</v>
      </c>
      <c r="M858" s="12">
        <f t="shared" si="53"/>
        <v>600</v>
      </c>
      <c r="N858" s="2">
        <v>4</v>
      </c>
      <c r="O858" s="21">
        <f t="shared" si="54"/>
        <v>600</v>
      </c>
      <c r="P858" s="22">
        <f t="shared" si="55"/>
        <v>0</v>
      </c>
    </row>
    <row r="859" spans="1:16" x14ac:dyDescent="0.25">
      <c r="A859" s="15" t="s">
        <v>53</v>
      </c>
      <c r="B859" s="4" t="s">
        <v>157</v>
      </c>
      <c r="C859" s="4" t="s">
        <v>2833</v>
      </c>
      <c r="D859" s="29" t="s">
        <v>2834</v>
      </c>
      <c r="E859" s="4">
        <v>36159051</v>
      </c>
      <c r="F859" s="29" t="s">
        <v>98</v>
      </c>
      <c r="G859" s="4" t="s">
        <v>54</v>
      </c>
      <c r="H859" s="4" t="s">
        <v>228</v>
      </c>
      <c r="I859" s="2">
        <v>2</v>
      </c>
      <c r="J859" s="2">
        <v>300</v>
      </c>
      <c r="K859" s="12">
        <f t="shared" si="52"/>
        <v>2</v>
      </c>
      <c r="L859" s="12">
        <v>0</v>
      </c>
      <c r="M859" s="12">
        <f t="shared" si="53"/>
        <v>300</v>
      </c>
      <c r="N859" s="2">
        <v>1</v>
      </c>
      <c r="O859" s="21">
        <f t="shared" si="54"/>
        <v>249.99999999999997</v>
      </c>
      <c r="P859" s="22">
        <f t="shared" si="55"/>
        <v>-50.000000000000028</v>
      </c>
    </row>
    <row r="860" spans="1:16" x14ac:dyDescent="0.25">
      <c r="A860" s="15" t="s">
        <v>53</v>
      </c>
      <c r="B860" s="4" t="s">
        <v>157</v>
      </c>
      <c r="C860" s="4" t="s">
        <v>2833</v>
      </c>
      <c r="D860" s="29" t="s">
        <v>2834</v>
      </c>
      <c r="E860" s="4">
        <v>36165620</v>
      </c>
      <c r="F860" s="29" t="s">
        <v>98</v>
      </c>
      <c r="G860" s="4" t="s">
        <v>54</v>
      </c>
      <c r="H860" s="4" t="s">
        <v>2837</v>
      </c>
      <c r="I860" s="2">
        <v>8</v>
      </c>
      <c r="J860" s="2">
        <v>1200</v>
      </c>
      <c r="K860" s="12">
        <f t="shared" si="52"/>
        <v>8</v>
      </c>
      <c r="L860" s="12">
        <v>0</v>
      </c>
      <c r="M860" s="12">
        <f t="shared" si="53"/>
        <v>1200</v>
      </c>
      <c r="N860" s="2">
        <v>7</v>
      </c>
      <c r="O860" s="21">
        <f t="shared" si="54"/>
        <v>1150</v>
      </c>
      <c r="P860" s="22">
        <f t="shared" si="55"/>
        <v>-50</v>
      </c>
    </row>
    <row r="861" spans="1:16" x14ac:dyDescent="0.25">
      <c r="A861" s="15" t="s">
        <v>53</v>
      </c>
      <c r="B861" s="4" t="s">
        <v>157</v>
      </c>
      <c r="C861" s="4" t="s">
        <v>2833</v>
      </c>
      <c r="D861" s="29" t="s">
        <v>2834</v>
      </c>
      <c r="E861" s="4">
        <v>36165638</v>
      </c>
      <c r="F861" s="29" t="s">
        <v>98</v>
      </c>
      <c r="G861" s="4" t="s">
        <v>54</v>
      </c>
      <c r="H861" s="4" t="s">
        <v>2838</v>
      </c>
      <c r="I861" s="2">
        <v>1</v>
      </c>
      <c r="J861" s="2">
        <v>150</v>
      </c>
      <c r="K861" s="12">
        <f t="shared" si="52"/>
        <v>1</v>
      </c>
      <c r="L861" s="12">
        <v>0</v>
      </c>
      <c r="M861" s="12">
        <f t="shared" si="53"/>
        <v>150</v>
      </c>
      <c r="N861" s="2">
        <v>2</v>
      </c>
      <c r="O861" s="21">
        <f t="shared" si="54"/>
        <v>200</v>
      </c>
      <c r="P861" s="22">
        <f t="shared" si="55"/>
        <v>50</v>
      </c>
    </row>
    <row r="862" spans="1:16" x14ac:dyDescent="0.25">
      <c r="A862" s="15" t="s">
        <v>53</v>
      </c>
      <c r="B862" s="4" t="s">
        <v>157</v>
      </c>
      <c r="C862" s="4" t="s">
        <v>2833</v>
      </c>
      <c r="D862" s="29" t="s">
        <v>2834</v>
      </c>
      <c r="E862" s="4">
        <v>37877160</v>
      </c>
      <c r="F862" s="29" t="s">
        <v>98</v>
      </c>
      <c r="G862" s="4" t="s">
        <v>54</v>
      </c>
      <c r="H862" s="4" t="s">
        <v>2839</v>
      </c>
      <c r="I862" s="2">
        <v>23</v>
      </c>
      <c r="J862" s="2">
        <v>3450</v>
      </c>
      <c r="K862" s="12">
        <f t="shared" si="52"/>
        <v>23</v>
      </c>
      <c r="L862" s="12">
        <v>0</v>
      </c>
      <c r="M862" s="12">
        <f t="shared" si="53"/>
        <v>3450</v>
      </c>
      <c r="N862" s="2">
        <v>22</v>
      </c>
      <c r="O862" s="21">
        <f t="shared" si="54"/>
        <v>3400</v>
      </c>
      <c r="P862" s="22">
        <f t="shared" si="55"/>
        <v>-50</v>
      </c>
    </row>
    <row r="863" spans="1:16" x14ac:dyDescent="0.25">
      <c r="A863" s="15" t="s">
        <v>53</v>
      </c>
      <c r="B863" s="4" t="s">
        <v>157</v>
      </c>
      <c r="C863" s="4" t="s">
        <v>2833</v>
      </c>
      <c r="D863" s="29" t="s">
        <v>2834</v>
      </c>
      <c r="E863" s="4">
        <v>37877186</v>
      </c>
      <c r="F863" s="29" t="s">
        <v>98</v>
      </c>
      <c r="G863" s="4" t="s">
        <v>54</v>
      </c>
      <c r="H863" s="4" t="s">
        <v>2840</v>
      </c>
      <c r="I863" s="2">
        <v>1</v>
      </c>
      <c r="J863" s="2">
        <v>150</v>
      </c>
      <c r="K863" s="12">
        <f t="shared" si="52"/>
        <v>1</v>
      </c>
      <c r="L863" s="12">
        <v>0</v>
      </c>
      <c r="M863" s="12">
        <f t="shared" si="53"/>
        <v>150</v>
      </c>
      <c r="N863" s="2">
        <v>6</v>
      </c>
      <c r="O863" s="21">
        <f t="shared" si="54"/>
        <v>400</v>
      </c>
      <c r="P863" s="22">
        <f t="shared" si="55"/>
        <v>250</v>
      </c>
    </row>
    <row r="864" spans="1:16" x14ac:dyDescent="0.25">
      <c r="A864" s="15" t="s">
        <v>53</v>
      </c>
      <c r="B864" s="4" t="s">
        <v>157</v>
      </c>
      <c r="C864" s="4" t="s">
        <v>2833</v>
      </c>
      <c r="D864" s="29" t="s">
        <v>2834</v>
      </c>
      <c r="E864" s="4">
        <v>37877208</v>
      </c>
      <c r="F864" s="29" t="s">
        <v>98</v>
      </c>
      <c r="G864" s="4" t="s">
        <v>54</v>
      </c>
      <c r="H864" s="4" t="s">
        <v>2841</v>
      </c>
      <c r="I864" s="2">
        <v>15</v>
      </c>
      <c r="J864" s="2">
        <v>2250</v>
      </c>
      <c r="K864" s="12">
        <f t="shared" si="52"/>
        <v>15</v>
      </c>
      <c r="L864" s="12">
        <v>0</v>
      </c>
      <c r="M864" s="12">
        <f t="shared" si="53"/>
        <v>2250</v>
      </c>
      <c r="N864" s="2">
        <v>10</v>
      </c>
      <c r="O864" s="21">
        <f t="shared" si="54"/>
        <v>2000</v>
      </c>
      <c r="P864" s="22">
        <f t="shared" si="55"/>
        <v>-250</v>
      </c>
    </row>
    <row r="865" spans="1:16" x14ac:dyDescent="0.25">
      <c r="A865" s="15" t="s">
        <v>53</v>
      </c>
      <c r="B865" s="4" t="s">
        <v>157</v>
      </c>
      <c r="C865" s="4" t="s">
        <v>2833</v>
      </c>
      <c r="D865" s="29" t="s">
        <v>2834</v>
      </c>
      <c r="E865" s="4">
        <v>37877216</v>
      </c>
      <c r="F865" s="29" t="s">
        <v>98</v>
      </c>
      <c r="G865" s="4" t="s">
        <v>54</v>
      </c>
      <c r="H865" s="4" t="s">
        <v>2842</v>
      </c>
      <c r="I865" s="2">
        <v>3</v>
      </c>
      <c r="J865" s="2">
        <v>450</v>
      </c>
      <c r="K865" s="12">
        <f t="shared" si="52"/>
        <v>3</v>
      </c>
      <c r="L865" s="12">
        <v>0</v>
      </c>
      <c r="M865" s="12">
        <f t="shared" si="53"/>
        <v>450</v>
      </c>
      <c r="N865" s="2">
        <v>5</v>
      </c>
      <c r="O865" s="21">
        <f t="shared" si="54"/>
        <v>550</v>
      </c>
      <c r="P865" s="22">
        <f t="shared" si="55"/>
        <v>100</v>
      </c>
    </row>
    <row r="866" spans="1:16" x14ac:dyDescent="0.25">
      <c r="A866" s="15" t="s">
        <v>53</v>
      </c>
      <c r="B866" s="4" t="s">
        <v>157</v>
      </c>
      <c r="C866" s="4" t="s">
        <v>2833</v>
      </c>
      <c r="D866" s="29" t="s">
        <v>2834</v>
      </c>
      <c r="E866" s="4">
        <v>54007267</v>
      </c>
      <c r="F866" s="29" t="s">
        <v>435</v>
      </c>
      <c r="G866" s="4" t="s">
        <v>54</v>
      </c>
      <c r="H866" s="4" t="s">
        <v>2843</v>
      </c>
      <c r="I866" s="2">
        <v>11</v>
      </c>
      <c r="J866" s="2">
        <v>1650</v>
      </c>
      <c r="K866" s="12">
        <f t="shared" si="52"/>
        <v>11</v>
      </c>
      <c r="L866" s="12">
        <v>0</v>
      </c>
      <c r="M866" s="12">
        <f t="shared" si="53"/>
        <v>1650</v>
      </c>
      <c r="N866" s="2">
        <v>9</v>
      </c>
      <c r="O866" s="21">
        <f t="shared" si="54"/>
        <v>1549.9999999999998</v>
      </c>
      <c r="P866" s="22">
        <f t="shared" si="55"/>
        <v>-100.00000000000023</v>
      </c>
    </row>
    <row r="867" spans="1:16" x14ac:dyDescent="0.25">
      <c r="A867" s="15" t="s">
        <v>53</v>
      </c>
      <c r="B867" s="5" t="s">
        <v>157</v>
      </c>
      <c r="C867" s="5" t="s">
        <v>2833</v>
      </c>
      <c r="D867" s="30" t="s">
        <v>2834</v>
      </c>
      <c r="E867" s="5">
        <v>37877194</v>
      </c>
      <c r="F867" s="30" t="s">
        <v>98</v>
      </c>
      <c r="G867" s="5" t="s">
        <v>4192</v>
      </c>
      <c r="H867" s="5" t="s">
        <v>54</v>
      </c>
      <c r="I867" s="13">
        <v>1</v>
      </c>
      <c r="J867" s="13">
        <v>150</v>
      </c>
      <c r="K867" s="12">
        <f t="shared" si="52"/>
        <v>1</v>
      </c>
      <c r="L867" s="12">
        <v>0</v>
      </c>
      <c r="M867" s="12">
        <f t="shared" si="53"/>
        <v>150</v>
      </c>
      <c r="N867" s="2">
        <v>0</v>
      </c>
      <c r="O867" s="21">
        <f t="shared" si="54"/>
        <v>100</v>
      </c>
      <c r="P867" s="22">
        <f t="shared" si="55"/>
        <v>-50</v>
      </c>
    </row>
    <row r="868" spans="1:16" x14ac:dyDescent="0.25">
      <c r="A868" s="15" t="s">
        <v>53</v>
      </c>
      <c r="B868" s="4" t="s">
        <v>157</v>
      </c>
      <c r="C868" s="4" t="s">
        <v>2844</v>
      </c>
      <c r="D868" s="29" t="s">
        <v>2845</v>
      </c>
      <c r="E868" s="4">
        <v>710062346</v>
      </c>
      <c r="F868" s="29" t="s">
        <v>98</v>
      </c>
      <c r="G868" s="4" t="s">
        <v>2846</v>
      </c>
      <c r="H868" s="4" t="s">
        <v>2847</v>
      </c>
      <c r="I868" s="2">
        <v>22</v>
      </c>
      <c r="J868" s="2">
        <v>3300</v>
      </c>
      <c r="K868" s="12">
        <f t="shared" si="52"/>
        <v>22</v>
      </c>
      <c r="L868" s="12">
        <v>0</v>
      </c>
      <c r="M868" s="12">
        <f t="shared" si="53"/>
        <v>3300</v>
      </c>
      <c r="N868" s="2">
        <v>22</v>
      </c>
      <c r="O868" s="21">
        <f t="shared" si="54"/>
        <v>3300</v>
      </c>
      <c r="P868" s="22">
        <f t="shared" si="55"/>
        <v>0</v>
      </c>
    </row>
    <row r="869" spans="1:16" x14ac:dyDescent="0.25">
      <c r="A869" s="15" t="s">
        <v>53</v>
      </c>
      <c r="B869" s="4" t="s">
        <v>157</v>
      </c>
      <c r="C869" s="4" t="s">
        <v>2848</v>
      </c>
      <c r="D869" s="29" t="s">
        <v>2849</v>
      </c>
      <c r="E869" s="4">
        <v>37876694</v>
      </c>
      <c r="F869" s="29" t="s">
        <v>435</v>
      </c>
      <c r="G869" s="4" t="s">
        <v>2850</v>
      </c>
      <c r="H869" s="4" t="s">
        <v>2851</v>
      </c>
      <c r="I869" s="2">
        <v>22</v>
      </c>
      <c r="J869" s="2">
        <v>3300</v>
      </c>
      <c r="K869" s="12">
        <f t="shared" si="52"/>
        <v>22</v>
      </c>
      <c r="L869" s="12">
        <v>0</v>
      </c>
      <c r="M869" s="12">
        <f t="shared" si="53"/>
        <v>3300</v>
      </c>
      <c r="N869" s="2">
        <v>19</v>
      </c>
      <c r="O869" s="21">
        <f t="shared" si="54"/>
        <v>3150</v>
      </c>
      <c r="P869" s="22">
        <f t="shared" si="55"/>
        <v>-150</v>
      </c>
    </row>
    <row r="870" spans="1:16" x14ac:dyDescent="0.25">
      <c r="A870" s="15" t="s">
        <v>53</v>
      </c>
      <c r="B870" s="5" t="s">
        <v>157</v>
      </c>
      <c r="C870" s="5" t="s">
        <v>4193</v>
      </c>
      <c r="D870" s="30" t="s">
        <v>4194</v>
      </c>
      <c r="E870" s="5">
        <v>710062362</v>
      </c>
      <c r="F870" s="30" t="s">
        <v>98</v>
      </c>
      <c r="G870" s="5" t="s">
        <v>4195</v>
      </c>
      <c r="H870" s="5" t="s">
        <v>4196</v>
      </c>
      <c r="I870" s="13">
        <v>1</v>
      </c>
      <c r="J870" s="13">
        <v>150</v>
      </c>
      <c r="K870" s="12">
        <f t="shared" si="52"/>
        <v>1</v>
      </c>
      <c r="L870" s="12">
        <v>0</v>
      </c>
      <c r="M870" s="12">
        <f t="shared" si="53"/>
        <v>150</v>
      </c>
      <c r="N870" s="2">
        <v>0</v>
      </c>
      <c r="O870" s="21">
        <f t="shared" si="54"/>
        <v>100</v>
      </c>
      <c r="P870" s="22">
        <f t="shared" si="55"/>
        <v>-50</v>
      </c>
    </row>
    <row r="871" spans="1:16" x14ac:dyDescent="0.25">
      <c r="A871" s="15" t="s">
        <v>53</v>
      </c>
      <c r="B871" s="4" t="s">
        <v>157</v>
      </c>
      <c r="C871" s="4" t="s">
        <v>2852</v>
      </c>
      <c r="D871" s="29" t="s">
        <v>1397</v>
      </c>
      <c r="E871" s="4">
        <v>37876864</v>
      </c>
      <c r="F871" s="29" t="s">
        <v>435</v>
      </c>
      <c r="G871" s="4" t="s">
        <v>1398</v>
      </c>
      <c r="H871" s="4" t="s">
        <v>2853</v>
      </c>
      <c r="I871" s="2">
        <v>13</v>
      </c>
      <c r="J871" s="2">
        <v>1950</v>
      </c>
      <c r="K871" s="12">
        <f t="shared" si="52"/>
        <v>13</v>
      </c>
      <c r="L871" s="12">
        <v>0</v>
      </c>
      <c r="M871" s="12">
        <f t="shared" si="53"/>
        <v>1950</v>
      </c>
      <c r="N871" s="2">
        <v>13</v>
      </c>
      <c r="O871" s="21">
        <f t="shared" si="54"/>
        <v>1950</v>
      </c>
      <c r="P871" s="22">
        <f t="shared" si="55"/>
        <v>0</v>
      </c>
    </row>
    <row r="872" spans="1:16" x14ac:dyDescent="0.25">
      <c r="A872" s="15" t="s">
        <v>53</v>
      </c>
      <c r="B872" s="4" t="s">
        <v>157</v>
      </c>
      <c r="C872" s="4" t="s">
        <v>2854</v>
      </c>
      <c r="D872" s="29" t="s">
        <v>2855</v>
      </c>
      <c r="E872" s="4">
        <v>37877054</v>
      </c>
      <c r="F872" s="29" t="s">
        <v>98</v>
      </c>
      <c r="G872" s="4" t="s">
        <v>282</v>
      </c>
      <c r="H872" s="4" t="s">
        <v>2856</v>
      </c>
      <c r="I872" s="2">
        <v>90</v>
      </c>
      <c r="J872" s="2">
        <v>13500</v>
      </c>
      <c r="K872" s="12">
        <f t="shared" si="52"/>
        <v>90</v>
      </c>
      <c r="L872" s="12">
        <v>0</v>
      </c>
      <c r="M872" s="12">
        <f t="shared" si="53"/>
        <v>13500</v>
      </c>
      <c r="N872" s="2">
        <v>88</v>
      </c>
      <c r="O872" s="21">
        <f t="shared" si="54"/>
        <v>13400</v>
      </c>
      <c r="P872" s="22">
        <f t="shared" si="55"/>
        <v>-100</v>
      </c>
    </row>
    <row r="873" spans="1:16" x14ac:dyDescent="0.25">
      <c r="A873" s="15" t="s">
        <v>53</v>
      </c>
      <c r="B873" s="4" t="s">
        <v>157</v>
      </c>
      <c r="C873" s="4" t="s">
        <v>2857</v>
      </c>
      <c r="D873" s="29" t="s">
        <v>2858</v>
      </c>
      <c r="E873" s="4">
        <v>37876848</v>
      </c>
      <c r="F873" s="29" t="s">
        <v>98</v>
      </c>
      <c r="G873" s="4" t="s">
        <v>2859</v>
      </c>
      <c r="H873" s="4" t="s">
        <v>2860</v>
      </c>
      <c r="I873" s="2">
        <v>0</v>
      </c>
      <c r="J873" s="2">
        <v>0</v>
      </c>
      <c r="K873" s="12">
        <f t="shared" si="52"/>
        <v>0</v>
      </c>
      <c r="L873" s="12">
        <v>0</v>
      </c>
      <c r="M873" s="12">
        <f t="shared" si="53"/>
        <v>0</v>
      </c>
      <c r="N873" s="2">
        <v>1</v>
      </c>
      <c r="O873" s="21">
        <f t="shared" si="54"/>
        <v>50</v>
      </c>
      <c r="P873" s="22">
        <f t="shared" si="55"/>
        <v>50</v>
      </c>
    </row>
    <row r="874" spans="1:16" x14ac:dyDescent="0.25">
      <c r="A874" s="15" t="s">
        <v>53</v>
      </c>
      <c r="B874" s="4" t="s">
        <v>157</v>
      </c>
      <c r="C874" s="4" t="s">
        <v>2861</v>
      </c>
      <c r="D874" s="29" t="s">
        <v>2862</v>
      </c>
      <c r="E874" s="4">
        <v>710062460</v>
      </c>
      <c r="F874" s="29" t="s">
        <v>98</v>
      </c>
      <c r="G874" s="4" t="s">
        <v>2863</v>
      </c>
      <c r="H874" s="4" t="s">
        <v>2864</v>
      </c>
      <c r="I874" s="2">
        <v>23</v>
      </c>
      <c r="J874" s="2">
        <v>3450</v>
      </c>
      <c r="K874" s="12">
        <f t="shared" si="52"/>
        <v>23</v>
      </c>
      <c r="L874" s="12">
        <v>0</v>
      </c>
      <c r="M874" s="12">
        <f t="shared" si="53"/>
        <v>3450</v>
      </c>
      <c r="N874" s="2">
        <v>28</v>
      </c>
      <c r="O874" s="21">
        <f t="shared" si="54"/>
        <v>3700</v>
      </c>
      <c r="P874" s="22">
        <f t="shared" si="55"/>
        <v>250</v>
      </c>
    </row>
    <row r="875" spans="1:16" x14ac:dyDescent="0.25">
      <c r="A875" s="15" t="s">
        <v>53</v>
      </c>
      <c r="B875" s="4" t="s">
        <v>157</v>
      </c>
      <c r="C875" s="4" t="s">
        <v>2865</v>
      </c>
      <c r="D875" s="29" t="s">
        <v>2866</v>
      </c>
      <c r="E875" s="4">
        <v>710062494</v>
      </c>
      <c r="F875" s="29" t="s">
        <v>98</v>
      </c>
      <c r="G875" s="4" t="s">
        <v>2867</v>
      </c>
      <c r="H875" s="4" t="s">
        <v>2868</v>
      </c>
      <c r="I875" s="2">
        <v>18</v>
      </c>
      <c r="J875" s="2">
        <v>2700</v>
      </c>
      <c r="K875" s="12">
        <f t="shared" si="52"/>
        <v>18</v>
      </c>
      <c r="L875" s="12">
        <v>0</v>
      </c>
      <c r="M875" s="12">
        <f t="shared" si="53"/>
        <v>2700</v>
      </c>
      <c r="N875" s="2">
        <v>15</v>
      </c>
      <c r="O875" s="21">
        <f t="shared" si="54"/>
        <v>2550</v>
      </c>
      <c r="P875" s="22">
        <f t="shared" si="55"/>
        <v>-150</v>
      </c>
    </row>
    <row r="876" spans="1:16" x14ac:dyDescent="0.25">
      <c r="A876" s="15" t="s">
        <v>53</v>
      </c>
      <c r="B876" s="4" t="s">
        <v>157</v>
      </c>
      <c r="C876" s="4" t="s">
        <v>2869</v>
      </c>
      <c r="D876" s="29" t="s">
        <v>2870</v>
      </c>
      <c r="E876" s="4">
        <v>37877496</v>
      </c>
      <c r="F876" s="29" t="s">
        <v>435</v>
      </c>
      <c r="G876" s="4" t="s">
        <v>2871</v>
      </c>
      <c r="H876" s="4" t="s">
        <v>2872</v>
      </c>
      <c r="I876" s="2">
        <v>112</v>
      </c>
      <c r="J876" s="2">
        <v>16800</v>
      </c>
      <c r="K876" s="12">
        <f t="shared" si="52"/>
        <v>112</v>
      </c>
      <c r="L876" s="12">
        <v>0</v>
      </c>
      <c r="M876" s="12">
        <f t="shared" si="53"/>
        <v>16800</v>
      </c>
      <c r="N876" s="2">
        <v>115</v>
      </c>
      <c r="O876" s="21">
        <f t="shared" si="54"/>
        <v>16950</v>
      </c>
      <c r="P876" s="22">
        <f t="shared" si="55"/>
        <v>150</v>
      </c>
    </row>
    <row r="877" spans="1:16" x14ac:dyDescent="0.25">
      <c r="A877" s="15" t="s">
        <v>53</v>
      </c>
      <c r="B877" s="4" t="s">
        <v>157</v>
      </c>
      <c r="C877" s="4" t="s">
        <v>2873</v>
      </c>
      <c r="D877" s="29" t="s">
        <v>2874</v>
      </c>
      <c r="E877" s="4">
        <v>37877135</v>
      </c>
      <c r="F877" s="29" t="s">
        <v>98</v>
      </c>
      <c r="G877" s="4" t="s">
        <v>2875</v>
      </c>
      <c r="H877" s="4" t="s">
        <v>2876</v>
      </c>
      <c r="I877" s="2">
        <v>36</v>
      </c>
      <c r="J877" s="2">
        <v>5400</v>
      </c>
      <c r="K877" s="12">
        <f t="shared" si="52"/>
        <v>36</v>
      </c>
      <c r="L877" s="12">
        <v>0</v>
      </c>
      <c r="M877" s="12">
        <f t="shared" si="53"/>
        <v>5400</v>
      </c>
      <c r="N877" s="2">
        <v>25</v>
      </c>
      <c r="O877" s="21">
        <f t="shared" si="54"/>
        <v>4850</v>
      </c>
      <c r="P877" s="22">
        <f t="shared" si="55"/>
        <v>-550</v>
      </c>
    </row>
    <row r="878" spans="1:16" x14ac:dyDescent="0.25">
      <c r="A878" s="15" t="s">
        <v>53</v>
      </c>
      <c r="B878" s="4" t="s">
        <v>157</v>
      </c>
      <c r="C878" s="4" t="s">
        <v>2877</v>
      </c>
      <c r="D878" s="29" t="s">
        <v>2878</v>
      </c>
      <c r="E878" s="4">
        <v>37876791</v>
      </c>
      <c r="F878" s="29" t="s">
        <v>435</v>
      </c>
      <c r="G878" s="4" t="s">
        <v>2879</v>
      </c>
      <c r="H878" s="4" t="s">
        <v>2880</v>
      </c>
      <c r="I878" s="2">
        <v>83</v>
      </c>
      <c r="J878" s="2">
        <v>12450</v>
      </c>
      <c r="K878" s="12">
        <f t="shared" si="52"/>
        <v>83</v>
      </c>
      <c r="L878" s="12">
        <v>0</v>
      </c>
      <c r="M878" s="12">
        <f t="shared" si="53"/>
        <v>12450</v>
      </c>
      <c r="N878" s="2">
        <v>88</v>
      </c>
      <c r="O878" s="21">
        <f t="shared" si="54"/>
        <v>12700</v>
      </c>
      <c r="P878" s="22">
        <f t="shared" si="55"/>
        <v>250</v>
      </c>
    </row>
    <row r="879" spans="1:16" x14ac:dyDescent="0.25">
      <c r="A879" s="15" t="s">
        <v>53</v>
      </c>
      <c r="B879" s="4" t="s">
        <v>157</v>
      </c>
      <c r="C879" s="4" t="s">
        <v>2881</v>
      </c>
      <c r="D879" s="29" t="s">
        <v>2882</v>
      </c>
      <c r="E879" s="4">
        <v>53872801</v>
      </c>
      <c r="F879" s="29" t="s">
        <v>98</v>
      </c>
      <c r="G879" s="4" t="s">
        <v>286</v>
      </c>
      <c r="H879" s="4" t="s">
        <v>2883</v>
      </c>
      <c r="I879" s="2">
        <v>426</v>
      </c>
      <c r="J879" s="2">
        <v>63900</v>
      </c>
      <c r="K879" s="12">
        <f t="shared" si="52"/>
        <v>426</v>
      </c>
      <c r="L879" s="12">
        <v>0</v>
      </c>
      <c r="M879" s="12">
        <f t="shared" si="53"/>
        <v>63900</v>
      </c>
      <c r="N879" s="2">
        <v>445</v>
      </c>
      <c r="O879" s="21">
        <f t="shared" si="54"/>
        <v>64850.000000000007</v>
      </c>
      <c r="P879" s="22">
        <f t="shared" si="55"/>
        <v>950.00000000000728</v>
      </c>
    </row>
    <row r="880" spans="1:16" x14ac:dyDescent="0.25">
      <c r="A880" s="15" t="s">
        <v>53</v>
      </c>
      <c r="B880" s="4" t="s">
        <v>157</v>
      </c>
      <c r="C880" s="4" t="s">
        <v>2884</v>
      </c>
      <c r="D880" s="29" t="s">
        <v>2885</v>
      </c>
      <c r="E880" s="4">
        <v>36158119</v>
      </c>
      <c r="F880" s="29" t="s">
        <v>98</v>
      </c>
      <c r="G880" s="4" t="s">
        <v>294</v>
      </c>
      <c r="H880" s="4" t="s">
        <v>2886</v>
      </c>
      <c r="I880" s="2">
        <v>884</v>
      </c>
      <c r="J880" s="2">
        <v>132600</v>
      </c>
      <c r="K880" s="12">
        <f t="shared" si="52"/>
        <v>884</v>
      </c>
      <c r="L880" s="12">
        <v>0</v>
      </c>
      <c r="M880" s="12">
        <f t="shared" si="53"/>
        <v>132600</v>
      </c>
      <c r="N880" s="2">
        <v>893</v>
      </c>
      <c r="O880" s="21">
        <f t="shared" si="54"/>
        <v>133050</v>
      </c>
      <c r="P880" s="22">
        <f t="shared" si="55"/>
        <v>450</v>
      </c>
    </row>
    <row r="881" spans="1:16" x14ac:dyDescent="0.25">
      <c r="A881" s="15" t="s">
        <v>53</v>
      </c>
      <c r="B881" s="4" t="s">
        <v>157</v>
      </c>
      <c r="C881" s="4" t="s">
        <v>2884</v>
      </c>
      <c r="D881" s="29" t="s">
        <v>2885</v>
      </c>
      <c r="E881" s="4">
        <v>37876317</v>
      </c>
      <c r="F881" s="29" t="s">
        <v>435</v>
      </c>
      <c r="G881" s="4" t="s">
        <v>294</v>
      </c>
      <c r="H881" s="4" t="s">
        <v>2887</v>
      </c>
      <c r="I881" s="2">
        <v>242</v>
      </c>
      <c r="J881" s="2">
        <v>36300</v>
      </c>
      <c r="K881" s="12">
        <f t="shared" si="52"/>
        <v>242</v>
      </c>
      <c r="L881" s="12">
        <v>0</v>
      </c>
      <c r="M881" s="12">
        <f t="shared" si="53"/>
        <v>36300</v>
      </c>
      <c r="N881" s="2">
        <v>258</v>
      </c>
      <c r="O881" s="21">
        <f t="shared" si="54"/>
        <v>37100</v>
      </c>
      <c r="P881" s="22">
        <f t="shared" si="55"/>
        <v>800</v>
      </c>
    </row>
    <row r="882" spans="1:16" x14ac:dyDescent="0.25">
      <c r="A882" s="15" t="s">
        <v>53</v>
      </c>
      <c r="B882" s="4" t="s">
        <v>157</v>
      </c>
      <c r="C882" s="4" t="s">
        <v>2888</v>
      </c>
      <c r="D882" s="29" t="s">
        <v>2889</v>
      </c>
      <c r="E882" s="4">
        <v>37873253</v>
      </c>
      <c r="F882" s="29" t="s">
        <v>435</v>
      </c>
      <c r="G882" s="4" t="s">
        <v>2890</v>
      </c>
      <c r="H882" s="4" t="s">
        <v>2891</v>
      </c>
      <c r="I882" s="2">
        <v>13</v>
      </c>
      <c r="J882" s="2">
        <v>1950</v>
      </c>
      <c r="K882" s="12">
        <f t="shared" si="52"/>
        <v>13</v>
      </c>
      <c r="L882" s="12">
        <v>0</v>
      </c>
      <c r="M882" s="12">
        <f t="shared" si="53"/>
        <v>1950</v>
      </c>
      <c r="N882" s="2">
        <v>15</v>
      </c>
      <c r="O882" s="21">
        <f t="shared" si="54"/>
        <v>2050</v>
      </c>
      <c r="P882" s="22">
        <f t="shared" si="55"/>
        <v>100</v>
      </c>
    </row>
    <row r="883" spans="1:16" x14ac:dyDescent="0.25">
      <c r="A883" s="15" t="s">
        <v>53</v>
      </c>
      <c r="B883" s="4" t="s">
        <v>157</v>
      </c>
      <c r="C883" s="4" t="s">
        <v>2892</v>
      </c>
      <c r="D883" s="29" t="s">
        <v>2893</v>
      </c>
      <c r="E883" s="4">
        <v>710062575</v>
      </c>
      <c r="F883" s="29" t="s">
        <v>98</v>
      </c>
      <c r="G883" s="4" t="s">
        <v>2894</v>
      </c>
      <c r="H883" s="4" t="s">
        <v>2895</v>
      </c>
      <c r="I883" s="2">
        <v>26</v>
      </c>
      <c r="J883" s="2">
        <v>3900</v>
      </c>
      <c r="K883" s="12">
        <f t="shared" si="52"/>
        <v>26</v>
      </c>
      <c r="L883" s="12">
        <v>0</v>
      </c>
      <c r="M883" s="12">
        <f t="shared" si="53"/>
        <v>3900</v>
      </c>
      <c r="N883" s="2">
        <v>30</v>
      </c>
      <c r="O883" s="21">
        <f t="shared" si="54"/>
        <v>4100</v>
      </c>
      <c r="P883" s="22">
        <f t="shared" si="55"/>
        <v>200</v>
      </c>
    </row>
    <row r="884" spans="1:16" x14ac:dyDescent="0.25">
      <c r="A884" s="15" t="s">
        <v>53</v>
      </c>
      <c r="B884" s="4" t="s">
        <v>157</v>
      </c>
      <c r="C884" s="4" t="s">
        <v>2896</v>
      </c>
      <c r="D884" s="29" t="s">
        <v>2897</v>
      </c>
      <c r="E884" s="4">
        <v>37876996</v>
      </c>
      <c r="F884" s="29" t="s">
        <v>435</v>
      </c>
      <c r="G884" s="4" t="s">
        <v>2898</v>
      </c>
      <c r="H884" s="4" t="s">
        <v>2899</v>
      </c>
      <c r="I884" s="2">
        <v>42</v>
      </c>
      <c r="J884" s="2">
        <v>6300</v>
      </c>
      <c r="K884" s="12">
        <f t="shared" si="52"/>
        <v>42</v>
      </c>
      <c r="L884" s="12">
        <v>0</v>
      </c>
      <c r="M884" s="12">
        <f t="shared" si="53"/>
        <v>6300</v>
      </c>
      <c r="N884" s="2">
        <v>46</v>
      </c>
      <c r="O884" s="21">
        <f t="shared" si="54"/>
        <v>6500</v>
      </c>
      <c r="P884" s="22">
        <f t="shared" si="55"/>
        <v>200</v>
      </c>
    </row>
    <row r="885" spans="1:16" x14ac:dyDescent="0.25">
      <c r="A885" s="15" t="s">
        <v>53</v>
      </c>
      <c r="B885" s="4" t="s">
        <v>157</v>
      </c>
      <c r="C885" s="4" t="s">
        <v>2900</v>
      </c>
      <c r="D885" s="29" t="s">
        <v>2901</v>
      </c>
      <c r="E885" s="4">
        <v>37876988</v>
      </c>
      <c r="F885" s="29" t="s">
        <v>435</v>
      </c>
      <c r="G885" s="4" t="s">
        <v>2902</v>
      </c>
      <c r="H885" s="4" t="s">
        <v>2903</v>
      </c>
      <c r="I885" s="2">
        <v>62</v>
      </c>
      <c r="J885" s="2">
        <v>9300</v>
      </c>
      <c r="K885" s="12">
        <f t="shared" si="52"/>
        <v>62</v>
      </c>
      <c r="L885" s="12">
        <v>0</v>
      </c>
      <c r="M885" s="12">
        <f t="shared" si="53"/>
        <v>9300</v>
      </c>
      <c r="N885" s="2">
        <v>69</v>
      </c>
      <c r="O885" s="21">
        <f t="shared" si="54"/>
        <v>9650.0000000000018</v>
      </c>
      <c r="P885" s="22">
        <f t="shared" si="55"/>
        <v>350.00000000000182</v>
      </c>
    </row>
    <row r="886" spans="1:16" x14ac:dyDescent="0.25">
      <c r="A886" s="15" t="s">
        <v>53</v>
      </c>
      <c r="B886" s="4" t="s">
        <v>157</v>
      </c>
      <c r="C886" s="4" t="s">
        <v>2904</v>
      </c>
      <c r="D886" s="29" t="s">
        <v>2905</v>
      </c>
      <c r="E886" s="4">
        <v>710062613</v>
      </c>
      <c r="F886" s="29" t="s">
        <v>98</v>
      </c>
      <c r="G886" s="4" t="s">
        <v>2906</v>
      </c>
      <c r="H886" s="4" t="s">
        <v>2907</v>
      </c>
      <c r="I886" s="2">
        <v>49</v>
      </c>
      <c r="J886" s="2">
        <v>7350</v>
      </c>
      <c r="K886" s="12">
        <f t="shared" si="52"/>
        <v>49</v>
      </c>
      <c r="L886" s="12">
        <v>0</v>
      </c>
      <c r="M886" s="12">
        <f t="shared" si="53"/>
        <v>7350</v>
      </c>
      <c r="N886" s="2">
        <v>51</v>
      </c>
      <c r="O886" s="21">
        <f t="shared" si="54"/>
        <v>7450</v>
      </c>
      <c r="P886" s="22">
        <f t="shared" si="55"/>
        <v>100</v>
      </c>
    </row>
    <row r="887" spans="1:16" x14ac:dyDescent="0.25">
      <c r="A887" s="15" t="s">
        <v>53</v>
      </c>
      <c r="B887" s="4" t="s">
        <v>157</v>
      </c>
      <c r="C887" s="4" t="s">
        <v>2908</v>
      </c>
      <c r="D887" s="29" t="s">
        <v>2909</v>
      </c>
      <c r="E887" s="4">
        <v>37876813</v>
      </c>
      <c r="F887" s="29" t="s">
        <v>98</v>
      </c>
      <c r="G887" s="4" t="s">
        <v>61</v>
      </c>
      <c r="H887" s="4" t="s">
        <v>2910</v>
      </c>
      <c r="I887" s="2">
        <v>0</v>
      </c>
      <c r="J887" s="2">
        <v>0</v>
      </c>
      <c r="K887" s="12">
        <f t="shared" si="52"/>
        <v>0</v>
      </c>
      <c r="L887" s="12">
        <v>0</v>
      </c>
      <c r="M887" s="12">
        <f t="shared" si="53"/>
        <v>0</v>
      </c>
      <c r="N887" s="2">
        <v>1</v>
      </c>
      <c r="O887" s="21">
        <f t="shared" si="54"/>
        <v>50</v>
      </c>
      <c r="P887" s="22">
        <f t="shared" si="55"/>
        <v>50</v>
      </c>
    </row>
    <row r="888" spans="1:16" x14ac:dyDescent="0.25">
      <c r="A888" s="15" t="s">
        <v>53</v>
      </c>
      <c r="B888" s="4" t="s">
        <v>157</v>
      </c>
      <c r="C888" s="4" t="s">
        <v>2908</v>
      </c>
      <c r="D888" s="29" t="s">
        <v>2909</v>
      </c>
      <c r="E888" s="4">
        <v>37947770</v>
      </c>
      <c r="F888" s="29" t="s">
        <v>98</v>
      </c>
      <c r="G888" s="4" t="s">
        <v>61</v>
      </c>
      <c r="H888" s="4" t="s">
        <v>2911</v>
      </c>
      <c r="I888" s="2">
        <v>79</v>
      </c>
      <c r="J888" s="2">
        <v>11850</v>
      </c>
      <c r="K888" s="12">
        <f t="shared" si="52"/>
        <v>79</v>
      </c>
      <c r="L888" s="12">
        <v>0</v>
      </c>
      <c r="M888" s="12">
        <f t="shared" si="53"/>
        <v>11850</v>
      </c>
      <c r="N888" s="2">
        <v>97</v>
      </c>
      <c r="O888" s="21">
        <f t="shared" si="54"/>
        <v>12750</v>
      </c>
      <c r="P888" s="22">
        <f t="shared" si="55"/>
        <v>900</v>
      </c>
    </row>
    <row r="889" spans="1:16" x14ac:dyDescent="0.25">
      <c r="A889" s="15" t="s">
        <v>53</v>
      </c>
      <c r="B889" s="4" t="s">
        <v>157</v>
      </c>
      <c r="C889" s="4" t="s">
        <v>2912</v>
      </c>
      <c r="D889" s="29" t="s">
        <v>2913</v>
      </c>
      <c r="E889" s="4">
        <v>37877097</v>
      </c>
      <c r="F889" s="29" t="s">
        <v>435</v>
      </c>
      <c r="G889" s="4" t="s">
        <v>2914</v>
      </c>
      <c r="H889" s="4" t="s">
        <v>2915</v>
      </c>
      <c r="I889" s="2">
        <v>21</v>
      </c>
      <c r="J889" s="2">
        <v>3150</v>
      </c>
      <c r="K889" s="12">
        <f t="shared" si="52"/>
        <v>21</v>
      </c>
      <c r="L889" s="12">
        <v>0</v>
      </c>
      <c r="M889" s="12">
        <f t="shared" si="53"/>
        <v>3150</v>
      </c>
      <c r="N889" s="2">
        <v>23</v>
      </c>
      <c r="O889" s="21">
        <f t="shared" si="54"/>
        <v>3250</v>
      </c>
      <c r="P889" s="22">
        <f t="shared" si="55"/>
        <v>100</v>
      </c>
    </row>
    <row r="890" spans="1:16" x14ac:dyDescent="0.25">
      <c r="A890" s="15" t="s">
        <v>53</v>
      </c>
      <c r="B890" s="4" t="s">
        <v>157</v>
      </c>
      <c r="C890" s="4" t="s">
        <v>2916</v>
      </c>
      <c r="D890" s="29" t="s">
        <v>2917</v>
      </c>
      <c r="E890" s="4">
        <v>37876376</v>
      </c>
      <c r="F890" s="29" t="s">
        <v>2918</v>
      </c>
      <c r="G890" s="4" t="s">
        <v>2919</v>
      </c>
      <c r="H890" s="4" t="s">
        <v>2920</v>
      </c>
      <c r="I890" s="2">
        <v>62</v>
      </c>
      <c r="J890" s="2">
        <v>9300</v>
      </c>
      <c r="K890" s="12">
        <f t="shared" si="52"/>
        <v>62</v>
      </c>
      <c r="L890" s="12">
        <v>0</v>
      </c>
      <c r="M890" s="12">
        <f t="shared" si="53"/>
        <v>9300</v>
      </c>
      <c r="N890" s="2">
        <v>67</v>
      </c>
      <c r="O890" s="21">
        <f t="shared" si="54"/>
        <v>9550</v>
      </c>
      <c r="P890" s="22">
        <f t="shared" si="55"/>
        <v>250</v>
      </c>
    </row>
    <row r="891" spans="1:16" x14ac:dyDescent="0.25">
      <c r="A891" s="15" t="s">
        <v>53</v>
      </c>
      <c r="B891" s="4" t="s">
        <v>157</v>
      </c>
      <c r="C891" s="4" t="s">
        <v>2921</v>
      </c>
      <c r="D891" s="29" t="s">
        <v>2922</v>
      </c>
      <c r="E891" s="4">
        <v>710062672</v>
      </c>
      <c r="F891" s="29" t="s">
        <v>98</v>
      </c>
      <c r="G891" s="4" t="s">
        <v>2923</v>
      </c>
      <c r="H891" s="4" t="s">
        <v>2924</v>
      </c>
      <c r="I891" s="2">
        <v>4</v>
      </c>
      <c r="J891" s="2">
        <v>600</v>
      </c>
      <c r="K891" s="12">
        <f t="shared" si="52"/>
        <v>4</v>
      </c>
      <c r="L891" s="12">
        <v>0</v>
      </c>
      <c r="M891" s="12">
        <f t="shared" si="53"/>
        <v>600</v>
      </c>
      <c r="N891" s="2">
        <v>8</v>
      </c>
      <c r="O891" s="21">
        <f t="shared" si="54"/>
        <v>800</v>
      </c>
      <c r="P891" s="22">
        <f t="shared" si="55"/>
        <v>200</v>
      </c>
    </row>
    <row r="892" spans="1:16" x14ac:dyDescent="0.25">
      <c r="A892" s="15" t="s">
        <v>53</v>
      </c>
      <c r="B892" s="4" t="s">
        <v>157</v>
      </c>
      <c r="C892" s="4" t="s">
        <v>2925</v>
      </c>
      <c r="D892" s="29" t="s">
        <v>2926</v>
      </c>
      <c r="E892" s="4">
        <v>710062680</v>
      </c>
      <c r="F892" s="29" t="s">
        <v>98</v>
      </c>
      <c r="G892" s="4" t="s">
        <v>2927</v>
      </c>
      <c r="H892" s="4" t="s">
        <v>2928</v>
      </c>
      <c r="I892" s="2">
        <v>72</v>
      </c>
      <c r="J892" s="2">
        <v>10800</v>
      </c>
      <c r="K892" s="12">
        <f t="shared" si="52"/>
        <v>72</v>
      </c>
      <c r="L892" s="12">
        <v>0</v>
      </c>
      <c r="M892" s="12">
        <f t="shared" si="53"/>
        <v>10800</v>
      </c>
      <c r="N892" s="2">
        <v>76</v>
      </c>
      <c r="O892" s="21">
        <f t="shared" si="54"/>
        <v>11000</v>
      </c>
      <c r="P892" s="22">
        <f t="shared" si="55"/>
        <v>200</v>
      </c>
    </row>
    <row r="893" spans="1:16" x14ac:dyDescent="0.25">
      <c r="A893" s="15" t="s">
        <v>53</v>
      </c>
      <c r="B893" s="4" t="s">
        <v>157</v>
      </c>
      <c r="C893" s="4" t="s">
        <v>2929</v>
      </c>
      <c r="D893" s="29" t="s">
        <v>2930</v>
      </c>
      <c r="E893" s="4">
        <v>37876368</v>
      </c>
      <c r="F893" s="29" t="s">
        <v>435</v>
      </c>
      <c r="G893" s="4" t="s">
        <v>2931</v>
      </c>
      <c r="H893" s="4" t="s">
        <v>2932</v>
      </c>
      <c r="I893" s="2">
        <v>30</v>
      </c>
      <c r="J893" s="2">
        <v>4500</v>
      </c>
      <c r="K893" s="12">
        <f t="shared" si="52"/>
        <v>30</v>
      </c>
      <c r="L893" s="12">
        <v>0</v>
      </c>
      <c r="M893" s="12">
        <f t="shared" si="53"/>
        <v>4500</v>
      </c>
      <c r="N893" s="2">
        <v>32</v>
      </c>
      <c r="O893" s="21">
        <f t="shared" si="54"/>
        <v>4600</v>
      </c>
      <c r="P893" s="22">
        <f t="shared" si="55"/>
        <v>100</v>
      </c>
    </row>
    <row r="894" spans="1:16" x14ac:dyDescent="0.25">
      <c r="A894" s="15" t="s">
        <v>53</v>
      </c>
      <c r="B894" s="4" t="s">
        <v>157</v>
      </c>
      <c r="C894" s="4" t="s">
        <v>2933</v>
      </c>
      <c r="D894" s="29" t="s">
        <v>2934</v>
      </c>
      <c r="E894" s="4">
        <v>710263945</v>
      </c>
      <c r="F894" s="29" t="s">
        <v>98</v>
      </c>
      <c r="G894" s="4" t="s">
        <v>429</v>
      </c>
      <c r="H894" s="4" t="s">
        <v>2935</v>
      </c>
      <c r="I894" s="2">
        <v>209</v>
      </c>
      <c r="J894" s="2">
        <v>31350</v>
      </c>
      <c r="K894" s="12">
        <f t="shared" si="52"/>
        <v>209</v>
      </c>
      <c r="L894" s="12">
        <v>0</v>
      </c>
      <c r="M894" s="12">
        <f t="shared" si="53"/>
        <v>31350</v>
      </c>
      <c r="N894" s="2">
        <v>269</v>
      </c>
      <c r="O894" s="21">
        <f t="shared" si="54"/>
        <v>34350</v>
      </c>
      <c r="P894" s="22">
        <f t="shared" si="55"/>
        <v>3000</v>
      </c>
    </row>
    <row r="895" spans="1:16" x14ac:dyDescent="0.25">
      <c r="A895" s="15" t="s">
        <v>53</v>
      </c>
      <c r="B895" s="4" t="s">
        <v>157</v>
      </c>
      <c r="C895" s="4" t="s">
        <v>2936</v>
      </c>
      <c r="D895" s="29" t="s">
        <v>2937</v>
      </c>
      <c r="E895" s="4">
        <v>710062729</v>
      </c>
      <c r="F895" s="29" t="s">
        <v>98</v>
      </c>
      <c r="G895" s="4" t="s">
        <v>2938</v>
      </c>
      <c r="H895" s="4" t="s">
        <v>2939</v>
      </c>
      <c r="I895" s="2">
        <v>0</v>
      </c>
      <c r="J895" s="2">
        <v>0</v>
      </c>
      <c r="K895" s="12">
        <f t="shared" si="52"/>
        <v>0</v>
      </c>
      <c r="L895" s="12">
        <v>0</v>
      </c>
      <c r="M895" s="12">
        <f t="shared" si="53"/>
        <v>0</v>
      </c>
      <c r="N895" s="2">
        <v>1</v>
      </c>
      <c r="O895" s="21">
        <f t="shared" si="54"/>
        <v>50</v>
      </c>
      <c r="P895" s="22">
        <f t="shared" si="55"/>
        <v>50</v>
      </c>
    </row>
    <row r="896" spans="1:16" x14ac:dyDescent="0.25">
      <c r="A896" s="15" t="s">
        <v>53</v>
      </c>
      <c r="B896" s="4" t="s">
        <v>157</v>
      </c>
      <c r="C896" s="4" t="s">
        <v>2940</v>
      </c>
      <c r="D896" s="29" t="s">
        <v>2941</v>
      </c>
      <c r="E896" s="4">
        <v>36158097</v>
      </c>
      <c r="F896" s="29" t="s">
        <v>435</v>
      </c>
      <c r="G896" s="4" t="s">
        <v>2942</v>
      </c>
      <c r="H896" s="4" t="s">
        <v>2943</v>
      </c>
      <c r="I896" s="2">
        <v>116</v>
      </c>
      <c r="J896" s="2">
        <v>17400</v>
      </c>
      <c r="K896" s="12">
        <f t="shared" si="52"/>
        <v>116</v>
      </c>
      <c r="L896" s="12">
        <v>0</v>
      </c>
      <c r="M896" s="12">
        <f t="shared" si="53"/>
        <v>17400</v>
      </c>
      <c r="N896" s="2">
        <v>132</v>
      </c>
      <c r="O896" s="21">
        <f t="shared" si="54"/>
        <v>18200</v>
      </c>
      <c r="P896" s="22">
        <f t="shared" si="55"/>
        <v>800</v>
      </c>
    </row>
    <row r="897" spans="1:16" x14ac:dyDescent="0.25">
      <c r="A897" s="15" t="s">
        <v>53</v>
      </c>
      <c r="B897" s="4" t="s">
        <v>157</v>
      </c>
      <c r="C897" s="4" t="s">
        <v>2944</v>
      </c>
      <c r="D897" s="29" t="s">
        <v>2945</v>
      </c>
      <c r="E897" s="4">
        <v>37873237</v>
      </c>
      <c r="F897" s="29" t="s">
        <v>98</v>
      </c>
      <c r="G897" s="4" t="s">
        <v>2946</v>
      </c>
      <c r="H897" s="4" t="s">
        <v>2947</v>
      </c>
      <c r="I897" s="2">
        <v>3</v>
      </c>
      <c r="J897" s="2">
        <v>450</v>
      </c>
      <c r="K897" s="12">
        <f t="shared" si="52"/>
        <v>3</v>
      </c>
      <c r="L897" s="12">
        <v>0</v>
      </c>
      <c r="M897" s="12">
        <f t="shared" si="53"/>
        <v>450</v>
      </c>
      <c r="N897" s="2">
        <v>9</v>
      </c>
      <c r="O897" s="21">
        <f t="shared" si="54"/>
        <v>750</v>
      </c>
      <c r="P897" s="22">
        <f t="shared" si="55"/>
        <v>300</v>
      </c>
    </row>
    <row r="898" spans="1:16" x14ac:dyDescent="0.25">
      <c r="A898" s="15" t="s">
        <v>53</v>
      </c>
      <c r="B898" s="4" t="s">
        <v>157</v>
      </c>
      <c r="C898" s="4" t="s">
        <v>2948</v>
      </c>
      <c r="D898" s="29" t="s">
        <v>496</v>
      </c>
      <c r="E898" s="4">
        <v>710062737</v>
      </c>
      <c r="F898" s="29" t="s">
        <v>98</v>
      </c>
      <c r="G898" s="4" t="s">
        <v>497</v>
      </c>
      <c r="H898" s="4" t="s">
        <v>2949</v>
      </c>
      <c r="I898" s="2">
        <v>0</v>
      </c>
      <c r="J898" s="2">
        <v>0</v>
      </c>
      <c r="K898" s="12">
        <f t="shared" si="52"/>
        <v>0</v>
      </c>
      <c r="L898" s="12">
        <v>0</v>
      </c>
      <c r="M898" s="12">
        <f t="shared" si="53"/>
        <v>0</v>
      </c>
      <c r="N898" s="2">
        <v>2</v>
      </c>
      <c r="O898" s="21">
        <f t="shared" si="54"/>
        <v>100</v>
      </c>
      <c r="P898" s="22">
        <f t="shared" si="55"/>
        <v>100</v>
      </c>
    </row>
    <row r="899" spans="1:16" x14ac:dyDescent="0.25">
      <c r="A899" s="15" t="s">
        <v>53</v>
      </c>
      <c r="B899" s="4" t="s">
        <v>157</v>
      </c>
      <c r="C899" s="4" t="s">
        <v>2950</v>
      </c>
      <c r="D899" s="29" t="s">
        <v>2951</v>
      </c>
      <c r="E899" s="4">
        <v>710062753</v>
      </c>
      <c r="F899" s="29" t="s">
        <v>98</v>
      </c>
      <c r="G899" s="4" t="s">
        <v>2952</v>
      </c>
      <c r="H899" s="4" t="s">
        <v>2953</v>
      </c>
      <c r="I899" s="2">
        <v>0</v>
      </c>
      <c r="J899" s="2">
        <v>0</v>
      </c>
      <c r="K899" s="12">
        <f t="shared" si="52"/>
        <v>0</v>
      </c>
      <c r="L899" s="12">
        <v>0</v>
      </c>
      <c r="M899" s="12">
        <f t="shared" si="53"/>
        <v>0</v>
      </c>
      <c r="N899" s="2">
        <v>2</v>
      </c>
      <c r="O899" s="21">
        <f t="shared" si="54"/>
        <v>100</v>
      </c>
      <c r="P899" s="22">
        <f t="shared" si="55"/>
        <v>100</v>
      </c>
    </row>
    <row r="900" spans="1:16" x14ac:dyDescent="0.25">
      <c r="A900" s="15" t="s">
        <v>53</v>
      </c>
      <c r="B900" s="4" t="s">
        <v>157</v>
      </c>
      <c r="C900" s="4" t="s">
        <v>2954</v>
      </c>
      <c r="D900" s="29" t="s">
        <v>2955</v>
      </c>
      <c r="E900" s="4">
        <v>51843927</v>
      </c>
      <c r="F900" s="29" t="s">
        <v>98</v>
      </c>
      <c r="G900" s="4" t="s">
        <v>2956</v>
      </c>
      <c r="H900" s="4" t="s">
        <v>2957</v>
      </c>
      <c r="I900" s="2">
        <v>40</v>
      </c>
      <c r="J900" s="2">
        <v>6000</v>
      </c>
      <c r="K900" s="12">
        <f t="shared" si="52"/>
        <v>40</v>
      </c>
      <c r="L900" s="12">
        <v>0</v>
      </c>
      <c r="M900" s="12">
        <f t="shared" si="53"/>
        <v>6000</v>
      </c>
      <c r="N900" s="2">
        <v>56</v>
      </c>
      <c r="O900" s="21">
        <f t="shared" si="54"/>
        <v>6800</v>
      </c>
      <c r="P900" s="22">
        <f t="shared" si="55"/>
        <v>800</v>
      </c>
    </row>
    <row r="901" spans="1:16" x14ac:dyDescent="0.25">
      <c r="A901" s="15" t="s">
        <v>53</v>
      </c>
      <c r="B901" s="4" t="s">
        <v>157</v>
      </c>
      <c r="C901" s="4" t="s">
        <v>2958</v>
      </c>
      <c r="D901" s="29" t="s">
        <v>2959</v>
      </c>
      <c r="E901" s="4">
        <v>37944631</v>
      </c>
      <c r="F901" s="29" t="s">
        <v>435</v>
      </c>
      <c r="G901" s="4" t="s">
        <v>2960</v>
      </c>
      <c r="H901" s="4" t="s">
        <v>2961</v>
      </c>
      <c r="I901" s="2">
        <v>18</v>
      </c>
      <c r="J901" s="2">
        <v>2700</v>
      </c>
      <c r="K901" s="12">
        <f t="shared" si="52"/>
        <v>18</v>
      </c>
      <c r="L901" s="12">
        <v>0</v>
      </c>
      <c r="M901" s="12">
        <f t="shared" si="53"/>
        <v>2700</v>
      </c>
      <c r="N901" s="2">
        <v>9</v>
      </c>
      <c r="O901" s="21">
        <f t="shared" si="54"/>
        <v>2250</v>
      </c>
      <c r="P901" s="22">
        <f t="shared" si="55"/>
        <v>-450</v>
      </c>
    </row>
    <row r="902" spans="1:16" x14ac:dyDescent="0.25">
      <c r="A902" s="15" t="s">
        <v>53</v>
      </c>
      <c r="B902" s="4" t="s">
        <v>157</v>
      </c>
      <c r="C902" s="4" t="s">
        <v>2962</v>
      </c>
      <c r="D902" s="29" t="s">
        <v>2963</v>
      </c>
      <c r="E902" s="4">
        <v>710062796</v>
      </c>
      <c r="F902" s="29" t="s">
        <v>98</v>
      </c>
      <c r="G902" s="4" t="s">
        <v>2964</v>
      </c>
      <c r="H902" s="4" t="s">
        <v>2965</v>
      </c>
      <c r="I902" s="2">
        <v>14</v>
      </c>
      <c r="J902" s="2">
        <v>2100</v>
      </c>
      <c r="K902" s="12">
        <f t="shared" ref="K902:K965" si="56">I902</f>
        <v>14</v>
      </c>
      <c r="L902" s="12">
        <v>0</v>
      </c>
      <c r="M902" s="12">
        <f t="shared" ref="M902:M965" si="57">J902+L902</f>
        <v>2100</v>
      </c>
      <c r="N902" s="2">
        <v>11</v>
      </c>
      <c r="O902" s="21">
        <f t="shared" ref="O902:O965" si="58">((K902*2/3)+(N902*1/3))*150</f>
        <v>1950</v>
      </c>
      <c r="P902" s="22">
        <f t="shared" ref="P902:P965" si="59">O902-M902</f>
        <v>-150</v>
      </c>
    </row>
    <row r="903" spans="1:16" x14ac:dyDescent="0.25">
      <c r="A903" s="15" t="s">
        <v>53</v>
      </c>
      <c r="B903" s="4" t="s">
        <v>157</v>
      </c>
      <c r="C903" s="4" t="s">
        <v>2966</v>
      </c>
      <c r="D903" s="29" t="s">
        <v>2967</v>
      </c>
      <c r="E903" s="4">
        <v>36158089</v>
      </c>
      <c r="F903" s="29" t="s">
        <v>98</v>
      </c>
      <c r="G903" s="4" t="s">
        <v>60</v>
      </c>
      <c r="H903" s="4" t="s">
        <v>214</v>
      </c>
      <c r="I903" s="2">
        <v>92</v>
      </c>
      <c r="J903" s="2">
        <v>13800</v>
      </c>
      <c r="K903" s="12">
        <f t="shared" si="56"/>
        <v>92</v>
      </c>
      <c r="L903" s="12">
        <v>0</v>
      </c>
      <c r="M903" s="12">
        <f t="shared" si="57"/>
        <v>13800</v>
      </c>
      <c r="N903" s="2">
        <v>100</v>
      </c>
      <c r="O903" s="21">
        <f t="shared" si="58"/>
        <v>14200</v>
      </c>
      <c r="P903" s="22">
        <f t="shared" si="59"/>
        <v>400</v>
      </c>
    </row>
    <row r="904" spans="1:16" x14ac:dyDescent="0.25">
      <c r="A904" s="15" t="s">
        <v>53</v>
      </c>
      <c r="B904" s="4" t="s">
        <v>157</v>
      </c>
      <c r="C904" s="4" t="s">
        <v>2966</v>
      </c>
      <c r="D904" s="29" t="s">
        <v>2967</v>
      </c>
      <c r="E904" s="4">
        <v>36158143</v>
      </c>
      <c r="F904" s="29" t="s">
        <v>2918</v>
      </c>
      <c r="G904" s="4" t="s">
        <v>60</v>
      </c>
      <c r="H904" s="4" t="s">
        <v>2968</v>
      </c>
      <c r="I904" s="2">
        <v>53</v>
      </c>
      <c r="J904" s="2">
        <v>7950</v>
      </c>
      <c r="K904" s="12">
        <f t="shared" si="56"/>
        <v>53</v>
      </c>
      <c r="L904" s="12">
        <v>0</v>
      </c>
      <c r="M904" s="12">
        <f t="shared" si="57"/>
        <v>7950</v>
      </c>
      <c r="N904" s="2">
        <v>53</v>
      </c>
      <c r="O904" s="21">
        <f t="shared" si="58"/>
        <v>7950</v>
      </c>
      <c r="P904" s="22">
        <f t="shared" si="59"/>
        <v>0</v>
      </c>
    </row>
    <row r="905" spans="1:16" x14ac:dyDescent="0.25">
      <c r="A905" s="15" t="s">
        <v>53</v>
      </c>
      <c r="B905" s="5" t="s">
        <v>157</v>
      </c>
      <c r="C905" s="5" t="s">
        <v>4197</v>
      </c>
      <c r="D905" s="30" t="s">
        <v>4198</v>
      </c>
      <c r="E905" s="5">
        <v>37876881</v>
      </c>
      <c r="F905" s="30" t="s">
        <v>435</v>
      </c>
      <c r="G905" s="5" t="s">
        <v>4199</v>
      </c>
      <c r="H905" s="5" t="s">
        <v>4200</v>
      </c>
      <c r="I905" s="13">
        <v>3</v>
      </c>
      <c r="J905" s="13">
        <v>450</v>
      </c>
      <c r="K905" s="12">
        <f t="shared" si="56"/>
        <v>3</v>
      </c>
      <c r="L905" s="12">
        <v>0</v>
      </c>
      <c r="M905" s="12">
        <f t="shared" si="57"/>
        <v>450</v>
      </c>
      <c r="N905" s="2">
        <v>0</v>
      </c>
      <c r="O905" s="21">
        <f t="shared" si="58"/>
        <v>300</v>
      </c>
      <c r="P905" s="22">
        <f t="shared" si="59"/>
        <v>-150</v>
      </c>
    </row>
    <row r="906" spans="1:16" x14ac:dyDescent="0.25">
      <c r="A906" s="15" t="s">
        <v>53</v>
      </c>
      <c r="B906" s="4" t="s">
        <v>157</v>
      </c>
      <c r="C906" s="4" t="s">
        <v>2969</v>
      </c>
      <c r="D906" s="29" t="s">
        <v>2970</v>
      </c>
      <c r="E906" s="4">
        <v>37876651</v>
      </c>
      <c r="F906" s="29" t="s">
        <v>435</v>
      </c>
      <c r="G906" s="4" t="s">
        <v>288</v>
      </c>
      <c r="H906" s="4" t="s">
        <v>2971</v>
      </c>
      <c r="I906" s="2">
        <v>194</v>
      </c>
      <c r="J906" s="2">
        <v>29100</v>
      </c>
      <c r="K906" s="12">
        <f t="shared" si="56"/>
        <v>194</v>
      </c>
      <c r="L906" s="12">
        <v>0</v>
      </c>
      <c r="M906" s="12">
        <f t="shared" si="57"/>
        <v>29100</v>
      </c>
      <c r="N906" s="2">
        <v>69</v>
      </c>
      <c r="O906" s="21">
        <f t="shared" si="58"/>
        <v>22850</v>
      </c>
      <c r="P906" s="22">
        <f t="shared" si="59"/>
        <v>-6250</v>
      </c>
    </row>
    <row r="907" spans="1:16" x14ac:dyDescent="0.25">
      <c r="A907" s="15" t="s">
        <v>53</v>
      </c>
      <c r="B907" s="4" t="s">
        <v>157</v>
      </c>
      <c r="C907" s="4" t="s">
        <v>2972</v>
      </c>
      <c r="D907" s="29" t="s">
        <v>2973</v>
      </c>
      <c r="E907" s="4">
        <v>710062800</v>
      </c>
      <c r="F907" s="29" t="s">
        <v>98</v>
      </c>
      <c r="G907" s="4" t="s">
        <v>2974</v>
      </c>
      <c r="H907" s="4" t="s">
        <v>2975</v>
      </c>
      <c r="I907" s="2">
        <v>11</v>
      </c>
      <c r="J907" s="2">
        <v>1650</v>
      </c>
      <c r="K907" s="12">
        <f t="shared" si="56"/>
        <v>11</v>
      </c>
      <c r="L907" s="12">
        <v>0</v>
      </c>
      <c r="M907" s="12">
        <f t="shared" si="57"/>
        <v>1650</v>
      </c>
      <c r="N907" s="2">
        <v>25</v>
      </c>
      <c r="O907" s="21">
        <f t="shared" si="58"/>
        <v>2350</v>
      </c>
      <c r="P907" s="22">
        <f t="shared" si="59"/>
        <v>700</v>
      </c>
    </row>
    <row r="908" spans="1:16" x14ac:dyDescent="0.25">
      <c r="A908" s="15" t="s">
        <v>53</v>
      </c>
      <c r="B908" s="4" t="s">
        <v>157</v>
      </c>
      <c r="C908" s="4" t="s">
        <v>2976</v>
      </c>
      <c r="D908" s="29" t="s">
        <v>2977</v>
      </c>
      <c r="E908" s="4">
        <v>37876805</v>
      </c>
      <c r="F908" s="29" t="s">
        <v>435</v>
      </c>
      <c r="G908" s="4" t="s">
        <v>2978</v>
      </c>
      <c r="H908" s="4" t="s">
        <v>2979</v>
      </c>
      <c r="I908" s="2">
        <v>64</v>
      </c>
      <c r="J908" s="2">
        <v>9600</v>
      </c>
      <c r="K908" s="12">
        <f t="shared" si="56"/>
        <v>64</v>
      </c>
      <c r="L908" s="12">
        <v>0</v>
      </c>
      <c r="M908" s="12">
        <f t="shared" si="57"/>
        <v>9600</v>
      </c>
      <c r="N908" s="2">
        <v>89</v>
      </c>
      <c r="O908" s="21">
        <f t="shared" si="58"/>
        <v>10850</v>
      </c>
      <c r="P908" s="22">
        <f t="shared" si="59"/>
        <v>1250</v>
      </c>
    </row>
    <row r="909" spans="1:16" x14ac:dyDescent="0.25">
      <c r="A909" s="15" t="s">
        <v>53</v>
      </c>
      <c r="B909" s="4" t="s">
        <v>157</v>
      </c>
      <c r="C909" s="4" t="s">
        <v>2980</v>
      </c>
      <c r="D909" s="29" t="s">
        <v>2981</v>
      </c>
      <c r="E909" s="4">
        <v>37876856</v>
      </c>
      <c r="F909" s="29" t="s">
        <v>435</v>
      </c>
      <c r="G909" s="4" t="s">
        <v>2982</v>
      </c>
      <c r="H909" s="4" t="s">
        <v>2983</v>
      </c>
      <c r="I909" s="2">
        <v>0</v>
      </c>
      <c r="J909" s="2">
        <v>0</v>
      </c>
      <c r="K909" s="12">
        <f t="shared" si="56"/>
        <v>0</v>
      </c>
      <c r="L909" s="12">
        <v>0</v>
      </c>
      <c r="M909" s="12">
        <f t="shared" si="57"/>
        <v>0</v>
      </c>
      <c r="N909" s="2">
        <v>1</v>
      </c>
      <c r="O909" s="21">
        <f t="shared" si="58"/>
        <v>50</v>
      </c>
      <c r="P909" s="22">
        <f t="shared" si="59"/>
        <v>50</v>
      </c>
    </row>
    <row r="910" spans="1:16" x14ac:dyDescent="0.25">
      <c r="A910" s="15" t="s">
        <v>53</v>
      </c>
      <c r="B910" s="4" t="s">
        <v>157</v>
      </c>
      <c r="C910" s="4" t="s">
        <v>2984</v>
      </c>
      <c r="D910" s="29" t="s">
        <v>2985</v>
      </c>
      <c r="E910" s="4">
        <v>36158101</v>
      </c>
      <c r="F910" s="29" t="s">
        <v>435</v>
      </c>
      <c r="G910" s="4" t="s">
        <v>2986</v>
      </c>
      <c r="H910" s="4" t="s">
        <v>2987</v>
      </c>
      <c r="I910" s="2">
        <v>143</v>
      </c>
      <c r="J910" s="2">
        <v>21450</v>
      </c>
      <c r="K910" s="12">
        <f t="shared" si="56"/>
        <v>143</v>
      </c>
      <c r="L910" s="12">
        <v>0</v>
      </c>
      <c r="M910" s="12">
        <f t="shared" si="57"/>
        <v>21450</v>
      </c>
      <c r="N910" s="2">
        <v>111</v>
      </c>
      <c r="O910" s="21">
        <f t="shared" si="58"/>
        <v>19849.999999999996</v>
      </c>
      <c r="P910" s="22">
        <f t="shared" si="59"/>
        <v>-1600.0000000000036</v>
      </c>
    </row>
    <row r="911" spans="1:16" x14ac:dyDescent="0.25">
      <c r="A911" s="15" t="s">
        <v>53</v>
      </c>
      <c r="B911" s="4" t="s">
        <v>157</v>
      </c>
      <c r="C911" s="4" t="s">
        <v>2988</v>
      </c>
      <c r="D911" s="29" t="s">
        <v>2989</v>
      </c>
      <c r="E911" s="4">
        <v>37877062</v>
      </c>
      <c r="F911" s="29" t="s">
        <v>98</v>
      </c>
      <c r="G911" s="4" t="s">
        <v>2990</v>
      </c>
      <c r="H911" s="4" t="s">
        <v>2991</v>
      </c>
      <c r="I911" s="2">
        <v>18</v>
      </c>
      <c r="J911" s="2">
        <v>2700</v>
      </c>
      <c r="K911" s="12">
        <f t="shared" si="56"/>
        <v>18</v>
      </c>
      <c r="L911" s="12">
        <v>0</v>
      </c>
      <c r="M911" s="12">
        <f t="shared" si="57"/>
        <v>2700</v>
      </c>
      <c r="N911" s="2">
        <v>15</v>
      </c>
      <c r="O911" s="21">
        <f t="shared" si="58"/>
        <v>2550</v>
      </c>
      <c r="P911" s="22">
        <f t="shared" si="59"/>
        <v>-150</v>
      </c>
    </row>
    <row r="912" spans="1:16" x14ac:dyDescent="0.25">
      <c r="A912" s="15" t="s">
        <v>53</v>
      </c>
      <c r="B912" s="4" t="s">
        <v>157</v>
      </c>
      <c r="C912" s="4" t="s">
        <v>2992</v>
      </c>
      <c r="D912" s="29" t="s">
        <v>2993</v>
      </c>
      <c r="E912" s="4">
        <v>37877003</v>
      </c>
      <c r="F912" s="29" t="s">
        <v>435</v>
      </c>
      <c r="G912" s="4" t="s">
        <v>2994</v>
      </c>
      <c r="H912" s="4" t="s">
        <v>2995</v>
      </c>
      <c r="I912" s="2">
        <v>160</v>
      </c>
      <c r="J912" s="2">
        <v>24000</v>
      </c>
      <c r="K912" s="12">
        <f t="shared" si="56"/>
        <v>160</v>
      </c>
      <c r="L912" s="12">
        <v>0</v>
      </c>
      <c r="M912" s="12">
        <f t="shared" si="57"/>
        <v>24000</v>
      </c>
      <c r="N912" s="2">
        <v>176</v>
      </c>
      <c r="O912" s="21">
        <f t="shared" si="58"/>
        <v>24800</v>
      </c>
      <c r="P912" s="22">
        <f t="shared" si="59"/>
        <v>800</v>
      </c>
    </row>
    <row r="913" spans="1:16" x14ac:dyDescent="0.25">
      <c r="A913" s="15" t="s">
        <v>53</v>
      </c>
      <c r="B913" s="4" t="s">
        <v>157</v>
      </c>
      <c r="C913" s="4" t="s">
        <v>2996</v>
      </c>
      <c r="D913" s="29" t="s">
        <v>2997</v>
      </c>
      <c r="E913" s="4">
        <v>37942247</v>
      </c>
      <c r="F913" s="29" t="s">
        <v>435</v>
      </c>
      <c r="G913" s="4" t="s">
        <v>2998</v>
      </c>
      <c r="H913" s="4" t="s">
        <v>2999</v>
      </c>
      <c r="I913" s="2">
        <v>22</v>
      </c>
      <c r="J913" s="2">
        <v>3300</v>
      </c>
      <c r="K913" s="12">
        <f t="shared" si="56"/>
        <v>22</v>
      </c>
      <c r="L913" s="12">
        <v>0</v>
      </c>
      <c r="M913" s="12">
        <f t="shared" si="57"/>
        <v>3300</v>
      </c>
      <c r="N913" s="2">
        <v>23</v>
      </c>
      <c r="O913" s="21">
        <f t="shared" si="58"/>
        <v>3350</v>
      </c>
      <c r="P913" s="22">
        <f t="shared" si="59"/>
        <v>50</v>
      </c>
    </row>
    <row r="914" spans="1:16" x14ac:dyDescent="0.25">
      <c r="A914" s="15" t="s">
        <v>53</v>
      </c>
      <c r="B914" s="4" t="s">
        <v>157</v>
      </c>
      <c r="C914" s="4" t="s">
        <v>3000</v>
      </c>
      <c r="D914" s="29" t="s">
        <v>3001</v>
      </c>
      <c r="E914" s="4">
        <v>37876678</v>
      </c>
      <c r="F914" s="29" t="s">
        <v>435</v>
      </c>
      <c r="G914" s="4" t="s">
        <v>3002</v>
      </c>
      <c r="H914" s="4" t="s">
        <v>3003</v>
      </c>
      <c r="I914" s="2">
        <v>105</v>
      </c>
      <c r="J914" s="2">
        <v>15750</v>
      </c>
      <c r="K914" s="12">
        <f t="shared" si="56"/>
        <v>105</v>
      </c>
      <c r="L914" s="12">
        <v>0</v>
      </c>
      <c r="M914" s="12">
        <f t="shared" si="57"/>
        <v>15750</v>
      </c>
      <c r="N914" s="2">
        <v>110</v>
      </c>
      <c r="O914" s="21">
        <f t="shared" si="58"/>
        <v>15999.999999999998</v>
      </c>
      <c r="P914" s="22">
        <f t="shared" si="59"/>
        <v>249.99999999999818</v>
      </c>
    </row>
    <row r="915" spans="1:16" x14ac:dyDescent="0.25">
      <c r="A915" s="15" t="s">
        <v>53</v>
      </c>
      <c r="B915" s="4" t="s">
        <v>157</v>
      </c>
      <c r="C915" s="4" t="s">
        <v>3004</v>
      </c>
      <c r="D915" s="29" t="s">
        <v>3005</v>
      </c>
      <c r="E915" s="4">
        <v>50576119</v>
      </c>
      <c r="F915" s="29" t="s">
        <v>98</v>
      </c>
      <c r="G915" s="4" t="s">
        <v>3006</v>
      </c>
      <c r="H915" s="4" t="s">
        <v>3007</v>
      </c>
      <c r="I915" s="2">
        <v>29</v>
      </c>
      <c r="J915" s="2">
        <v>4350</v>
      </c>
      <c r="K915" s="12">
        <f t="shared" si="56"/>
        <v>29</v>
      </c>
      <c r="L915" s="12">
        <v>0</v>
      </c>
      <c r="M915" s="12">
        <f t="shared" si="57"/>
        <v>4350</v>
      </c>
      <c r="N915" s="2">
        <v>25</v>
      </c>
      <c r="O915" s="21">
        <f t="shared" si="58"/>
        <v>4150</v>
      </c>
      <c r="P915" s="22">
        <f t="shared" si="59"/>
        <v>-200</v>
      </c>
    </row>
    <row r="916" spans="1:16" x14ac:dyDescent="0.25">
      <c r="A916" s="15" t="s">
        <v>53</v>
      </c>
      <c r="B916" s="4" t="s">
        <v>157</v>
      </c>
      <c r="C916" s="4" t="s">
        <v>3008</v>
      </c>
      <c r="D916" s="29" t="s">
        <v>3009</v>
      </c>
      <c r="E916" s="4">
        <v>54654416</v>
      </c>
      <c r="F916" s="29" t="s">
        <v>3010</v>
      </c>
      <c r="G916" s="4" t="s">
        <v>3011</v>
      </c>
      <c r="H916" s="4" t="s">
        <v>3012</v>
      </c>
      <c r="I916" s="2">
        <v>0</v>
      </c>
      <c r="J916" s="2">
        <v>0</v>
      </c>
      <c r="K916" s="12">
        <f t="shared" si="56"/>
        <v>0</v>
      </c>
      <c r="L916" s="12">
        <v>0</v>
      </c>
      <c r="M916" s="12">
        <f t="shared" si="57"/>
        <v>0</v>
      </c>
      <c r="N916" s="2">
        <v>87</v>
      </c>
      <c r="O916" s="21">
        <f t="shared" si="58"/>
        <v>4350</v>
      </c>
      <c r="P916" s="22">
        <f t="shared" si="59"/>
        <v>4350</v>
      </c>
    </row>
    <row r="917" spans="1:16" x14ac:dyDescent="0.25">
      <c r="A917" s="15" t="s">
        <v>53</v>
      </c>
      <c r="B917" s="5" t="s">
        <v>157</v>
      </c>
      <c r="C917" s="5" t="s">
        <v>3008</v>
      </c>
      <c r="D917" s="30" t="s">
        <v>3009</v>
      </c>
      <c r="E917" s="5">
        <v>710062850</v>
      </c>
      <c r="F917" s="30" t="s">
        <v>98</v>
      </c>
      <c r="G917" s="5" t="s">
        <v>4201</v>
      </c>
      <c r="H917" s="5" t="s">
        <v>3011</v>
      </c>
      <c r="I917" s="13">
        <v>99</v>
      </c>
      <c r="J917" s="13">
        <v>14850</v>
      </c>
      <c r="K917" s="12">
        <f t="shared" si="56"/>
        <v>99</v>
      </c>
      <c r="L917" s="12">
        <v>0</v>
      </c>
      <c r="M917" s="12">
        <f t="shared" si="57"/>
        <v>14850</v>
      </c>
      <c r="N917" s="2">
        <v>0</v>
      </c>
      <c r="O917" s="21">
        <f t="shared" si="58"/>
        <v>9900</v>
      </c>
      <c r="P917" s="22">
        <f t="shared" si="59"/>
        <v>-4950</v>
      </c>
    </row>
    <row r="918" spans="1:16" x14ac:dyDescent="0.25">
      <c r="A918" s="15" t="s">
        <v>53</v>
      </c>
      <c r="B918" s="4" t="s">
        <v>157</v>
      </c>
      <c r="C918" s="4" t="s">
        <v>3013</v>
      </c>
      <c r="D918" s="29" t="s">
        <v>3014</v>
      </c>
      <c r="E918" s="4">
        <v>37876686</v>
      </c>
      <c r="F918" s="29" t="s">
        <v>98</v>
      </c>
      <c r="G918" s="4" t="s">
        <v>3015</v>
      </c>
      <c r="H918" s="4" t="s">
        <v>3016</v>
      </c>
      <c r="I918" s="2">
        <v>67</v>
      </c>
      <c r="J918" s="2">
        <v>10050</v>
      </c>
      <c r="K918" s="12">
        <f t="shared" si="56"/>
        <v>67</v>
      </c>
      <c r="L918" s="12">
        <v>0</v>
      </c>
      <c r="M918" s="12">
        <f t="shared" si="57"/>
        <v>10050</v>
      </c>
      <c r="N918" s="2">
        <v>55</v>
      </c>
      <c r="O918" s="21">
        <f t="shared" si="58"/>
        <v>9450</v>
      </c>
      <c r="P918" s="22">
        <f t="shared" si="59"/>
        <v>-600</v>
      </c>
    </row>
    <row r="919" spans="1:16" x14ac:dyDescent="0.25">
      <c r="A919" s="15" t="s">
        <v>53</v>
      </c>
      <c r="B919" s="4" t="s">
        <v>157</v>
      </c>
      <c r="C919" s="4" t="s">
        <v>3017</v>
      </c>
      <c r="D919" s="29" t="s">
        <v>3018</v>
      </c>
      <c r="E919" s="4">
        <v>710062877</v>
      </c>
      <c r="F919" s="29" t="s">
        <v>98</v>
      </c>
      <c r="G919" s="4" t="s">
        <v>3019</v>
      </c>
      <c r="H919" s="4" t="s">
        <v>3020</v>
      </c>
      <c r="I919" s="2">
        <v>21</v>
      </c>
      <c r="J919" s="2">
        <v>3150</v>
      </c>
      <c r="K919" s="12">
        <f t="shared" si="56"/>
        <v>21</v>
      </c>
      <c r="L919" s="12">
        <v>0</v>
      </c>
      <c r="M919" s="12">
        <f t="shared" si="57"/>
        <v>3150</v>
      </c>
      <c r="N919" s="2">
        <v>30</v>
      </c>
      <c r="O919" s="21">
        <f t="shared" si="58"/>
        <v>3600</v>
      </c>
      <c r="P919" s="22">
        <f t="shared" si="59"/>
        <v>450</v>
      </c>
    </row>
    <row r="920" spans="1:16" x14ac:dyDescent="0.25">
      <c r="A920" s="15" t="s">
        <v>53</v>
      </c>
      <c r="B920" s="5" t="s">
        <v>157</v>
      </c>
      <c r="C920" s="5" t="s">
        <v>4202</v>
      </c>
      <c r="D920" s="30" t="s">
        <v>4203</v>
      </c>
      <c r="E920" s="5">
        <v>710062893</v>
      </c>
      <c r="F920" s="30" t="s">
        <v>98</v>
      </c>
      <c r="G920" s="5" t="s">
        <v>4204</v>
      </c>
      <c r="H920" s="5" t="s">
        <v>4205</v>
      </c>
      <c r="I920" s="13">
        <v>1</v>
      </c>
      <c r="J920" s="13">
        <v>150</v>
      </c>
      <c r="K920" s="12">
        <f t="shared" si="56"/>
        <v>1</v>
      </c>
      <c r="L920" s="12">
        <v>0</v>
      </c>
      <c r="M920" s="12">
        <f t="shared" si="57"/>
        <v>150</v>
      </c>
      <c r="N920" s="2">
        <v>0</v>
      </c>
      <c r="O920" s="21">
        <f t="shared" si="58"/>
        <v>100</v>
      </c>
      <c r="P920" s="22">
        <f t="shared" si="59"/>
        <v>-50</v>
      </c>
    </row>
    <row r="921" spans="1:16" x14ac:dyDescent="0.25">
      <c r="A921" s="15" t="s">
        <v>53</v>
      </c>
      <c r="B921" s="4" t="s">
        <v>157</v>
      </c>
      <c r="C921" s="4" t="s">
        <v>3021</v>
      </c>
      <c r="D921" s="29" t="s">
        <v>3022</v>
      </c>
      <c r="E921" s="4">
        <v>710062907</v>
      </c>
      <c r="F921" s="29" t="s">
        <v>98</v>
      </c>
      <c r="G921" s="4" t="s">
        <v>3023</v>
      </c>
      <c r="H921" s="4" t="s">
        <v>3024</v>
      </c>
      <c r="I921" s="2">
        <v>79</v>
      </c>
      <c r="J921" s="2">
        <v>11850</v>
      </c>
      <c r="K921" s="12">
        <f t="shared" si="56"/>
        <v>79</v>
      </c>
      <c r="L921" s="12">
        <v>0</v>
      </c>
      <c r="M921" s="12">
        <f t="shared" si="57"/>
        <v>11850</v>
      </c>
      <c r="N921" s="2">
        <v>92</v>
      </c>
      <c r="O921" s="21">
        <f t="shared" si="58"/>
        <v>12500</v>
      </c>
      <c r="P921" s="22">
        <f t="shared" si="59"/>
        <v>650</v>
      </c>
    </row>
    <row r="922" spans="1:16" x14ac:dyDescent="0.25">
      <c r="A922" s="15" t="s">
        <v>53</v>
      </c>
      <c r="B922" s="4" t="s">
        <v>157</v>
      </c>
      <c r="C922" s="4" t="s">
        <v>3144</v>
      </c>
      <c r="D922" s="29" t="s">
        <v>3145</v>
      </c>
      <c r="E922" s="4">
        <v>37942697</v>
      </c>
      <c r="F922" s="29" t="s">
        <v>435</v>
      </c>
      <c r="G922" s="4" t="s">
        <v>3146</v>
      </c>
      <c r="H922" s="4" t="s">
        <v>3147</v>
      </c>
      <c r="I922" s="2">
        <v>43</v>
      </c>
      <c r="J922" s="2">
        <v>6450</v>
      </c>
      <c r="K922" s="12">
        <f t="shared" si="56"/>
        <v>43</v>
      </c>
      <c r="L922" s="12">
        <v>0</v>
      </c>
      <c r="M922" s="12">
        <f t="shared" si="57"/>
        <v>6450</v>
      </c>
      <c r="N922" s="2">
        <v>48</v>
      </c>
      <c r="O922" s="21">
        <f t="shared" si="58"/>
        <v>6700.0000000000009</v>
      </c>
      <c r="P922" s="22">
        <f t="shared" si="59"/>
        <v>250.00000000000091</v>
      </c>
    </row>
    <row r="923" spans="1:16" x14ac:dyDescent="0.25">
      <c r="A923" s="15" t="s">
        <v>53</v>
      </c>
      <c r="B923" s="4" t="s">
        <v>157</v>
      </c>
      <c r="C923" s="4" t="s">
        <v>3152</v>
      </c>
      <c r="D923" s="29" t="s">
        <v>3153</v>
      </c>
      <c r="E923" s="4">
        <v>710063180</v>
      </c>
      <c r="F923" s="29" t="s">
        <v>98</v>
      </c>
      <c r="G923" s="4" t="s">
        <v>3154</v>
      </c>
      <c r="H923" s="4" t="s">
        <v>3155</v>
      </c>
      <c r="I923" s="2">
        <v>10</v>
      </c>
      <c r="J923" s="2">
        <v>1500</v>
      </c>
      <c r="K923" s="12">
        <f t="shared" si="56"/>
        <v>10</v>
      </c>
      <c r="L923" s="12">
        <v>0</v>
      </c>
      <c r="M923" s="12">
        <f t="shared" si="57"/>
        <v>1500</v>
      </c>
      <c r="N923" s="2">
        <v>9</v>
      </c>
      <c r="O923" s="21">
        <f t="shared" si="58"/>
        <v>1450.0000000000002</v>
      </c>
      <c r="P923" s="22">
        <f t="shared" si="59"/>
        <v>-49.999999999999773</v>
      </c>
    </row>
    <row r="924" spans="1:16" x14ac:dyDescent="0.25">
      <c r="A924" s="15" t="s">
        <v>53</v>
      </c>
      <c r="B924" s="4" t="s">
        <v>157</v>
      </c>
      <c r="C924" s="4" t="s">
        <v>3156</v>
      </c>
      <c r="D924" s="29" t="s">
        <v>3157</v>
      </c>
      <c r="E924" s="4">
        <v>710063202</v>
      </c>
      <c r="F924" s="29" t="s">
        <v>98</v>
      </c>
      <c r="G924" s="4" t="s">
        <v>3158</v>
      </c>
      <c r="H924" s="4" t="s">
        <v>3159</v>
      </c>
      <c r="I924" s="2">
        <v>23</v>
      </c>
      <c r="J924" s="2">
        <v>3450</v>
      </c>
      <c r="K924" s="12">
        <f t="shared" si="56"/>
        <v>23</v>
      </c>
      <c r="L924" s="12">
        <v>0</v>
      </c>
      <c r="M924" s="12">
        <f t="shared" si="57"/>
        <v>3450</v>
      </c>
      <c r="N924" s="2">
        <v>7</v>
      </c>
      <c r="O924" s="21">
        <f t="shared" si="58"/>
        <v>2650</v>
      </c>
      <c r="P924" s="22">
        <f t="shared" si="59"/>
        <v>-800</v>
      </c>
    </row>
    <row r="925" spans="1:16" x14ac:dyDescent="0.25">
      <c r="A925" s="15" t="s">
        <v>53</v>
      </c>
      <c r="B925" s="4" t="s">
        <v>157</v>
      </c>
      <c r="C925" s="4" t="s">
        <v>3178</v>
      </c>
      <c r="D925" s="29" t="s">
        <v>3179</v>
      </c>
      <c r="E925" s="4">
        <v>35534699</v>
      </c>
      <c r="F925" s="29" t="s">
        <v>98</v>
      </c>
      <c r="G925" s="4" t="s">
        <v>59</v>
      </c>
      <c r="H925" s="4" t="s">
        <v>3180</v>
      </c>
      <c r="I925" s="2">
        <v>1</v>
      </c>
      <c r="J925" s="2">
        <v>150</v>
      </c>
      <c r="K925" s="12">
        <f t="shared" si="56"/>
        <v>1</v>
      </c>
      <c r="L925" s="12">
        <v>0</v>
      </c>
      <c r="M925" s="12">
        <f t="shared" si="57"/>
        <v>150</v>
      </c>
      <c r="N925" s="2">
        <v>1</v>
      </c>
      <c r="O925" s="21">
        <f t="shared" si="58"/>
        <v>150</v>
      </c>
      <c r="P925" s="22">
        <f t="shared" si="59"/>
        <v>0</v>
      </c>
    </row>
    <row r="926" spans="1:16" x14ac:dyDescent="0.25">
      <c r="A926" s="15" t="s">
        <v>53</v>
      </c>
      <c r="B926" s="4" t="s">
        <v>157</v>
      </c>
      <c r="C926" s="4" t="s">
        <v>3178</v>
      </c>
      <c r="D926" s="29" t="s">
        <v>3179</v>
      </c>
      <c r="E926" s="4">
        <v>37872931</v>
      </c>
      <c r="F926" s="29" t="s">
        <v>98</v>
      </c>
      <c r="G926" s="4" t="s">
        <v>59</v>
      </c>
      <c r="H926" s="4" t="s">
        <v>3181</v>
      </c>
      <c r="I926" s="2">
        <v>8</v>
      </c>
      <c r="J926" s="2">
        <v>1200</v>
      </c>
      <c r="K926" s="12">
        <f t="shared" si="56"/>
        <v>8</v>
      </c>
      <c r="L926" s="12">
        <v>0</v>
      </c>
      <c r="M926" s="12">
        <f t="shared" si="57"/>
        <v>1200</v>
      </c>
      <c r="N926" s="2">
        <v>5</v>
      </c>
      <c r="O926" s="21">
        <f t="shared" si="58"/>
        <v>1050</v>
      </c>
      <c r="P926" s="22">
        <f t="shared" si="59"/>
        <v>-150</v>
      </c>
    </row>
    <row r="927" spans="1:16" x14ac:dyDescent="0.25">
      <c r="A927" s="15" t="s">
        <v>53</v>
      </c>
      <c r="B927" s="4" t="s">
        <v>157</v>
      </c>
      <c r="C927" s="4" t="s">
        <v>3178</v>
      </c>
      <c r="D927" s="29" t="s">
        <v>3179</v>
      </c>
      <c r="E927" s="4">
        <v>37883755</v>
      </c>
      <c r="F927" s="29" t="s">
        <v>98</v>
      </c>
      <c r="G927" s="4" t="s">
        <v>59</v>
      </c>
      <c r="H927" s="4" t="s">
        <v>3182</v>
      </c>
      <c r="I927" s="2">
        <v>178</v>
      </c>
      <c r="J927" s="2">
        <v>26700</v>
      </c>
      <c r="K927" s="12">
        <f t="shared" si="56"/>
        <v>178</v>
      </c>
      <c r="L927" s="12">
        <v>0</v>
      </c>
      <c r="M927" s="12">
        <f t="shared" si="57"/>
        <v>26700</v>
      </c>
      <c r="N927" s="2">
        <v>204</v>
      </c>
      <c r="O927" s="21">
        <f t="shared" si="58"/>
        <v>28000.000000000004</v>
      </c>
      <c r="P927" s="22">
        <f t="shared" si="59"/>
        <v>1300.0000000000036</v>
      </c>
    </row>
    <row r="928" spans="1:16" x14ac:dyDescent="0.25">
      <c r="A928" s="15" t="s">
        <v>53</v>
      </c>
      <c r="B928" s="4" t="s">
        <v>157</v>
      </c>
      <c r="C928" s="4" t="s">
        <v>3183</v>
      </c>
      <c r="D928" s="29" t="s">
        <v>3184</v>
      </c>
      <c r="E928" s="4">
        <v>37876074</v>
      </c>
      <c r="F928" s="29" t="s">
        <v>435</v>
      </c>
      <c r="G928" s="4" t="s">
        <v>3185</v>
      </c>
      <c r="H928" s="4" t="s">
        <v>3186</v>
      </c>
      <c r="I928" s="2">
        <v>26</v>
      </c>
      <c r="J928" s="2">
        <v>3900</v>
      </c>
      <c r="K928" s="12">
        <f t="shared" si="56"/>
        <v>26</v>
      </c>
      <c r="L928" s="12">
        <v>0</v>
      </c>
      <c r="M928" s="12">
        <f t="shared" si="57"/>
        <v>3900</v>
      </c>
      <c r="N928" s="2">
        <v>22</v>
      </c>
      <c r="O928" s="21">
        <f t="shared" si="58"/>
        <v>3699.9999999999995</v>
      </c>
      <c r="P928" s="22">
        <f t="shared" si="59"/>
        <v>-200.00000000000045</v>
      </c>
    </row>
    <row r="929" spans="1:16" x14ac:dyDescent="0.25">
      <c r="A929" s="15" t="s">
        <v>53</v>
      </c>
      <c r="B929" s="4" t="s">
        <v>157</v>
      </c>
      <c r="C929" s="4" t="s">
        <v>3187</v>
      </c>
      <c r="D929" s="29" t="s">
        <v>3188</v>
      </c>
      <c r="E929" s="4">
        <v>37872869</v>
      </c>
      <c r="F929" s="29" t="s">
        <v>435</v>
      </c>
      <c r="G929" s="4" t="s">
        <v>3189</v>
      </c>
      <c r="H929" s="4" t="s">
        <v>3190</v>
      </c>
      <c r="I929" s="2">
        <v>3</v>
      </c>
      <c r="J929" s="2">
        <v>450</v>
      </c>
      <c r="K929" s="12">
        <f t="shared" si="56"/>
        <v>3</v>
      </c>
      <c r="L929" s="12">
        <v>0</v>
      </c>
      <c r="M929" s="12">
        <f t="shared" si="57"/>
        <v>450</v>
      </c>
      <c r="N929" s="2">
        <v>3</v>
      </c>
      <c r="O929" s="21">
        <f t="shared" si="58"/>
        <v>450</v>
      </c>
      <c r="P929" s="22">
        <f t="shared" si="59"/>
        <v>0</v>
      </c>
    </row>
    <row r="930" spans="1:16" x14ac:dyDescent="0.25">
      <c r="A930" s="15" t="s">
        <v>53</v>
      </c>
      <c r="B930" s="4" t="s">
        <v>157</v>
      </c>
      <c r="C930" s="4" t="s">
        <v>3191</v>
      </c>
      <c r="D930" s="29" t="s">
        <v>3192</v>
      </c>
      <c r="E930" s="4">
        <v>35534672</v>
      </c>
      <c r="F930" s="29" t="s">
        <v>435</v>
      </c>
      <c r="G930" s="4" t="s">
        <v>3193</v>
      </c>
      <c r="H930" s="4" t="s">
        <v>3194</v>
      </c>
      <c r="I930" s="2">
        <v>84</v>
      </c>
      <c r="J930" s="2">
        <v>12600</v>
      </c>
      <c r="K930" s="12">
        <f t="shared" si="56"/>
        <v>84</v>
      </c>
      <c r="L930" s="12">
        <v>0</v>
      </c>
      <c r="M930" s="12">
        <f t="shared" si="57"/>
        <v>12600</v>
      </c>
      <c r="N930" s="2">
        <v>75</v>
      </c>
      <c r="O930" s="21">
        <f t="shared" si="58"/>
        <v>12150</v>
      </c>
      <c r="P930" s="22">
        <f t="shared" si="59"/>
        <v>-450</v>
      </c>
    </row>
    <row r="931" spans="1:16" x14ac:dyDescent="0.25">
      <c r="A931" s="15" t="s">
        <v>53</v>
      </c>
      <c r="B931" s="4" t="s">
        <v>157</v>
      </c>
      <c r="C931" s="4" t="s">
        <v>3195</v>
      </c>
      <c r="D931" s="29" t="s">
        <v>3196</v>
      </c>
      <c r="E931" s="4">
        <v>37876091</v>
      </c>
      <c r="F931" s="29" t="s">
        <v>435</v>
      </c>
      <c r="G931" s="4" t="s">
        <v>3197</v>
      </c>
      <c r="H931" s="4" t="s">
        <v>3198</v>
      </c>
      <c r="I931" s="2">
        <v>4</v>
      </c>
      <c r="J931" s="2">
        <v>600</v>
      </c>
      <c r="K931" s="12">
        <f t="shared" si="56"/>
        <v>4</v>
      </c>
      <c r="L931" s="12">
        <v>0</v>
      </c>
      <c r="M931" s="12">
        <f t="shared" si="57"/>
        <v>600</v>
      </c>
      <c r="N931" s="2">
        <v>3</v>
      </c>
      <c r="O931" s="21">
        <f t="shared" si="58"/>
        <v>550</v>
      </c>
      <c r="P931" s="22">
        <f t="shared" si="59"/>
        <v>-50</v>
      </c>
    </row>
    <row r="932" spans="1:16" x14ac:dyDescent="0.25">
      <c r="A932" s="15" t="s">
        <v>53</v>
      </c>
      <c r="B932" s="4" t="s">
        <v>157</v>
      </c>
      <c r="C932" s="4" t="s">
        <v>3199</v>
      </c>
      <c r="D932" s="29" t="s">
        <v>3200</v>
      </c>
      <c r="E932" s="4">
        <v>37872877</v>
      </c>
      <c r="F932" s="29" t="s">
        <v>435</v>
      </c>
      <c r="G932" s="4" t="s">
        <v>3201</v>
      </c>
      <c r="H932" s="4" t="s">
        <v>3202</v>
      </c>
      <c r="I932" s="2">
        <v>5</v>
      </c>
      <c r="J932" s="2">
        <v>750</v>
      </c>
      <c r="K932" s="12">
        <f t="shared" si="56"/>
        <v>5</v>
      </c>
      <c r="L932" s="12">
        <v>0</v>
      </c>
      <c r="M932" s="12">
        <f t="shared" si="57"/>
        <v>750</v>
      </c>
      <c r="N932" s="2">
        <v>3</v>
      </c>
      <c r="O932" s="21">
        <f t="shared" si="58"/>
        <v>650.00000000000011</v>
      </c>
      <c r="P932" s="22">
        <f t="shared" si="59"/>
        <v>-99.999999999999886</v>
      </c>
    </row>
    <row r="933" spans="1:16" x14ac:dyDescent="0.25">
      <c r="A933" s="15" t="s">
        <v>53</v>
      </c>
      <c r="B933" s="4" t="s">
        <v>157</v>
      </c>
      <c r="C933" s="4" t="s">
        <v>3203</v>
      </c>
      <c r="D933" s="29" t="s">
        <v>3204</v>
      </c>
      <c r="E933" s="4">
        <v>37876198</v>
      </c>
      <c r="F933" s="29" t="s">
        <v>435</v>
      </c>
      <c r="G933" s="4" t="s">
        <v>3205</v>
      </c>
      <c r="H933" s="4" t="s">
        <v>3206</v>
      </c>
      <c r="I933" s="2">
        <v>48</v>
      </c>
      <c r="J933" s="2">
        <v>7200</v>
      </c>
      <c r="K933" s="12">
        <f t="shared" si="56"/>
        <v>48</v>
      </c>
      <c r="L933" s="12">
        <v>0</v>
      </c>
      <c r="M933" s="12">
        <f t="shared" si="57"/>
        <v>7200</v>
      </c>
      <c r="N933" s="2">
        <v>50</v>
      </c>
      <c r="O933" s="21">
        <f t="shared" si="58"/>
        <v>7300.0000000000009</v>
      </c>
      <c r="P933" s="22">
        <f t="shared" si="59"/>
        <v>100.00000000000091</v>
      </c>
    </row>
    <row r="934" spans="1:16" x14ac:dyDescent="0.25">
      <c r="A934" s="15" t="s">
        <v>53</v>
      </c>
      <c r="B934" s="4" t="s">
        <v>157</v>
      </c>
      <c r="C934" s="4" t="s">
        <v>3207</v>
      </c>
      <c r="D934" s="29" t="s">
        <v>3208</v>
      </c>
      <c r="E934" s="4">
        <v>37876104</v>
      </c>
      <c r="F934" s="29" t="s">
        <v>435</v>
      </c>
      <c r="G934" s="4" t="s">
        <v>3209</v>
      </c>
      <c r="H934" s="4" t="s">
        <v>3210</v>
      </c>
      <c r="I934" s="2">
        <v>36</v>
      </c>
      <c r="J934" s="2">
        <v>5400</v>
      </c>
      <c r="K934" s="12">
        <f t="shared" si="56"/>
        <v>36</v>
      </c>
      <c r="L934" s="12">
        <v>0</v>
      </c>
      <c r="M934" s="12">
        <f t="shared" si="57"/>
        <v>5400</v>
      </c>
      <c r="N934" s="2">
        <v>34</v>
      </c>
      <c r="O934" s="21">
        <f t="shared" si="58"/>
        <v>5300</v>
      </c>
      <c r="P934" s="22">
        <f t="shared" si="59"/>
        <v>-100</v>
      </c>
    </row>
    <row r="935" spans="1:16" x14ac:dyDescent="0.25">
      <c r="A935" s="15" t="s">
        <v>53</v>
      </c>
      <c r="B935" s="4" t="s">
        <v>157</v>
      </c>
      <c r="C935" s="4" t="s">
        <v>3211</v>
      </c>
      <c r="D935" s="29" t="s">
        <v>3212</v>
      </c>
      <c r="E935" s="4">
        <v>35534656</v>
      </c>
      <c r="F935" s="29" t="s">
        <v>435</v>
      </c>
      <c r="G935" s="4" t="s">
        <v>3213</v>
      </c>
      <c r="H935" s="4" t="s">
        <v>3214</v>
      </c>
      <c r="I935" s="2">
        <v>500</v>
      </c>
      <c r="J935" s="2">
        <v>75000</v>
      </c>
      <c r="K935" s="12">
        <f t="shared" si="56"/>
        <v>500</v>
      </c>
      <c r="L935" s="12">
        <v>0</v>
      </c>
      <c r="M935" s="12">
        <f t="shared" si="57"/>
        <v>75000</v>
      </c>
      <c r="N935" s="2">
        <v>534</v>
      </c>
      <c r="O935" s="21">
        <f t="shared" si="58"/>
        <v>76700</v>
      </c>
      <c r="P935" s="22">
        <f t="shared" si="59"/>
        <v>1700</v>
      </c>
    </row>
    <row r="936" spans="1:16" x14ac:dyDescent="0.25">
      <c r="A936" s="15" t="s">
        <v>53</v>
      </c>
      <c r="B936" s="4" t="s">
        <v>157</v>
      </c>
      <c r="C936" s="4" t="s">
        <v>3215</v>
      </c>
      <c r="D936" s="29" t="s">
        <v>3216</v>
      </c>
      <c r="E936" s="4">
        <v>37872885</v>
      </c>
      <c r="F936" s="29" t="s">
        <v>435</v>
      </c>
      <c r="G936" s="4" t="s">
        <v>3217</v>
      </c>
      <c r="H936" s="4" t="s">
        <v>217</v>
      </c>
      <c r="I936" s="2">
        <v>32</v>
      </c>
      <c r="J936" s="2">
        <v>4800</v>
      </c>
      <c r="K936" s="12">
        <f t="shared" si="56"/>
        <v>32</v>
      </c>
      <c r="L936" s="12">
        <v>0</v>
      </c>
      <c r="M936" s="12">
        <f t="shared" si="57"/>
        <v>4800</v>
      </c>
      <c r="N936" s="2">
        <v>36</v>
      </c>
      <c r="O936" s="21">
        <f t="shared" si="58"/>
        <v>4999.9999999999991</v>
      </c>
      <c r="P936" s="22">
        <f t="shared" si="59"/>
        <v>199.99999999999909</v>
      </c>
    </row>
    <row r="937" spans="1:16" x14ac:dyDescent="0.25">
      <c r="A937" s="15" t="s">
        <v>53</v>
      </c>
      <c r="B937" s="5" t="s">
        <v>157</v>
      </c>
      <c r="C937" s="5" t="s">
        <v>4206</v>
      </c>
      <c r="D937" s="30" t="s">
        <v>4207</v>
      </c>
      <c r="E937" s="5">
        <v>35534664</v>
      </c>
      <c r="F937" s="30" t="s">
        <v>435</v>
      </c>
      <c r="G937" s="5" t="s">
        <v>4208</v>
      </c>
      <c r="H937" s="5" t="s">
        <v>4209</v>
      </c>
      <c r="I937" s="13">
        <v>2</v>
      </c>
      <c r="J937" s="13">
        <v>300</v>
      </c>
      <c r="K937" s="12">
        <f t="shared" si="56"/>
        <v>2</v>
      </c>
      <c r="L937" s="12">
        <v>0</v>
      </c>
      <c r="M937" s="12">
        <f t="shared" si="57"/>
        <v>300</v>
      </c>
      <c r="N937" s="2">
        <v>0</v>
      </c>
      <c r="O937" s="21">
        <f t="shared" si="58"/>
        <v>200</v>
      </c>
      <c r="P937" s="22">
        <f t="shared" si="59"/>
        <v>-100</v>
      </c>
    </row>
    <row r="938" spans="1:16" x14ac:dyDescent="0.25">
      <c r="A938" s="15" t="s">
        <v>53</v>
      </c>
      <c r="B938" s="4" t="s">
        <v>157</v>
      </c>
      <c r="C938" s="4" t="s">
        <v>3218</v>
      </c>
      <c r="D938" s="29" t="s">
        <v>3219</v>
      </c>
      <c r="E938" s="4">
        <v>37876155</v>
      </c>
      <c r="F938" s="29" t="s">
        <v>435</v>
      </c>
      <c r="G938" s="4" t="s">
        <v>3220</v>
      </c>
      <c r="H938" s="4" t="s">
        <v>3221</v>
      </c>
      <c r="I938" s="2">
        <v>3</v>
      </c>
      <c r="J938" s="2">
        <v>450</v>
      </c>
      <c r="K938" s="12">
        <f t="shared" si="56"/>
        <v>3</v>
      </c>
      <c r="L938" s="12">
        <v>0</v>
      </c>
      <c r="M938" s="12">
        <f t="shared" si="57"/>
        <v>450</v>
      </c>
      <c r="N938" s="2">
        <v>10</v>
      </c>
      <c r="O938" s="21">
        <f t="shared" si="58"/>
        <v>800.00000000000011</v>
      </c>
      <c r="P938" s="22">
        <f t="shared" si="59"/>
        <v>350.00000000000011</v>
      </c>
    </row>
    <row r="939" spans="1:16" x14ac:dyDescent="0.25">
      <c r="A939" s="15" t="s">
        <v>53</v>
      </c>
      <c r="B939" s="4" t="s">
        <v>157</v>
      </c>
      <c r="C939" s="4" t="s">
        <v>3222</v>
      </c>
      <c r="D939" s="29" t="s">
        <v>3223</v>
      </c>
      <c r="E939" s="4">
        <v>31967256</v>
      </c>
      <c r="F939" s="29" t="s">
        <v>435</v>
      </c>
      <c r="G939" s="4" t="s">
        <v>270</v>
      </c>
      <c r="H939" s="4" t="s">
        <v>217</v>
      </c>
      <c r="I939" s="2">
        <v>25</v>
      </c>
      <c r="J939" s="2">
        <v>3750</v>
      </c>
      <c r="K939" s="12">
        <f t="shared" si="56"/>
        <v>25</v>
      </c>
      <c r="L939" s="12">
        <v>0</v>
      </c>
      <c r="M939" s="12">
        <f t="shared" si="57"/>
        <v>3750</v>
      </c>
      <c r="N939" s="2">
        <v>29</v>
      </c>
      <c r="O939" s="21">
        <f t="shared" si="58"/>
        <v>3950.0000000000005</v>
      </c>
      <c r="P939" s="22">
        <f t="shared" si="59"/>
        <v>200.00000000000045</v>
      </c>
    </row>
    <row r="940" spans="1:16" x14ac:dyDescent="0.25">
      <c r="A940" s="15" t="s">
        <v>53</v>
      </c>
      <c r="B940" s="4" t="s">
        <v>157</v>
      </c>
      <c r="C940" s="4" t="s">
        <v>3224</v>
      </c>
      <c r="D940" s="29" t="s">
        <v>3225</v>
      </c>
      <c r="E940" s="4">
        <v>37872923</v>
      </c>
      <c r="F940" s="29" t="s">
        <v>435</v>
      </c>
      <c r="G940" s="4" t="s">
        <v>3226</v>
      </c>
      <c r="H940" s="4" t="s">
        <v>3227</v>
      </c>
      <c r="I940" s="2">
        <v>95</v>
      </c>
      <c r="J940" s="2">
        <v>14250</v>
      </c>
      <c r="K940" s="12">
        <f t="shared" si="56"/>
        <v>95</v>
      </c>
      <c r="L940" s="12">
        <v>0</v>
      </c>
      <c r="M940" s="12">
        <f t="shared" si="57"/>
        <v>14250</v>
      </c>
      <c r="N940" s="2">
        <v>121</v>
      </c>
      <c r="O940" s="21">
        <f t="shared" si="58"/>
        <v>15550</v>
      </c>
      <c r="P940" s="22">
        <f t="shared" si="59"/>
        <v>1300</v>
      </c>
    </row>
    <row r="941" spans="1:16" x14ac:dyDescent="0.25">
      <c r="A941" s="15" t="s">
        <v>53</v>
      </c>
      <c r="B941" s="4" t="s">
        <v>157</v>
      </c>
      <c r="C941" s="4" t="s">
        <v>3228</v>
      </c>
      <c r="D941" s="29" t="s">
        <v>3229</v>
      </c>
      <c r="E941" s="4">
        <v>35509082</v>
      </c>
      <c r="F941" s="29" t="s">
        <v>98</v>
      </c>
      <c r="G941" s="4" t="s">
        <v>64</v>
      </c>
      <c r="H941" s="4" t="s">
        <v>3230</v>
      </c>
      <c r="I941" s="2">
        <v>14</v>
      </c>
      <c r="J941" s="2">
        <v>2100</v>
      </c>
      <c r="K941" s="12">
        <f t="shared" si="56"/>
        <v>14</v>
      </c>
      <c r="L941" s="12">
        <v>0</v>
      </c>
      <c r="M941" s="12">
        <f t="shared" si="57"/>
        <v>2100</v>
      </c>
      <c r="N941" s="2">
        <v>11</v>
      </c>
      <c r="O941" s="21">
        <f t="shared" si="58"/>
        <v>1950</v>
      </c>
      <c r="P941" s="22">
        <f t="shared" si="59"/>
        <v>-150</v>
      </c>
    </row>
    <row r="942" spans="1:16" x14ac:dyDescent="0.25">
      <c r="A942" s="15" t="s">
        <v>53</v>
      </c>
      <c r="B942" s="4" t="s">
        <v>157</v>
      </c>
      <c r="C942" s="4" t="s">
        <v>3228</v>
      </c>
      <c r="D942" s="29" t="s">
        <v>3229</v>
      </c>
      <c r="E942" s="4">
        <v>36158411</v>
      </c>
      <c r="F942" s="29" t="s">
        <v>98</v>
      </c>
      <c r="G942" s="4" t="s">
        <v>64</v>
      </c>
      <c r="H942" s="4" t="s">
        <v>3231</v>
      </c>
      <c r="I942" s="2">
        <v>34</v>
      </c>
      <c r="J942" s="2">
        <v>5100</v>
      </c>
      <c r="K942" s="12">
        <f t="shared" si="56"/>
        <v>34</v>
      </c>
      <c r="L942" s="12">
        <v>0</v>
      </c>
      <c r="M942" s="12">
        <f t="shared" si="57"/>
        <v>5100</v>
      </c>
      <c r="N942" s="2">
        <v>35</v>
      </c>
      <c r="O942" s="21">
        <f t="shared" si="58"/>
        <v>5150</v>
      </c>
      <c r="P942" s="22">
        <f t="shared" si="59"/>
        <v>50</v>
      </c>
    </row>
    <row r="943" spans="1:16" x14ac:dyDescent="0.25">
      <c r="A943" s="15" t="s">
        <v>53</v>
      </c>
      <c r="B943" s="4" t="s">
        <v>157</v>
      </c>
      <c r="C943" s="4" t="s">
        <v>3228</v>
      </c>
      <c r="D943" s="29" t="s">
        <v>3229</v>
      </c>
      <c r="E943" s="4">
        <v>36158429</v>
      </c>
      <c r="F943" s="29" t="s">
        <v>98</v>
      </c>
      <c r="G943" s="4" t="s">
        <v>64</v>
      </c>
      <c r="H943" s="4" t="s">
        <v>3232</v>
      </c>
      <c r="I943" s="2">
        <v>44</v>
      </c>
      <c r="J943" s="2">
        <v>6600</v>
      </c>
      <c r="K943" s="12">
        <f t="shared" si="56"/>
        <v>44</v>
      </c>
      <c r="L943" s="12">
        <v>0</v>
      </c>
      <c r="M943" s="12">
        <f t="shared" si="57"/>
        <v>6600</v>
      </c>
      <c r="N943" s="2">
        <v>41</v>
      </c>
      <c r="O943" s="21">
        <f t="shared" si="58"/>
        <v>6450</v>
      </c>
      <c r="P943" s="22">
        <f t="shared" si="59"/>
        <v>-150</v>
      </c>
    </row>
    <row r="944" spans="1:16" x14ac:dyDescent="0.25">
      <c r="A944" s="15" t="s">
        <v>53</v>
      </c>
      <c r="B944" s="4" t="s">
        <v>157</v>
      </c>
      <c r="C944" s="4" t="s">
        <v>3233</v>
      </c>
      <c r="D944" s="29" t="s">
        <v>3234</v>
      </c>
      <c r="E944" s="4">
        <v>710063555</v>
      </c>
      <c r="F944" s="29" t="s">
        <v>98</v>
      </c>
      <c r="G944" s="4" t="s">
        <v>3235</v>
      </c>
      <c r="H944" s="4" t="s">
        <v>3236</v>
      </c>
      <c r="I944" s="2">
        <v>5</v>
      </c>
      <c r="J944" s="2">
        <v>750</v>
      </c>
      <c r="K944" s="12">
        <f t="shared" si="56"/>
        <v>5</v>
      </c>
      <c r="L944" s="12">
        <v>0</v>
      </c>
      <c r="M944" s="12">
        <f t="shared" si="57"/>
        <v>750</v>
      </c>
      <c r="N944" s="2">
        <v>5</v>
      </c>
      <c r="O944" s="21">
        <f t="shared" si="58"/>
        <v>750</v>
      </c>
      <c r="P944" s="22">
        <f t="shared" si="59"/>
        <v>0</v>
      </c>
    </row>
    <row r="945" spans="1:16" x14ac:dyDescent="0.25">
      <c r="A945" s="15" t="s">
        <v>53</v>
      </c>
      <c r="B945" s="4" t="s">
        <v>157</v>
      </c>
      <c r="C945" s="4" t="s">
        <v>3237</v>
      </c>
      <c r="D945" s="29" t="s">
        <v>3238</v>
      </c>
      <c r="E945" s="4">
        <v>37873121</v>
      </c>
      <c r="F945" s="29" t="s">
        <v>435</v>
      </c>
      <c r="G945" s="4" t="s">
        <v>3239</v>
      </c>
      <c r="H945" s="4" t="s">
        <v>3240</v>
      </c>
      <c r="I945" s="2">
        <v>23</v>
      </c>
      <c r="J945" s="2">
        <v>3450</v>
      </c>
      <c r="K945" s="12">
        <f t="shared" si="56"/>
        <v>23</v>
      </c>
      <c r="L945" s="12">
        <v>0</v>
      </c>
      <c r="M945" s="12">
        <f t="shared" si="57"/>
        <v>3450</v>
      </c>
      <c r="N945" s="2">
        <v>15</v>
      </c>
      <c r="O945" s="21">
        <f t="shared" si="58"/>
        <v>3050.0000000000005</v>
      </c>
      <c r="P945" s="22">
        <f t="shared" si="59"/>
        <v>-399.99999999999955</v>
      </c>
    </row>
    <row r="946" spans="1:16" x14ac:dyDescent="0.25">
      <c r="A946" s="15" t="s">
        <v>53</v>
      </c>
      <c r="B946" s="4" t="s">
        <v>157</v>
      </c>
      <c r="C946" s="4" t="s">
        <v>3241</v>
      </c>
      <c r="D946" s="29" t="s">
        <v>3242</v>
      </c>
      <c r="E946" s="4">
        <v>36158313</v>
      </c>
      <c r="F946" s="29" t="s">
        <v>98</v>
      </c>
      <c r="G946" s="4" t="s">
        <v>3243</v>
      </c>
      <c r="H946" s="4" t="s">
        <v>3244</v>
      </c>
      <c r="I946" s="2">
        <v>28</v>
      </c>
      <c r="J946" s="2">
        <v>4200</v>
      </c>
      <c r="K946" s="12">
        <f t="shared" si="56"/>
        <v>28</v>
      </c>
      <c r="L946" s="12">
        <v>0</v>
      </c>
      <c r="M946" s="12">
        <f t="shared" si="57"/>
        <v>4200</v>
      </c>
      <c r="N946" s="2">
        <v>24</v>
      </c>
      <c r="O946" s="21">
        <f t="shared" si="58"/>
        <v>4000</v>
      </c>
      <c r="P946" s="22">
        <f t="shared" si="59"/>
        <v>-200</v>
      </c>
    </row>
    <row r="947" spans="1:16" x14ac:dyDescent="0.25">
      <c r="A947" s="15" t="s">
        <v>53</v>
      </c>
      <c r="B947" s="4" t="s">
        <v>157</v>
      </c>
      <c r="C947" s="4" t="s">
        <v>3245</v>
      </c>
      <c r="D947" s="29" t="s">
        <v>3246</v>
      </c>
      <c r="E947" s="4">
        <v>37873130</v>
      </c>
      <c r="F947" s="29" t="s">
        <v>435</v>
      </c>
      <c r="G947" s="4" t="s">
        <v>3247</v>
      </c>
      <c r="H947" s="4" t="s">
        <v>3248</v>
      </c>
      <c r="I947" s="2">
        <v>5</v>
      </c>
      <c r="J947" s="2">
        <v>750</v>
      </c>
      <c r="K947" s="12">
        <f t="shared" si="56"/>
        <v>5</v>
      </c>
      <c r="L947" s="12">
        <v>0</v>
      </c>
      <c r="M947" s="12">
        <f t="shared" si="57"/>
        <v>750</v>
      </c>
      <c r="N947" s="2">
        <v>5</v>
      </c>
      <c r="O947" s="21">
        <f t="shared" si="58"/>
        <v>750</v>
      </c>
      <c r="P947" s="22">
        <f t="shared" si="59"/>
        <v>0</v>
      </c>
    </row>
    <row r="948" spans="1:16" x14ac:dyDescent="0.25">
      <c r="A948" s="15" t="s">
        <v>53</v>
      </c>
      <c r="B948" s="4" t="s">
        <v>157</v>
      </c>
      <c r="C948" s="4" t="s">
        <v>3249</v>
      </c>
      <c r="D948" s="29" t="s">
        <v>3250</v>
      </c>
      <c r="E948" s="4">
        <v>710063580</v>
      </c>
      <c r="F948" s="29" t="s">
        <v>98</v>
      </c>
      <c r="G948" s="4" t="s">
        <v>3251</v>
      </c>
      <c r="H948" s="4" t="s">
        <v>3252</v>
      </c>
      <c r="I948" s="2">
        <v>6</v>
      </c>
      <c r="J948" s="2">
        <v>900</v>
      </c>
      <c r="K948" s="12">
        <f t="shared" si="56"/>
        <v>6</v>
      </c>
      <c r="L948" s="12">
        <v>0</v>
      </c>
      <c r="M948" s="12">
        <f t="shared" si="57"/>
        <v>900</v>
      </c>
      <c r="N948" s="2">
        <v>5</v>
      </c>
      <c r="O948" s="21">
        <f t="shared" si="58"/>
        <v>850</v>
      </c>
      <c r="P948" s="22">
        <f t="shared" si="59"/>
        <v>-50</v>
      </c>
    </row>
    <row r="949" spans="1:16" x14ac:dyDescent="0.25">
      <c r="A949" s="15" t="s">
        <v>53</v>
      </c>
      <c r="B949" s="4" t="s">
        <v>157</v>
      </c>
      <c r="C949" s="4" t="s">
        <v>3253</v>
      </c>
      <c r="D949" s="29" t="s">
        <v>3254</v>
      </c>
      <c r="E949" s="4">
        <v>37873148</v>
      </c>
      <c r="F949" s="29" t="s">
        <v>435</v>
      </c>
      <c r="G949" s="4" t="s">
        <v>3255</v>
      </c>
      <c r="H949" s="4" t="s">
        <v>3256</v>
      </c>
      <c r="I949" s="2">
        <v>26</v>
      </c>
      <c r="J949" s="2">
        <v>3900</v>
      </c>
      <c r="K949" s="12">
        <f t="shared" si="56"/>
        <v>26</v>
      </c>
      <c r="L949" s="12">
        <v>0</v>
      </c>
      <c r="M949" s="12">
        <f t="shared" si="57"/>
        <v>3900</v>
      </c>
      <c r="N949" s="2">
        <v>32</v>
      </c>
      <c r="O949" s="21">
        <f t="shared" si="58"/>
        <v>4200</v>
      </c>
      <c r="P949" s="22">
        <f t="shared" si="59"/>
        <v>300</v>
      </c>
    </row>
    <row r="950" spans="1:16" x14ac:dyDescent="0.25">
      <c r="A950" s="15" t="s">
        <v>53</v>
      </c>
      <c r="B950" s="4" t="s">
        <v>157</v>
      </c>
      <c r="C950" s="4" t="s">
        <v>3257</v>
      </c>
      <c r="D950" s="29" t="s">
        <v>3258</v>
      </c>
      <c r="E950" s="4">
        <v>36158381</v>
      </c>
      <c r="F950" s="29" t="s">
        <v>98</v>
      </c>
      <c r="G950" s="4" t="s">
        <v>3259</v>
      </c>
      <c r="H950" s="4" t="s">
        <v>3260</v>
      </c>
      <c r="I950" s="2">
        <v>115</v>
      </c>
      <c r="J950" s="2">
        <v>17250</v>
      </c>
      <c r="K950" s="12">
        <f t="shared" si="56"/>
        <v>115</v>
      </c>
      <c r="L950" s="12">
        <v>0</v>
      </c>
      <c r="M950" s="12">
        <f t="shared" si="57"/>
        <v>17250</v>
      </c>
      <c r="N950" s="2">
        <v>117</v>
      </c>
      <c r="O950" s="21">
        <f t="shared" si="58"/>
        <v>17350</v>
      </c>
      <c r="P950" s="22">
        <f t="shared" si="59"/>
        <v>100</v>
      </c>
    </row>
    <row r="951" spans="1:16" x14ac:dyDescent="0.25">
      <c r="A951" s="15" t="s">
        <v>53</v>
      </c>
      <c r="B951" s="4" t="s">
        <v>157</v>
      </c>
      <c r="C951" s="4" t="s">
        <v>3261</v>
      </c>
      <c r="D951" s="29" t="s">
        <v>3262</v>
      </c>
      <c r="E951" s="4">
        <v>36158348</v>
      </c>
      <c r="F951" s="29" t="s">
        <v>98</v>
      </c>
      <c r="G951" s="4" t="s">
        <v>3263</v>
      </c>
      <c r="H951" s="4" t="s">
        <v>3264</v>
      </c>
      <c r="I951" s="2">
        <v>83</v>
      </c>
      <c r="J951" s="2">
        <v>12450</v>
      </c>
      <c r="K951" s="12">
        <f t="shared" si="56"/>
        <v>83</v>
      </c>
      <c r="L951" s="12">
        <v>0</v>
      </c>
      <c r="M951" s="12">
        <f t="shared" si="57"/>
        <v>12450</v>
      </c>
      <c r="N951" s="2">
        <v>85</v>
      </c>
      <c r="O951" s="21">
        <f t="shared" si="58"/>
        <v>12550</v>
      </c>
      <c r="P951" s="22">
        <f t="shared" si="59"/>
        <v>100</v>
      </c>
    </row>
    <row r="952" spans="1:16" x14ac:dyDescent="0.25">
      <c r="A952" s="15" t="s">
        <v>53</v>
      </c>
      <c r="B952" s="4" t="s">
        <v>157</v>
      </c>
      <c r="C952" s="4" t="s">
        <v>3265</v>
      </c>
      <c r="D952" s="29" t="s">
        <v>3266</v>
      </c>
      <c r="E952" s="4">
        <v>710063660</v>
      </c>
      <c r="F952" s="29" t="s">
        <v>98</v>
      </c>
      <c r="G952" s="4" t="s">
        <v>3267</v>
      </c>
      <c r="H952" s="4" t="s">
        <v>3268</v>
      </c>
      <c r="I952" s="2">
        <v>25</v>
      </c>
      <c r="J952" s="2">
        <v>3750</v>
      </c>
      <c r="K952" s="12">
        <f t="shared" si="56"/>
        <v>25</v>
      </c>
      <c r="L952" s="12">
        <v>0</v>
      </c>
      <c r="M952" s="12">
        <f t="shared" si="57"/>
        <v>3750</v>
      </c>
      <c r="N952" s="2">
        <v>32</v>
      </c>
      <c r="O952" s="21">
        <f t="shared" si="58"/>
        <v>4100</v>
      </c>
      <c r="P952" s="22">
        <f t="shared" si="59"/>
        <v>350</v>
      </c>
    </row>
    <row r="953" spans="1:16" x14ac:dyDescent="0.25">
      <c r="A953" s="15" t="s">
        <v>53</v>
      </c>
      <c r="B953" s="4" t="s">
        <v>157</v>
      </c>
      <c r="C953" s="4" t="s">
        <v>3269</v>
      </c>
      <c r="D953" s="29" t="s">
        <v>3270</v>
      </c>
      <c r="E953" s="4">
        <v>710063687</v>
      </c>
      <c r="F953" s="29" t="s">
        <v>98</v>
      </c>
      <c r="G953" s="4" t="s">
        <v>3271</v>
      </c>
      <c r="H953" s="4" t="s">
        <v>3272</v>
      </c>
      <c r="I953" s="2">
        <v>3</v>
      </c>
      <c r="J953" s="2">
        <v>450</v>
      </c>
      <c r="K953" s="12">
        <f t="shared" si="56"/>
        <v>3</v>
      </c>
      <c r="L953" s="12">
        <v>0</v>
      </c>
      <c r="M953" s="12">
        <f t="shared" si="57"/>
        <v>450</v>
      </c>
      <c r="N953" s="2">
        <v>6</v>
      </c>
      <c r="O953" s="21">
        <f t="shared" si="58"/>
        <v>600</v>
      </c>
      <c r="P953" s="22">
        <f t="shared" si="59"/>
        <v>150</v>
      </c>
    </row>
    <row r="954" spans="1:16" x14ac:dyDescent="0.25">
      <c r="A954" s="15" t="s">
        <v>53</v>
      </c>
      <c r="B954" s="4" t="s">
        <v>157</v>
      </c>
      <c r="C954" s="4" t="s">
        <v>3273</v>
      </c>
      <c r="D954" s="29" t="s">
        <v>3274</v>
      </c>
      <c r="E954" s="4">
        <v>36158399</v>
      </c>
      <c r="F954" s="29" t="s">
        <v>98</v>
      </c>
      <c r="G954" s="4" t="s">
        <v>3275</v>
      </c>
      <c r="H954" s="4" t="s">
        <v>3276</v>
      </c>
      <c r="I954" s="2">
        <v>50</v>
      </c>
      <c r="J954" s="2">
        <v>7500</v>
      </c>
      <c r="K954" s="12">
        <f t="shared" si="56"/>
        <v>50</v>
      </c>
      <c r="L954" s="12">
        <v>0</v>
      </c>
      <c r="M954" s="12">
        <f t="shared" si="57"/>
        <v>7500</v>
      </c>
      <c r="N954" s="2">
        <v>51</v>
      </c>
      <c r="O954" s="21">
        <f t="shared" si="58"/>
        <v>7550</v>
      </c>
      <c r="P954" s="22">
        <f t="shared" si="59"/>
        <v>50</v>
      </c>
    </row>
    <row r="955" spans="1:16" x14ac:dyDescent="0.25">
      <c r="A955" s="15" t="s">
        <v>53</v>
      </c>
      <c r="B955" s="4" t="s">
        <v>157</v>
      </c>
      <c r="C955" s="4" t="s">
        <v>3277</v>
      </c>
      <c r="D955" s="29" t="s">
        <v>3278</v>
      </c>
      <c r="E955" s="4">
        <v>36158364</v>
      </c>
      <c r="F955" s="29" t="s">
        <v>98</v>
      </c>
      <c r="G955" s="4" t="s">
        <v>3279</v>
      </c>
      <c r="H955" s="4" t="s">
        <v>3280</v>
      </c>
      <c r="I955" s="2">
        <v>8</v>
      </c>
      <c r="J955" s="2">
        <v>1200</v>
      </c>
      <c r="K955" s="12">
        <f t="shared" si="56"/>
        <v>8</v>
      </c>
      <c r="L955" s="12">
        <v>0</v>
      </c>
      <c r="M955" s="12">
        <f t="shared" si="57"/>
        <v>1200</v>
      </c>
      <c r="N955" s="2">
        <v>6</v>
      </c>
      <c r="O955" s="21">
        <f t="shared" si="58"/>
        <v>1100</v>
      </c>
      <c r="P955" s="22">
        <f t="shared" si="59"/>
        <v>-100</v>
      </c>
    </row>
    <row r="956" spans="1:16" x14ac:dyDescent="0.25">
      <c r="A956" s="15" t="s">
        <v>53</v>
      </c>
      <c r="B956" s="4" t="s">
        <v>157</v>
      </c>
      <c r="C956" s="4" t="s">
        <v>3281</v>
      </c>
      <c r="D956" s="29" t="s">
        <v>3282</v>
      </c>
      <c r="E956" s="4">
        <v>710063725</v>
      </c>
      <c r="F956" s="29" t="s">
        <v>98</v>
      </c>
      <c r="G956" s="4" t="s">
        <v>3283</v>
      </c>
      <c r="H956" s="4" t="s">
        <v>3284</v>
      </c>
      <c r="I956" s="2">
        <v>0</v>
      </c>
      <c r="J956" s="2">
        <v>0</v>
      </c>
      <c r="K956" s="12">
        <f t="shared" si="56"/>
        <v>0</v>
      </c>
      <c r="L956" s="12">
        <v>0</v>
      </c>
      <c r="M956" s="12">
        <f t="shared" si="57"/>
        <v>0</v>
      </c>
      <c r="N956" s="2">
        <v>1</v>
      </c>
      <c r="O956" s="21">
        <f t="shared" si="58"/>
        <v>50</v>
      </c>
      <c r="P956" s="22">
        <f t="shared" si="59"/>
        <v>50</v>
      </c>
    </row>
    <row r="957" spans="1:16" x14ac:dyDescent="0.25">
      <c r="A957" s="15" t="s">
        <v>53</v>
      </c>
      <c r="B957" s="4" t="s">
        <v>157</v>
      </c>
      <c r="C957" s="4" t="s">
        <v>3285</v>
      </c>
      <c r="D957" s="29" t="s">
        <v>3286</v>
      </c>
      <c r="E957" s="4">
        <v>37873164</v>
      </c>
      <c r="F957" s="29" t="s">
        <v>98</v>
      </c>
      <c r="G957" s="4" t="s">
        <v>215</v>
      </c>
      <c r="H957" s="4" t="s">
        <v>321</v>
      </c>
      <c r="I957" s="2">
        <v>117</v>
      </c>
      <c r="J957" s="2">
        <v>17550</v>
      </c>
      <c r="K957" s="12">
        <f t="shared" si="56"/>
        <v>117</v>
      </c>
      <c r="L957" s="12">
        <v>0</v>
      </c>
      <c r="M957" s="12">
        <f t="shared" si="57"/>
        <v>17550</v>
      </c>
      <c r="N957" s="2">
        <v>183</v>
      </c>
      <c r="O957" s="21">
        <f t="shared" si="58"/>
        <v>20850</v>
      </c>
      <c r="P957" s="22">
        <f t="shared" si="59"/>
        <v>3300</v>
      </c>
    </row>
    <row r="958" spans="1:16" x14ac:dyDescent="0.25">
      <c r="A958" s="15" t="s">
        <v>53</v>
      </c>
      <c r="B958" s="4" t="s">
        <v>157</v>
      </c>
      <c r="C958" s="4" t="s">
        <v>3285</v>
      </c>
      <c r="D958" s="29" t="s">
        <v>3286</v>
      </c>
      <c r="E958" s="4">
        <v>37873172</v>
      </c>
      <c r="F958" s="29" t="s">
        <v>98</v>
      </c>
      <c r="G958" s="4" t="s">
        <v>215</v>
      </c>
      <c r="H958" s="4" t="s">
        <v>216</v>
      </c>
      <c r="I958" s="2">
        <v>17</v>
      </c>
      <c r="J958" s="2">
        <v>2550</v>
      </c>
      <c r="K958" s="12">
        <f t="shared" si="56"/>
        <v>17</v>
      </c>
      <c r="L958" s="12">
        <v>0</v>
      </c>
      <c r="M958" s="12">
        <f t="shared" si="57"/>
        <v>2550</v>
      </c>
      <c r="N958" s="2">
        <v>15</v>
      </c>
      <c r="O958" s="21">
        <f t="shared" si="58"/>
        <v>2450.0000000000005</v>
      </c>
      <c r="P958" s="22">
        <f t="shared" si="59"/>
        <v>-99.999999999999545</v>
      </c>
    </row>
    <row r="959" spans="1:16" x14ac:dyDescent="0.25">
      <c r="A959" s="15" t="s">
        <v>53</v>
      </c>
      <c r="B959" s="4" t="s">
        <v>157</v>
      </c>
      <c r="C959" s="4" t="s">
        <v>3285</v>
      </c>
      <c r="D959" s="29" t="s">
        <v>3286</v>
      </c>
      <c r="E959" s="4">
        <v>37873181</v>
      </c>
      <c r="F959" s="29" t="s">
        <v>98</v>
      </c>
      <c r="G959" s="4" t="s">
        <v>215</v>
      </c>
      <c r="H959" s="4" t="s">
        <v>3287</v>
      </c>
      <c r="I959" s="2">
        <v>45</v>
      </c>
      <c r="J959" s="2">
        <v>6750</v>
      </c>
      <c r="K959" s="12">
        <f t="shared" si="56"/>
        <v>45</v>
      </c>
      <c r="L959" s="12">
        <v>0</v>
      </c>
      <c r="M959" s="12">
        <f t="shared" si="57"/>
        <v>6750</v>
      </c>
      <c r="N959" s="2">
        <v>35</v>
      </c>
      <c r="O959" s="21">
        <f t="shared" si="58"/>
        <v>6250</v>
      </c>
      <c r="P959" s="22">
        <f t="shared" si="59"/>
        <v>-500</v>
      </c>
    </row>
    <row r="960" spans="1:16" x14ac:dyDescent="0.25">
      <c r="A960" s="15" t="s">
        <v>53</v>
      </c>
      <c r="B960" s="4" t="s">
        <v>157</v>
      </c>
      <c r="C960" s="4" t="s">
        <v>3288</v>
      </c>
      <c r="D960" s="29" t="s">
        <v>3289</v>
      </c>
      <c r="E960" s="4">
        <v>710063776</v>
      </c>
      <c r="F960" s="29" t="s">
        <v>98</v>
      </c>
      <c r="G960" s="4" t="s">
        <v>3290</v>
      </c>
      <c r="H960" s="4" t="s">
        <v>3291</v>
      </c>
      <c r="I960" s="2">
        <v>7</v>
      </c>
      <c r="J960" s="2">
        <v>1050</v>
      </c>
      <c r="K960" s="12">
        <f t="shared" si="56"/>
        <v>7</v>
      </c>
      <c r="L960" s="12">
        <v>0</v>
      </c>
      <c r="M960" s="12">
        <f t="shared" si="57"/>
        <v>1050</v>
      </c>
      <c r="N960" s="2">
        <v>8</v>
      </c>
      <c r="O960" s="21">
        <f t="shared" si="58"/>
        <v>1100</v>
      </c>
      <c r="P960" s="22">
        <f t="shared" si="59"/>
        <v>50</v>
      </c>
    </row>
    <row r="961" spans="1:16" x14ac:dyDescent="0.25">
      <c r="A961" s="15" t="s">
        <v>53</v>
      </c>
      <c r="B961" s="4" t="s">
        <v>157</v>
      </c>
      <c r="C961" s="4" t="s">
        <v>3292</v>
      </c>
      <c r="D961" s="29" t="s">
        <v>3293</v>
      </c>
      <c r="E961" s="4">
        <v>710063784</v>
      </c>
      <c r="F961" s="29" t="s">
        <v>98</v>
      </c>
      <c r="G961" s="4" t="s">
        <v>3294</v>
      </c>
      <c r="H961" s="4" t="s">
        <v>3295</v>
      </c>
      <c r="I961" s="2">
        <v>7</v>
      </c>
      <c r="J961" s="2">
        <v>1050</v>
      </c>
      <c r="K961" s="12">
        <f t="shared" si="56"/>
        <v>7</v>
      </c>
      <c r="L961" s="12">
        <v>0</v>
      </c>
      <c r="M961" s="12">
        <f t="shared" si="57"/>
        <v>1050</v>
      </c>
      <c r="N961" s="2">
        <v>7</v>
      </c>
      <c r="O961" s="21">
        <f t="shared" si="58"/>
        <v>1050</v>
      </c>
      <c r="P961" s="22">
        <f t="shared" si="59"/>
        <v>0</v>
      </c>
    </row>
    <row r="962" spans="1:16" x14ac:dyDescent="0.25">
      <c r="A962" s="15" t="s">
        <v>53</v>
      </c>
      <c r="B962" s="4" t="s">
        <v>157</v>
      </c>
      <c r="C962" s="4" t="s">
        <v>3296</v>
      </c>
      <c r="D962" s="29" t="s">
        <v>3297</v>
      </c>
      <c r="E962" s="4">
        <v>710063792</v>
      </c>
      <c r="F962" s="29" t="s">
        <v>98</v>
      </c>
      <c r="G962" s="4" t="s">
        <v>3298</v>
      </c>
      <c r="H962" s="4" t="s">
        <v>3299</v>
      </c>
      <c r="I962" s="2">
        <v>3</v>
      </c>
      <c r="J962" s="2">
        <v>450</v>
      </c>
      <c r="K962" s="12">
        <f t="shared" si="56"/>
        <v>3</v>
      </c>
      <c r="L962" s="12">
        <v>0</v>
      </c>
      <c r="M962" s="12">
        <f t="shared" si="57"/>
        <v>450</v>
      </c>
      <c r="N962" s="2">
        <v>1</v>
      </c>
      <c r="O962" s="21">
        <f t="shared" si="58"/>
        <v>350</v>
      </c>
      <c r="P962" s="22">
        <f t="shared" si="59"/>
        <v>-100</v>
      </c>
    </row>
    <row r="963" spans="1:16" x14ac:dyDescent="0.25">
      <c r="A963" s="15" t="s">
        <v>53</v>
      </c>
      <c r="B963" s="4" t="s">
        <v>157</v>
      </c>
      <c r="C963" s="4" t="s">
        <v>3418</v>
      </c>
      <c r="D963" s="29" t="s">
        <v>3419</v>
      </c>
      <c r="E963" s="4">
        <v>37873296</v>
      </c>
      <c r="F963" s="29" t="s">
        <v>98</v>
      </c>
      <c r="G963" s="4" t="s">
        <v>3420</v>
      </c>
      <c r="H963" s="4" t="s">
        <v>3421</v>
      </c>
      <c r="I963" s="2">
        <v>21</v>
      </c>
      <c r="J963" s="2">
        <v>3150</v>
      </c>
      <c r="K963" s="12">
        <f t="shared" si="56"/>
        <v>21</v>
      </c>
      <c r="L963" s="12">
        <v>0</v>
      </c>
      <c r="M963" s="12">
        <f t="shared" si="57"/>
        <v>3150</v>
      </c>
      <c r="N963" s="2">
        <v>26</v>
      </c>
      <c r="O963" s="21">
        <f t="shared" si="58"/>
        <v>3399.9999999999995</v>
      </c>
      <c r="P963" s="22">
        <f t="shared" si="59"/>
        <v>249.99999999999955</v>
      </c>
    </row>
    <row r="964" spans="1:16" x14ac:dyDescent="0.25">
      <c r="A964" s="15" t="s">
        <v>53</v>
      </c>
      <c r="B964" s="4" t="s">
        <v>157</v>
      </c>
      <c r="C964" s="4" t="s">
        <v>3422</v>
      </c>
      <c r="D964" s="29" t="s">
        <v>3423</v>
      </c>
      <c r="E964" s="4">
        <v>710064349</v>
      </c>
      <c r="F964" s="29" t="s">
        <v>98</v>
      </c>
      <c r="G964" s="4" t="s">
        <v>3424</v>
      </c>
      <c r="H964" s="4" t="s">
        <v>3425</v>
      </c>
      <c r="I964" s="2">
        <v>2</v>
      </c>
      <c r="J964" s="2">
        <v>300</v>
      </c>
      <c r="K964" s="12">
        <f t="shared" si="56"/>
        <v>2</v>
      </c>
      <c r="L964" s="12">
        <v>0</v>
      </c>
      <c r="M964" s="12">
        <f t="shared" si="57"/>
        <v>300</v>
      </c>
      <c r="N964" s="2">
        <v>5</v>
      </c>
      <c r="O964" s="21">
        <f t="shared" si="58"/>
        <v>450</v>
      </c>
      <c r="P964" s="22">
        <f t="shared" si="59"/>
        <v>150</v>
      </c>
    </row>
    <row r="965" spans="1:16" x14ac:dyDescent="0.25">
      <c r="A965" s="15" t="s">
        <v>53</v>
      </c>
      <c r="B965" s="4" t="s">
        <v>157</v>
      </c>
      <c r="C965" s="4" t="s">
        <v>3426</v>
      </c>
      <c r="D965" s="29" t="s">
        <v>2084</v>
      </c>
      <c r="E965" s="4">
        <v>710064365</v>
      </c>
      <c r="F965" s="29" t="s">
        <v>98</v>
      </c>
      <c r="G965" s="4" t="s">
        <v>2085</v>
      </c>
      <c r="H965" s="4" t="s">
        <v>3427</v>
      </c>
      <c r="I965" s="2">
        <v>90</v>
      </c>
      <c r="J965" s="2">
        <v>13500</v>
      </c>
      <c r="K965" s="12">
        <f t="shared" si="56"/>
        <v>90</v>
      </c>
      <c r="L965" s="12">
        <v>0</v>
      </c>
      <c r="M965" s="12">
        <f t="shared" si="57"/>
        <v>13500</v>
      </c>
      <c r="N965" s="2">
        <v>66</v>
      </c>
      <c r="O965" s="21">
        <f t="shared" si="58"/>
        <v>12300</v>
      </c>
      <c r="P965" s="22">
        <f t="shared" si="59"/>
        <v>-1200</v>
      </c>
    </row>
    <row r="966" spans="1:16" x14ac:dyDescent="0.25">
      <c r="A966" s="15" t="s">
        <v>53</v>
      </c>
      <c r="B966" s="5" t="s">
        <v>157</v>
      </c>
      <c r="C966" s="5" t="s">
        <v>4210</v>
      </c>
      <c r="D966" s="30" t="s">
        <v>4211</v>
      </c>
      <c r="E966" s="5">
        <v>710064373</v>
      </c>
      <c r="F966" s="30" t="s">
        <v>98</v>
      </c>
      <c r="G966" s="5" t="s">
        <v>4212</v>
      </c>
      <c r="H966" s="5" t="s">
        <v>4213</v>
      </c>
      <c r="I966" s="13">
        <v>1</v>
      </c>
      <c r="J966" s="13">
        <v>150</v>
      </c>
      <c r="K966" s="12">
        <f t="shared" ref="K966:K1029" si="60">I966</f>
        <v>1</v>
      </c>
      <c r="L966" s="12">
        <v>0</v>
      </c>
      <c r="M966" s="12">
        <f t="shared" ref="M966:M1029" si="61">J966+L966</f>
        <v>150</v>
      </c>
      <c r="N966" s="2">
        <v>0</v>
      </c>
      <c r="O966" s="21">
        <f t="shared" ref="O966:O1029" si="62">((K966*2/3)+(N966*1/3))*150</f>
        <v>100</v>
      </c>
      <c r="P966" s="22">
        <f t="shared" ref="P966:P1029" si="63">O966-M966</f>
        <v>-50</v>
      </c>
    </row>
    <row r="967" spans="1:16" x14ac:dyDescent="0.25">
      <c r="A967" s="15" t="s">
        <v>53</v>
      </c>
      <c r="B967" s="4" t="s">
        <v>157</v>
      </c>
      <c r="C967" s="4" t="s">
        <v>3428</v>
      </c>
      <c r="D967" s="29" t="s">
        <v>3429</v>
      </c>
      <c r="E967" s="4">
        <v>37876970</v>
      </c>
      <c r="F967" s="29" t="s">
        <v>435</v>
      </c>
      <c r="G967" s="4" t="s">
        <v>3430</v>
      </c>
      <c r="H967" s="4" t="s">
        <v>3431</v>
      </c>
      <c r="I967" s="2">
        <v>4</v>
      </c>
      <c r="J967" s="2">
        <v>600</v>
      </c>
      <c r="K967" s="12">
        <f t="shared" si="60"/>
        <v>4</v>
      </c>
      <c r="L967" s="12">
        <v>0</v>
      </c>
      <c r="M967" s="12">
        <f t="shared" si="61"/>
        <v>600</v>
      </c>
      <c r="N967" s="2">
        <v>3</v>
      </c>
      <c r="O967" s="21">
        <f t="shared" si="62"/>
        <v>550</v>
      </c>
      <c r="P967" s="22">
        <f t="shared" si="63"/>
        <v>-50</v>
      </c>
    </row>
    <row r="968" spans="1:16" x14ac:dyDescent="0.25">
      <c r="A968" s="15" t="s">
        <v>53</v>
      </c>
      <c r="B968" s="4" t="s">
        <v>157</v>
      </c>
      <c r="C968" s="4" t="s">
        <v>3432</v>
      </c>
      <c r="D968" s="29" t="s">
        <v>3433</v>
      </c>
      <c r="E968" s="4">
        <v>710064403</v>
      </c>
      <c r="F968" s="29" t="s">
        <v>98</v>
      </c>
      <c r="G968" s="4" t="s">
        <v>3434</v>
      </c>
      <c r="H968" s="4" t="s">
        <v>3435</v>
      </c>
      <c r="I968" s="2">
        <v>11</v>
      </c>
      <c r="J968" s="2">
        <v>1650</v>
      </c>
      <c r="K968" s="12">
        <f t="shared" si="60"/>
        <v>11</v>
      </c>
      <c r="L968" s="12">
        <v>0</v>
      </c>
      <c r="M968" s="12">
        <f t="shared" si="61"/>
        <v>1650</v>
      </c>
      <c r="N968" s="2">
        <v>10</v>
      </c>
      <c r="O968" s="21">
        <f t="shared" si="62"/>
        <v>1600</v>
      </c>
      <c r="P968" s="22">
        <f t="shared" si="63"/>
        <v>-50</v>
      </c>
    </row>
    <row r="969" spans="1:16" x14ac:dyDescent="0.25">
      <c r="A969" s="15" t="s">
        <v>53</v>
      </c>
      <c r="B969" s="4" t="s">
        <v>157</v>
      </c>
      <c r="C969" s="4" t="s">
        <v>3436</v>
      </c>
      <c r="D969" s="29" t="s">
        <v>3437</v>
      </c>
      <c r="E969" s="4">
        <v>37873300</v>
      </c>
      <c r="F969" s="29" t="s">
        <v>98</v>
      </c>
      <c r="G969" s="4" t="s">
        <v>3438</v>
      </c>
      <c r="H969" s="4" t="s">
        <v>3439</v>
      </c>
      <c r="I969" s="2">
        <v>111</v>
      </c>
      <c r="J969" s="2">
        <v>16650</v>
      </c>
      <c r="K969" s="12">
        <f t="shared" si="60"/>
        <v>111</v>
      </c>
      <c r="L969" s="12">
        <v>0</v>
      </c>
      <c r="M969" s="12">
        <f t="shared" si="61"/>
        <v>16650</v>
      </c>
      <c r="N969" s="2">
        <v>82</v>
      </c>
      <c r="O969" s="21">
        <f t="shared" si="62"/>
        <v>15200</v>
      </c>
      <c r="P969" s="22">
        <f t="shared" si="63"/>
        <v>-1450</v>
      </c>
    </row>
    <row r="970" spans="1:16" x14ac:dyDescent="0.25">
      <c r="A970" s="15" t="s">
        <v>53</v>
      </c>
      <c r="B970" s="4" t="s">
        <v>157</v>
      </c>
      <c r="C970" s="4" t="s">
        <v>3440</v>
      </c>
      <c r="D970" s="29" t="s">
        <v>3441</v>
      </c>
      <c r="E970" s="4">
        <v>710064462</v>
      </c>
      <c r="F970" s="29" t="s">
        <v>98</v>
      </c>
      <c r="G970" s="4" t="s">
        <v>3442</v>
      </c>
      <c r="H970" s="4" t="s">
        <v>3443</v>
      </c>
      <c r="I970" s="2">
        <v>12</v>
      </c>
      <c r="J970" s="2">
        <v>1800</v>
      </c>
      <c r="K970" s="12">
        <f t="shared" si="60"/>
        <v>12</v>
      </c>
      <c r="L970" s="12">
        <v>0</v>
      </c>
      <c r="M970" s="12">
        <f t="shared" si="61"/>
        <v>1800</v>
      </c>
      <c r="N970" s="2">
        <v>9</v>
      </c>
      <c r="O970" s="21">
        <f t="shared" si="62"/>
        <v>1650</v>
      </c>
      <c r="P970" s="22">
        <f t="shared" si="63"/>
        <v>-150</v>
      </c>
    </row>
    <row r="971" spans="1:16" x14ac:dyDescent="0.25">
      <c r="A971" s="15" t="s">
        <v>53</v>
      </c>
      <c r="B971" s="5" t="s">
        <v>157</v>
      </c>
      <c r="C971" s="5" t="s">
        <v>4214</v>
      </c>
      <c r="D971" s="30" t="s">
        <v>4215</v>
      </c>
      <c r="E971" s="5">
        <v>710064489</v>
      </c>
      <c r="F971" s="30" t="s">
        <v>98</v>
      </c>
      <c r="G971" s="5" t="s">
        <v>4216</v>
      </c>
      <c r="H971" s="5" t="s">
        <v>4217</v>
      </c>
      <c r="I971" s="13">
        <v>1</v>
      </c>
      <c r="J971" s="13">
        <v>150</v>
      </c>
      <c r="K971" s="12">
        <f t="shared" si="60"/>
        <v>1</v>
      </c>
      <c r="L971" s="12">
        <v>0</v>
      </c>
      <c r="M971" s="12">
        <f t="shared" si="61"/>
        <v>150</v>
      </c>
      <c r="N971" s="2">
        <v>0</v>
      </c>
      <c r="O971" s="21">
        <f t="shared" si="62"/>
        <v>100</v>
      </c>
      <c r="P971" s="22">
        <f t="shared" si="63"/>
        <v>-50</v>
      </c>
    </row>
    <row r="972" spans="1:16" x14ac:dyDescent="0.25">
      <c r="A972" s="15" t="s">
        <v>53</v>
      </c>
      <c r="B972" s="4" t="s">
        <v>157</v>
      </c>
      <c r="C972" s="4" t="s">
        <v>3444</v>
      </c>
      <c r="D972" s="29" t="s">
        <v>3445</v>
      </c>
      <c r="E972" s="4">
        <v>42381321</v>
      </c>
      <c r="F972" s="29" t="s">
        <v>3010</v>
      </c>
      <c r="G972" s="4" t="s">
        <v>3446</v>
      </c>
      <c r="H972" s="4" t="s">
        <v>3447</v>
      </c>
      <c r="I972" s="2">
        <v>40</v>
      </c>
      <c r="J972" s="2">
        <v>6000</v>
      </c>
      <c r="K972" s="12">
        <f t="shared" si="60"/>
        <v>40</v>
      </c>
      <c r="L972" s="12">
        <v>0</v>
      </c>
      <c r="M972" s="12">
        <f t="shared" si="61"/>
        <v>6000</v>
      </c>
      <c r="N972" s="2">
        <v>17</v>
      </c>
      <c r="O972" s="21">
        <f t="shared" si="62"/>
        <v>4850</v>
      </c>
      <c r="P972" s="22">
        <f t="shared" si="63"/>
        <v>-1150</v>
      </c>
    </row>
    <row r="973" spans="1:16" x14ac:dyDescent="0.25">
      <c r="A973" s="15" t="s">
        <v>53</v>
      </c>
      <c r="B973" s="4" t="s">
        <v>157</v>
      </c>
      <c r="C973" s="4" t="s">
        <v>3448</v>
      </c>
      <c r="D973" s="29" t="s">
        <v>3449</v>
      </c>
      <c r="E973" s="4">
        <v>710064500</v>
      </c>
      <c r="F973" s="29" t="s">
        <v>98</v>
      </c>
      <c r="G973" s="4" t="s">
        <v>3450</v>
      </c>
      <c r="H973" s="4" t="s">
        <v>3451</v>
      </c>
      <c r="I973" s="2">
        <v>21</v>
      </c>
      <c r="J973" s="2">
        <v>3150</v>
      </c>
      <c r="K973" s="12">
        <f t="shared" si="60"/>
        <v>21</v>
      </c>
      <c r="L973" s="12">
        <v>0</v>
      </c>
      <c r="M973" s="12">
        <f t="shared" si="61"/>
        <v>3150</v>
      </c>
      <c r="N973" s="2">
        <v>11</v>
      </c>
      <c r="O973" s="21">
        <f t="shared" si="62"/>
        <v>2650</v>
      </c>
      <c r="P973" s="22">
        <f t="shared" si="63"/>
        <v>-500</v>
      </c>
    </row>
    <row r="974" spans="1:16" x14ac:dyDescent="0.25">
      <c r="A974" s="15" t="s">
        <v>53</v>
      </c>
      <c r="B974" s="4" t="s">
        <v>157</v>
      </c>
      <c r="C974" s="4" t="s">
        <v>3452</v>
      </c>
      <c r="D974" s="29" t="s">
        <v>3453</v>
      </c>
      <c r="E974" s="4">
        <v>710064519</v>
      </c>
      <c r="F974" s="29" t="s">
        <v>98</v>
      </c>
      <c r="G974" s="4" t="s">
        <v>3454</v>
      </c>
      <c r="H974" s="4" t="s">
        <v>3455</v>
      </c>
      <c r="I974" s="2">
        <v>8</v>
      </c>
      <c r="J974" s="2">
        <v>1200</v>
      </c>
      <c r="K974" s="12">
        <f t="shared" si="60"/>
        <v>8</v>
      </c>
      <c r="L974" s="12">
        <v>0</v>
      </c>
      <c r="M974" s="12">
        <f t="shared" si="61"/>
        <v>1200</v>
      </c>
      <c r="N974" s="2">
        <v>12</v>
      </c>
      <c r="O974" s="21">
        <f t="shared" si="62"/>
        <v>1399.9999999999998</v>
      </c>
      <c r="P974" s="22">
        <f t="shared" si="63"/>
        <v>199.99999999999977</v>
      </c>
    </row>
    <row r="975" spans="1:16" x14ac:dyDescent="0.25">
      <c r="A975" s="15" t="s">
        <v>53</v>
      </c>
      <c r="B975" s="4" t="s">
        <v>157</v>
      </c>
      <c r="C975" s="4" t="s">
        <v>3456</v>
      </c>
      <c r="D975" s="29" t="s">
        <v>3457</v>
      </c>
      <c r="E975" s="4">
        <v>37873318</v>
      </c>
      <c r="F975" s="29" t="s">
        <v>98</v>
      </c>
      <c r="G975" s="4" t="s">
        <v>3458</v>
      </c>
      <c r="H975" s="4" t="s">
        <v>3459</v>
      </c>
      <c r="I975" s="2">
        <v>88</v>
      </c>
      <c r="J975" s="2">
        <v>13200</v>
      </c>
      <c r="K975" s="12">
        <f t="shared" si="60"/>
        <v>88</v>
      </c>
      <c r="L975" s="12">
        <v>0</v>
      </c>
      <c r="M975" s="12">
        <f t="shared" si="61"/>
        <v>13200</v>
      </c>
      <c r="N975" s="2">
        <v>92</v>
      </c>
      <c r="O975" s="21">
        <f t="shared" si="62"/>
        <v>13400</v>
      </c>
      <c r="P975" s="22">
        <f t="shared" si="63"/>
        <v>200</v>
      </c>
    </row>
    <row r="976" spans="1:16" x14ac:dyDescent="0.25">
      <c r="A976" s="15" t="s">
        <v>53</v>
      </c>
      <c r="B976" s="4" t="s">
        <v>157</v>
      </c>
      <c r="C976" s="4" t="s">
        <v>3460</v>
      </c>
      <c r="D976" s="29" t="s">
        <v>3461</v>
      </c>
      <c r="E976" s="4">
        <v>37873326</v>
      </c>
      <c r="F976" s="29" t="s">
        <v>98</v>
      </c>
      <c r="G976" s="4" t="s">
        <v>3462</v>
      </c>
      <c r="H976" s="4" t="s">
        <v>3463</v>
      </c>
      <c r="I976" s="2">
        <v>4</v>
      </c>
      <c r="J976" s="2">
        <v>600</v>
      </c>
      <c r="K976" s="12">
        <f t="shared" si="60"/>
        <v>4</v>
      </c>
      <c r="L976" s="12">
        <v>0</v>
      </c>
      <c r="M976" s="12">
        <f t="shared" si="61"/>
        <v>600</v>
      </c>
      <c r="N976" s="2">
        <v>4</v>
      </c>
      <c r="O976" s="21">
        <f t="shared" si="62"/>
        <v>600</v>
      </c>
      <c r="P976" s="22">
        <f t="shared" si="63"/>
        <v>0</v>
      </c>
    </row>
    <row r="977" spans="1:16" x14ac:dyDescent="0.25">
      <c r="A977" s="15" t="s">
        <v>53</v>
      </c>
      <c r="B977" s="4" t="s">
        <v>157</v>
      </c>
      <c r="C977" s="4" t="s">
        <v>3464</v>
      </c>
      <c r="D977" s="29" t="s">
        <v>3465</v>
      </c>
      <c r="E977" s="4">
        <v>37938215</v>
      </c>
      <c r="F977" s="29" t="s">
        <v>435</v>
      </c>
      <c r="G977" s="4" t="s">
        <v>3466</v>
      </c>
      <c r="H977" s="4" t="s">
        <v>3467</v>
      </c>
      <c r="I977" s="2">
        <v>32</v>
      </c>
      <c r="J977" s="2">
        <v>4800</v>
      </c>
      <c r="K977" s="12">
        <f t="shared" si="60"/>
        <v>32</v>
      </c>
      <c r="L977" s="12">
        <v>0</v>
      </c>
      <c r="M977" s="12">
        <f t="shared" si="61"/>
        <v>4800</v>
      </c>
      <c r="N977" s="2">
        <v>39</v>
      </c>
      <c r="O977" s="21">
        <f t="shared" si="62"/>
        <v>5149.9999999999991</v>
      </c>
      <c r="P977" s="22">
        <f t="shared" si="63"/>
        <v>349.99999999999909</v>
      </c>
    </row>
    <row r="978" spans="1:16" x14ac:dyDescent="0.25">
      <c r="A978" s="15" t="s">
        <v>53</v>
      </c>
      <c r="B978" s="4" t="s">
        <v>157</v>
      </c>
      <c r="C978" s="4" t="s">
        <v>3468</v>
      </c>
      <c r="D978" s="29" t="s">
        <v>3469</v>
      </c>
      <c r="E978" s="4">
        <v>710064543</v>
      </c>
      <c r="F978" s="29" t="s">
        <v>98</v>
      </c>
      <c r="G978" s="4" t="s">
        <v>3470</v>
      </c>
      <c r="H978" s="4" t="s">
        <v>3471</v>
      </c>
      <c r="I978" s="2">
        <v>22</v>
      </c>
      <c r="J978" s="2">
        <v>3300</v>
      </c>
      <c r="K978" s="12">
        <f t="shared" si="60"/>
        <v>22</v>
      </c>
      <c r="L978" s="12">
        <v>0</v>
      </c>
      <c r="M978" s="12">
        <f t="shared" si="61"/>
        <v>3300</v>
      </c>
      <c r="N978" s="2">
        <v>15</v>
      </c>
      <c r="O978" s="21">
        <f t="shared" si="62"/>
        <v>2949.9999999999995</v>
      </c>
      <c r="P978" s="22">
        <f t="shared" si="63"/>
        <v>-350.00000000000045</v>
      </c>
    </row>
    <row r="979" spans="1:16" x14ac:dyDescent="0.25">
      <c r="A979" s="15" t="s">
        <v>53</v>
      </c>
      <c r="B979" s="4" t="s">
        <v>157</v>
      </c>
      <c r="C979" s="4" t="s">
        <v>3472</v>
      </c>
      <c r="D979" s="29" t="s">
        <v>3473</v>
      </c>
      <c r="E979" s="4">
        <v>37873342</v>
      </c>
      <c r="F979" s="29" t="s">
        <v>98</v>
      </c>
      <c r="G979" s="4" t="s">
        <v>3474</v>
      </c>
      <c r="H979" s="4" t="s">
        <v>3475</v>
      </c>
      <c r="I979" s="2">
        <v>29</v>
      </c>
      <c r="J979" s="2">
        <v>4350</v>
      </c>
      <c r="K979" s="12">
        <f t="shared" si="60"/>
        <v>29</v>
      </c>
      <c r="L979" s="12">
        <v>0</v>
      </c>
      <c r="M979" s="12">
        <f t="shared" si="61"/>
        <v>4350</v>
      </c>
      <c r="N979" s="2">
        <v>25</v>
      </c>
      <c r="O979" s="21">
        <f t="shared" si="62"/>
        <v>4150</v>
      </c>
      <c r="P979" s="22">
        <f t="shared" si="63"/>
        <v>-200</v>
      </c>
    </row>
    <row r="980" spans="1:16" x14ac:dyDescent="0.25">
      <c r="A980" s="15" t="s">
        <v>53</v>
      </c>
      <c r="B980" s="4" t="s">
        <v>157</v>
      </c>
      <c r="C980" s="4" t="s">
        <v>3476</v>
      </c>
      <c r="D980" s="29" t="s">
        <v>3477</v>
      </c>
      <c r="E980" s="4">
        <v>37873334</v>
      </c>
      <c r="F980" s="29" t="s">
        <v>98</v>
      </c>
      <c r="G980" s="4" t="s">
        <v>3478</v>
      </c>
      <c r="H980" s="4" t="s">
        <v>3479</v>
      </c>
      <c r="I980" s="2">
        <v>112</v>
      </c>
      <c r="J980" s="2">
        <v>16800</v>
      </c>
      <c r="K980" s="12">
        <f t="shared" si="60"/>
        <v>112</v>
      </c>
      <c r="L980" s="12">
        <v>0</v>
      </c>
      <c r="M980" s="12">
        <f t="shared" si="61"/>
        <v>16800</v>
      </c>
      <c r="N980" s="2">
        <v>100</v>
      </c>
      <c r="O980" s="21">
        <f t="shared" si="62"/>
        <v>16200</v>
      </c>
      <c r="P980" s="22">
        <f t="shared" si="63"/>
        <v>-600</v>
      </c>
    </row>
    <row r="981" spans="1:16" x14ac:dyDescent="0.25">
      <c r="A981" s="15" t="s">
        <v>53</v>
      </c>
      <c r="B981" s="4" t="s">
        <v>157</v>
      </c>
      <c r="C981" s="4" t="s">
        <v>3480</v>
      </c>
      <c r="D981" s="29" t="s">
        <v>3481</v>
      </c>
      <c r="E981" s="4">
        <v>37873351</v>
      </c>
      <c r="F981" s="29" t="s">
        <v>435</v>
      </c>
      <c r="G981" s="4" t="s">
        <v>3482</v>
      </c>
      <c r="H981" s="4" t="s">
        <v>3483</v>
      </c>
      <c r="I981" s="2">
        <v>24</v>
      </c>
      <c r="J981" s="2">
        <v>3600</v>
      </c>
      <c r="K981" s="12">
        <f t="shared" si="60"/>
        <v>24</v>
      </c>
      <c r="L981" s="12">
        <v>0</v>
      </c>
      <c r="M981" s="12">
        <f t="shared" si="61"/>
        <v>3600</v>
      </c>
      <c r="N981" s="2">
        <v>15</v>
      </c>
      <c r="O981" s="21">
        <f t="shared" si="62"/>
        <v>3150</v>
      </c>
      <c r="P981" s="22">
        <f t="shared" si="63"/>
        <v>-450</v>
      </c>
    </row>
    <row r="982" spans="1:16" x14ac:dyDescent="0.25">
      <c r="A982" s="15" t="s">
        <v>53</v>
      </c>
      <c r="B982" s="4" t="s">
        <v>157</v>
      </c>
      <c r="C982" s="4" t="s">
        <v>3484</v>
      </c>
      <c r="D982" s="29" t="s">
        <v>3485</v>
      </c>
      <c r="E982" s="4">
        <v>710064551</v>
      </c>
      <c r="F982" s="29" t="s">
        <v>98</v>
      </c>
      <c r="G982" s="4" t="s">
        <v>3486</v>
      </c>
      <c r="H982" s="4" t="s">
        <v>3487</v>
      </c>
      <c r="I982" s="2">
        <v>165</v>
      </c>
      <c r="J982" s="2">
        <v>24750</v>
      </c>
      <c r="K982" s="12">
        <f t="shared" si="60"/>
        <v>165</v>
      </c>
      <c r="L982" s="12">
        <v>0</v>
      </c>
      <c r="M982" s="12">
        <f t="shared" si="61"/>
        <v>24750</v>
      </c>
      <c r="N982" s="2">
        <v>191</v>
      </c>
      <c r="O982" s="21">
        <f t="shared" si="62"/>
        <v>26050</v>
      </c>
      <c r="P982" s="22">
        <f t="shared" si="63"/>
        <v>1300</v>
      </c>
    </row>
    <row r="983" spans="1:16" x14ac:dyDescent="0.25">
      <c r="A983" s="15" t="s">
        <v>53</v>
      </c>
      <c r="B983" s="4" t="s">
        <v>157</v>
      </c>
      <c r="C983" s="4" t="s">
        <v>3488</v>
      </c>
      <c r="D983" s="29" t="s">
        <v>3489</v>
      </c>
      <c r="E983" s="4">
        <v>710064586</v>
      </c>
      <c r="F983" s="29" t="s">
        <v>98</v>
      </c>
      <c r="G983" s="4" t="s">
        <v>3490</v>
      </c>
      <c r="H983" s="4" t="s">
        <v>3491</v>
      </c>
      <c r="I983" s="2">
        <v>1</v>
      </c>
      <c r="J983" s="2">
        <v>150</v>
      </c>
      <c r="K983" s="12">
        <f t="shared" si="60"/>
        <v>1</v>
      </c>
      <c r="L983" s="12">
        <v>0</v>
      </c>
      <c r="M983" s="12">
        <f t="shared" si="61"/>
        <v>150</v>
      </c>
      <c r="N983" s="2">
        <v>1</v>
      </c>
      <c r="O983" s="21">
        <f t="shared" si="62"/>
        <v>150</v>
      </c>
      <c r="P983" s="22">
        <f t="shared" si="63"/>
        <v>0</v>
      </c>
    </row>
    <row r="984" spans="1:16" x14ac:dyDescent="0.25">
      <c r="A984" s="15" t="s">
        <v>53</v>
      </c>
      <c r="B984" s="4" t="s">
        <v>157</v>
      </c>
      <c r="C984" s="4" t="s">
        <v>3492</v>
      </c>
      <c r="D984" s="29" t="s">
        <v>3493</v>
      </c>
      <c r="E984" s="4">
        <v>37873407</v>
      </c>
      <c r="F984" s="29" t="s">
        <v>98</v>
      </c>
      <c r="G984" s="4" t="s">
        <v>3494</v>
      </c>
      <c r="H984" s="4" t="s">
        <v>3495</v>
      </c>
      <c r="I984" s="2">
        <v>23</v>
      </c>
      <c r="J984" s="2">
        <v>3450</v>
      </c>
      <c r="K984" s="12">
        <f t="shared" si="60"/>
        <v>23</v>
      </c>
      <c r="L984" s="12">
        <v>0</v>
      </c>
      <c r="M984" s="12">
        <f t="shared" si="61"/>
        <v>3450</v>
      </c>
      <c r="N984" s="2">
        <v>21</v>
      </c>
      <c r="O984" s="21">
        <f t="shared" si="62"/>
        <v>3350.0000000000005</v>
      </c>
      <c r="P984" s="22">
        <f t="shared" si="63"/>
        <v>-99.999999999999545</v>
      </c>
    </row>
    <row r="985" spans="1:16" x14ac:dyDescent="0.25">
      <c r="A985" s="15" t="s">
        <v>53</v>
      </c>
      <c r="B985" s="4" t="s">
        <v>157</v>
      </c>
      <c r="C985" s="4" t="s">
        <v>3496</v>
      </c>
      <c r="D985" s="29" t="s">
        <v>3497</v>
      </c>
      <c r="E985" s="4">
        <v>37873415</v>
      </c>
      <c r="F985" s="29" t="s">
        <v>98</v>
      </c>
      <c r="G985" s="4" t="s">
        <v>3498</v>
      </c>
      <c r="H985" s="4" t="s">
        <v>3499</v>
      </c>
      <c r="I985" s="2">
        <v>137</v>
      </c>
      <c r="J985" s="2">
        <v>20550</v>
      </c>
      <c r="K985" s="12">
        <f t="shared" si="60"/>
        <v>137</v>
      </c>
      <c r="L985" s="12">
        <v>0</v>
      </c>
      <c r="M985" s="12">
        <f t="shared" si="61"/>
        <v>20550</v>
      </c>
      <c r="N985" s="2">
        <v>125</v>
      </c>
      <c r="O985" s="21">
        <f t="shared" si="62"/>
        <v>19950</v>
      </c>
      <c r="P985" s="22">
        <f t="shared" si="63"/>
        <v>-600</v>
      </c>
    </row>
    <row r="986" spans="1:16" x14ac:dyDescent="0.25">
      <c r="A986" s="15" t="s">
        <v>53</v>
      </c>
      <c r="B986" s="4" t="s">
        <v>157</v>
      </c>
      <c r="C986" s="4" t="s">
        <v>3500</v>
      </c>
      <c r="D986" s="29" t="s">
        <v>3501</v>
      </c>
      <c r="E986" s="4">
        <v>710064594</v>
      </c>
      <c r="F986" s="29" t="s">
        <v>98</v>
      </c>
      <c r="G986" s="4" t="s">
        <v>3502</v>
      </c>
      <c r="H986" s="4" t="s">
        <v>3503</v>
      </c>
      <c r="I986" s="2">
        <v>23</v>
      </c>
      <c r="J986" s="2">
        <v>3450</v>
      </c>
      <c r="K986" s="12">
        <f t="shared" si="60"/>
        <v>23</v>
      </c>
      <c r="L986" s="12">
        <v>0</v>
      </c>
      <c r="M986" s="12">
        <f t="shared" si="61"/>
        <v>3450</v>
      </c>
      <c r="N986" s="2">
        <v>20</v>
      </c>
      <c r="O986" s="21">
        <f t="shared" si="62"/>
        <v>3300</v>
      </c>
      <c r="P986" s="22">
        <f t="shared" si="63"/>
        <v>-150</v>
      </c>
    </row>
    <row r="987" spans="1:16" x14ac:dyDescent="0.25">
      <c r="A987" s="15" t="s">
        <v>53</v>
      </c>
      <c r="B987" s="4" t="s">
        <v>157</v>
      </c>
      <c r="C987" s="4" t="s">
        <v>3536</v>
      </c>
      <c r="D987" s="29" t="s">
        <v>3537</v>
      </c>
      <c r="E987" s="4">
        <v>42026644</v>
      </c>
      <c r="F987" s="29" t="s">
        <v>435</v>
      </c>
      <c r="G987" s="4" t="s">
        <v>3538</v>
      </c>
      <c r="H987" s="4" t="s">
        <v>3539</v>
      </c>
      <c r="I987" s="2">
        <v>19</v>
      </c>
      <c r="J987" s="2">
        <v>2850</v>
      </c>
      <c r="K987" s="12">
        <f t="shared" si="60"/>
        <v>19</v>
      </c>
      <c r="L987" s="12">
        <v>0</v>
      </c>
      <c r="M987" s="12">
        <f t="shared" si="61"/>
        <v>2850</v>
      </c>
      <c r="N987" s="2">
        <v>12</v>
      </c>
      <c r="O987" s="21">
        <f t="shared" si="62"/>
        <v>2499.9999999999995</v>
      </c>
      <c r="P987" s="22">
        <f t="shared" si="63"/>
        <v>-350.00000000000045</v>
      </c>
    </row>
    <row r="988" spans="1:16" x14ac:dyDescent="0.25">
      <c r="A988" s="15" t="s">
        <v>53</v>
      </c>
      <c r="B988" s="4" t="s">
        <v>157</v>
      </c>
      <c r="C988" s="4" t="s">
        <v>3553</v>
      </c>
      <c r="D988" s="29" t="s">
        <v>3554</v>
      </c>
      <c r="E988" s="4">
        <v>37785834</v>
      </c>
      <c r="F988" s="29" t="s">
        <v>98</v>
      </c>
      <c r="G988" s="4" t="s">
        <v>62</v>
      </c>
      <c r="H988" s="4" t="s">
        <v>3555</v>
      </c>
      <c r="I988" s="2">
        <v>29</v>
      </c>
      <c r="J988" s="2">
        <v>4350</v>
      </c>
      <c r="K988" s="12">
        <f t="shared" si="60"/>
        <v>29</v>
      </c>
      <c r="L988" s="12">
        <v>0</v>
      </c>
      <c r="M988" s="12">
        <f t="shared" si="61"/>
        <v>4350</v>
      </c>
      <c r="N988" s="2">
        <v>22</v>
      </c>
      <c r="O988" s="21">
        <f t="shared" si="62"/>
        <v>3999.9999999999995</v>
      </c>
      <c r="P988" s="22">
        <f t="shared" si="63"/>
        <v>-350.00000000000045</v>
      </c>
    </row>
    <row r="989" spans="1:16" x14ac:dyDescent="0.25">
      <c r="A989" s="15" t="s">
        <v>53</v>
      </c>
      <c r="B989" s="4" t="s">
        <v>157</v>
      </c>
      <c r="C989" s="4" t="s">
        <v>3553</v>
      </c>
      <c r="D989" s="29" t="s">
        <v>3554</v>
      </c>
      <c r="E989" s="4">
        <v>37791851</v>
      </c>
      <c r="F989" s="29" t="s">
        <v>98</v>
      </c>
      <c r="G989" s="4" t="s">
        <v>62</v>
      </c>
      <c r="H989" s="4" t="s">
        <v>3556</v>
      </c>
      <c r="I989" s="2">
        <v>42</v>
      </c>
      <c r="J989" s="2">
        <v>6300</v>
      </c>
      <c r="K989" s="12">
        <f t="shared" si="60"/>
        <v>42</v>
      </c>
      <c r="L989" s="12">
        <v>0</v>
      </c>
      <c r="M989" s="12">
        <f t="shared" si="61"/>
        <v>6300</v>
      </c>
      <c r="N989" s="2">
        <v>40</v>
      </c>
      <c r="O989" s="21">
        <f t="shared" si="62"/>
        <v>6200</v>
      </c>
      <c r="P989" s="22">
        <f t="shared" si="63"/>
        <v>-100</v>
      </c>
    </row>
    <row r="990" spans="1:16" x14ac:dyDescent="0.25">
      <c r="A990" s="15" t="s">
        <v>53</v>
      </c>
      <c r="B990" s="4" t="s">
        <v>157</v>
      </c>
      <c r="C990" s="4" t="s">
        <v>3553</v>
      </c>
      <c r="D990" s="29" t="s">
        <v>3554</v>
      </c>
      <c r="E990" s="4">
        <v>37873792</v>
      </c>
      <c r="F990" s="29" t="s">
        <v>98</v>
      </c>
      <c r="G990" s="4" t="s">
        <v>62</v>
      </c>
      <c r="H990" s="4" t="s">
        <v>3557</v>
      </c>
      <c r="I990" s="2">
        <v>40</v>
      </c>
      <c r="J990" s="2">
        <v>6000</v>
      </c>
      <c r="K990" s="12">
        <f t="shared" si="60"/>
        <v>40</v>
      </c>
      <c r="L990" s="12">
        <v>0</v>
      </c>
      <c r="M990" s="12">
        <f t="shared" si="61"/>
        <v>6000</v>
      </c>
      <c r="N990" s="2">
        <v>41</v>
      </c>
      <c r="O990" s="21">
        <f t="shared" si="62"/>
        <v>6050</v>
      </c>
      <c r="P990" s="22">
        <f t="shared" si="63"/>
        <v>50</v>
      </c>
    </row>
    <row r="991" spans="1:16" x14ac:dyDescent="0.25">
      <c r="A991" s="15" t="s">
        <v>53</v>
      </c>
      <c r="B991" s="4" t="s">
        <v>157</v>
      </c>
      <c r="C991" s="4" t="s">
        <v>3599</v>
      </c>
      <c r="D991" s="29" t="s">
        <v>3600</v>
      </c>
      <c r="E991" s="4">
        <v>37873814</v>
      </c>
      <c r="F991" s="29" t="s">
        <v>98</v>
      </c>
      <c r="G991" s="4" t="s">
        <v>3601</v>
      </c>
      <c r="H991" s="4" t="s">
        <v>3602</v>
      </c>
      <c r="I991" s="2">
        <v>22</v>
      </c>
      <c r="J991" s="2">
        <v>3300</v>
      </c>
      <c r="K991" s="12">
        <f t="shared" si="60"/>
        <v>22</v>
      </c>
      <c r="L991" s="12">
        <v>0</v>
      </c>
      <c r="M991" s="12">
        <f t="shared" si="61"/>
        <v>3300</v>
      </c>
      <c r="N991" s="2">
        <v>25</v>
      </c>
      <c r="O991" s="21">
        <f t="shared" si="62"/>
        <v>3450</v>
      </c>
      <c r="P991" s="22">
        <f t="shared" si="63"/>
        <v>150</v>
      </c>
    </row>
    <row r="992" spans="1:16" x14ac:dyDescent="0.25">
      <c r="A992" s="15" t="s">
        <v>53</v>
      </c>
      <c r="B992" s="4" t="s">
        <v>157</v>
      </c>
      <c r="C992" s="4" t="s">
        <v>3599</v>
      </c>
      <c r="D992" s="29" t="s">
        <v>3600</v>
      </c>
      <c r="E992" s="4">
        <v>37873831</v>
      </c>
      <c r="F992" s="29" t="s">
        <v>98</v>
      </c>
      <c r="G992" s="4" t="s">
        <v>3601</v>
      </c>
      <c r="H992" s="4" t="s">
        <v>209</v>
      </c>
      <c r="I992" s="2">
        <v>12</v>
      </c>
      <c r="J992" s="2">
        <v>1800</v>
      </c>
      <c r="K992" s="12">
        <f t="shared" si="60"/>
        <v>12</v>
      </c>
      <c r="L992" s="12">
        <v>0</v>
      </c>
      <c r="M992" s="12">
        <f t="shared" si="61"/>
        <v>1800</v>
      </c>
      <c r="N992" s="2">
        <v>8</v>
      </c>
      <c r="O992" s="21">
        <f t="shared" si="62"/>
        <v>1600</v>
      </c>
      <c r="P992" s="22">
        <f t="shared" si="63"/>
        <v>-200</v>
      </c>
    </row>
    <row r="993" spans="1:16" x14ac:dyDescent="0.25">
      <c r="A993" s="15" t="s">
        <v>53</v>
      </c>
      <c r="B993" s="4" t="s">
        <v>157</v>
      </c>
      <c r="C993" s="4" t="s">
        <v>3606</v>
      </c>
      <c r="D993" s="29" t="s">
        <v>3607</v>
      </c>
      <c r="E993" s="4">
        <v>37873822</v>
      </c>
      <c r="F993" s="29" t="s">
        <v>435</v>
      </c>
      <c r="G993" s="4" t="s">
        <v>3608</v>
      </c>
      <c r="H993" s="4" t="s">
        <v>263</v>
      </c>
      <c r="I993" s="2">
        <v>74</v>
      </c>
      <c r="J993" s="2">
        <v>11100</v>
      </c>
      <c r="K993" s="12">
        <f t="shared" si="60"/>
        <v>74</v>
      </c>
      <c r="L993" s="12">
        <v>0</v>
      </c>
      <c r="M993" s="12">
        <f t="shared" si="61"/>
        <v>11100</v>
      </c>
      <c r="N993" s="2">
        <v>82</v>
      </c>
      <c r="O993" s="21">
        <f t="shared" si="62"/>
        <v>11500</v>
      </c>
      <c r="P993" s="22">
        <f t="shared" si="63"/>
        <v>400</v>
      </c>
    </row>
    <row r="994" spans="1:16" x14ac:dyDescent="0.25">
      <c r="A994" s="15" t="s">
        <v>53</v>
      </c>
      <c r="B994" s="4" t="s">
        <v>157</v>
      </c>
      <c r="C994" s="4" t="s">
        <v>3613</v>
      </c>
      <c r="D994" s="29" t="s">
        <v>3614</v>
      </c>
      <c r="E994" s="4">
        <v>37873920</v>
      </c>
      <c r="F994" s="29" t="s">
        <v>98</v>
      </c>
      <c r="G994" s="4" t="s">
        <v>3615</v>
      </c>
      <c r="H994" s="4" t="s">
        <v>3616</v>
      </c>
      <c r="I994" s="2">
        <v>54</v>
      </c>
      <c r="J994" s="2">
        <v>8100</v>
      </c>
      <c r="K994" s="12">
        <f t="shared" si="60"/>
        <v>54</v>
      </c>
      <c r="L994" s="12">
        <v>0</v>
      </c>
      <c r="M994" s="12">
        <f t="shared" si="61"/>
        <v>8100</v>
      </c>
      <c r="N994" s="2">
        <v>56</v>
      </c>
      <c r="O994" s="21">
        <f t="shared" si="62"/>
        <v>8200</v>
      </c>
      <c r="P994" s="22">
        <f t="shared" si="63"/>
        <v>100</v>
      </c>
    </row>
    <row r="995" spans="1:16" x14ac:dyDescent="0.25">
      <c r="A995" s="15" t="s">
        <v>53</v>
      </c>
      <c r="B995" s="4" t="s">
        <v>157</v>
      </c>
      <c r="C995" s="4" t="s">
        <v>3680</v>
      </c>
      <c r="D995" s="29" t="s">
        <v>3681</v>
      </c>
      <c r="E995" s="4">
        <v>31305318</v>
      </c>
      <c r="F995" s="29" t="s">
        <v>98</v>
      </c>
      <c r="G995" s="4" t="s">
        <v>58</v>
      </c>
      <c r="H995" s="4" t="s">
        <v>3682</v>
      </c>
      <c r="I995" s="2">
        <v>10</v>
      </c>
      <c r="J995" s="2">
        <v>1500</v>
      </c>
      <c r="K995" s="12">
        <f t="shared" si="60"/>
        <v>10</v>
      </c>
      <c r="L995" s="12">
        <v>0</v>
      </c>
      <c r="M995" s="12">
        <f t="shared" si="61"/>
        <v>1500</v>
      </c>
      <c r="N995" s="2">
        <v>13</v>
      </c>
      <c r="O995" s="21">
        <f t="shared" si="62"/>
        <v>1650</v>
      </c>
      <c r="P995" s="22">
        <f t="shared" si="63"/>
        <v>150</v>
      </c>
    </row>
    <row r="996" spans="1:16" x14ac:dyDescent="0.25">
      <c r="A996" s="15" t="s">
        <v>53</v>
      </c>
      <c r="B996" s="4" t="s">
        <v>157</v>
      </c>
      <c r="C996" s="4" t="s">
        <v>3680</v>
      </c>
      <c r="D996" s="29" t="s">
        <v>3681</v>
      </c>
      <c r="E996" s="4">
        <v>37873369</v>
      </c>
      <c r="F996" s="29" t="s">
        <v>98</v>
      </c>
      <c r="G996" s="4" t="s">
        <v>58</v>
      </c>
      <c r="H996" s="4" t="s">
        <v>3683</v>
      </c>
      <c r="I996" s="2">
        <v>12</v>
      </c>
      <c r="J996" s="2">
        <v>1800</v>
      </c>
      <c r="K996" s="12">
        <f t="shared" si="60"/>
        <v>12</v>
      </c>
      <c r="L996" s="12">
        <v>0</v>
      </c>
      <c r="M996" s="12">
        <f t="shared" si="61"/>
        <v>1800</v>
      </c>
      <c r="N996" s="2">
        <v>9</v>
      </c>
      <c r="O996" s="21">
        <f t="shared" si="62"/>
        <v>1650</v>
      </c>
      <c r="P996" s="22">
        <f t="shared" si="63"/>
        <v>-150</v>
      </c>
    </row>
    <row r="997" spans="1:16" x14ac:dyDescent="0.25">
      <c r="A997" s="15" t="s">
        <v>53</v>
      </c>
      <c r="B997" s="4" t="s">
        <v>157</v>
      </c>
      <c r="C997" s="4" t="s">
        <v>3680</v>
      </c>
      <c r="D997" s="29" t="s">
        <v>3681</v>
      </c>
      <c r="E997" s="4">
        <v>37873377</v>
      </c>
      <c r="F997" s="29" t="s">
        <v>98</v>
      </c>
      <c r="G997" s="4" t="s">
        <v>58</v>
      </c>
      <c r="H997" s="4" t="s">
        <v>3684</v>
      </c>
      <c r="I997" s="2">
        <v>37</v>
      </c>
      <c r="J997" s="2">
        <v>5550</v>
      </c>
      <c r="K997" s="12">
        <f t="shared" si="60"/>
        <v>37</v>
      </c>
      <c r="L997" s="12">
        <v>0</v>
      </c>
      <c r="M997" s="12">
        <f t="shared" si="61"/>
        <v>5550</v>
      </c>
      <c r="N997" s="2">
        <v>27</v>
      </c>
      <c r="O997" s="21">
        <f t="shared" si="62"/>
        <v>5050.0000000000009</v>
      </c>
      <c r="P997" s="22">
        <f t="shared" si="63"/>
        <v>-499.99999999999909</v>
      </c>
    </row>
    <row r="998" spans="1:16" x14ac:dyDescent="0.25">
      <c r="A998" s="15" t="s">
        <v>53</v>
      </c>
      <c r="B998" s="4" t="s">
        <v>157</v>
      </c>
      <c r="C998" s="4" t="s">
        <v>3680</v>
      </c>
      <c r="D998" s="29" t="s">
        <v>3681</v>
      </c>
      <c r="E998" s="4">
        <v>37873385</v>
      </c>
      <c r="F998" s="29" t="s">
        <v>98</v>
      </c>
      <c r="G998" s="4" t="s">
        <v>58</v>
      </c>
      <c r="H998" s="4" t="s">
        <v>3685</v>
      </c>
      <c r="I998" s="2">
        <v>84</v>
      </c>
      <c r="J998" s="2">
        <v>12600</v>
      </c>
      <c r="K998" s="12">
        <f t="shared" si="60"/>
        <v>84</v>
      </c>
      <c r="L998" s="12">
        <v>0</v>
      </c>
      <c r="M998" s="12">
        <f t="shared" si="61"/>
        <v>12600</v>
      </c>
      <c r="N998" s="2">
        <v>81</v>
      </c>
      <c r="O998" s="21">
        <f t="shared" si="62"/>
        <v>12450</v>
      </c>
      <c r="P998" s="22">
        <f t="shared" si="63"/>
        <v>-150</v>
      </c>
    </row>
    <row r="999" spans="1:16" x14ac:dyDescent="0.25">
      <c r="A999" s="15" t="s">
        <v>53</v>
      </c>
      <c r="B999" s="4" t="s">
        <v>157</v>
      </c>
      <c r="C999" s="4" t="s">
        <v>3680</v>
      </c>
      <c r="D999" s="29" t="s">
        <v>3681</v>
      </c>
      <c r="E999" s="4">
        <v>37873393</v>
      </c>
      <c r="F999" s="29" t="s">
        <v>98</v>
      </c>
      <c r="G999" s="4" t="s">
        <v>58</v>
      </c>
      <c r="H999" s="4" t="s">
        <v>3686</v>
      </c>
      <c r="I999" s="2">
        <v>237</v>
      </c>
      <c r="J999" s="2">
        <v>35550</v>
      </c>
      <c r="K999" s="12">
        <f t="shared" si="60"/>
        <v>237</v>
      </c>
      <c r="L999" s="12">
        <v>0</v>
      </c>
      <c r="M999" s="12">
        <f t="shared" si="61"/>
        <v>35550</v>
      </c>
      <c r="N999" s="2">
        <v>279</v>
      </c>
      <c r="O999" s="21">
        <f t="shared" si="62"/>
        <v>37650</v>
      </c>
      <c r="P999" s="22">
        <f t="shared" si="63"/>
        <v>2100</v>
      </c>
    </row>
    <row r="1000" spans="1:16" x14ac:dyDescent="0.25">
      <c r="A1000" s="15" t="s">
        <v>53</v>
      </c>
      <c r="B1000" s="4" t="s">
        <v>157</v>
      </c>
      <c r="C1000" s="4" t="s">
        <v>3687</v>
      </c>
      <c r="D1000" s="29" t="s">
        <v>3688</v>
      </c>
      <c r="E1000" s="4">
        <v>710064233</v>
      </c>
      <c r="F1000" s="29" t="s">
        <v>98</v>
      </c>
      <c r="G1000" s="4" t="s">
        <v>3689</v>
      </c>
      <c r="H1000" s="4" t="s">
        <v>3690</v>
      </c>
      <c r="I1000" s="2">
        <v>63</v>
      </c>
      <c r="J1000" s="2">
        <v>9450</v>
      </c>
      <c r="K1000" s="12">
        <f t="shared" si="60"/>
        <v>63</v>
      </c>
      <c r="L1000" s="12">
        <v>0</v>
      </c>
      <c r="M1000" s="12">
        <f t="shared" si="61"/>
        <v>9450</v>
      </c>
      <c r="N1000" s="2">
        <v>73</v>
      </c>
      <c r="O1000" s="21">
        <f t="shared" si="62"/>
        <v>9950</v>
      </c>
      <c r="P1000" s="22">
        <f t="shared" si="63"/>
        <v>500</v>
      </c>
    </row>
    <row r="1001" spans="1:16" x14ac:dyDescent="0.25">
      <c r="A1001" s="15" t="s">
        <v>53</v>
      </c>
      <c r="B1001" s="4" t="s">
        <v>157</v>
      </c>
      <c r="C1001" s="4" t="s">
        <v>3691</v>
      </c>
      <c r="D1001" s="29" t="s">
        <v>3692</v>
      </c>
      <c r="E1001" s="4">
        <v>37873261</v>
      </c>
      <c r="F1001" s="29" t="s">
        <v>98</v>
      </c>
      <c r="G1001" s="4" t="s">
        <v>3693</v>
      </c>
      <c r="H1001" s="4" t="s">
        <v>3694</v>
      </c>
      <c r="I1001" s="2">
        <v>14</v>
      </c>
      <c r="J1001" s="2">
        <v>2100</v>
      </c>
      <c r="K1001" s="12">
        <f t="shared" si="60"/>
        <v>14</v>
      </c>
      <c r="L1001" s="12">
        <v>0</v>
      </c>
      <c r="M1001" s="12">
        <f t="shared" si="61"/>
        <v>2100</v>
      </c>
      <c r="N1001" s="2">
        <v>12</v>
      </c>
      <c r="O1001" s="21">
        <f t="shared" si="62"/>
        <v>2000</v>
      </c>
      <c r="P1001" s="22">
        <f t="shared" si="63"/>
        <v>-100</v>
      </c>
    </row>
    <row r="1002" spans="1:16" x14ac:dyDescent="0.25">
      <c r="A1002" s="15" t="s">
        <v>53</v>
      </c>
      <c r="B1002" s="4" t="s">
        <v>157</v>
      </c>
      <c r="C1002" s="4" t="s">
        <v>3695</v>
      </c>
      <c r="D1002" s="29" t="s">
        <v>3696</v>
      </c>
      <c r="E1002" s="4">
        <v>37873270</v>
      </c>
      <c r="F1002" s="29" t="s">
        <v>98</v>
      </c>
      <c r="G1002" s="4" t="s">
        <v>280</v>
      </c>
      <c r="H1002" s="4" t="s">
        <v>3697</v>
      </c>
      <c r="I1002" s="2">
        <v>184</v>
      </c>
      <c r="J1002" s="2">
        <v>27600</v>
      </c>
      <c r="K1002" s="12">
        <f t="shared" si="60"/>
        <v>184</v>
      </c>
      <c r="L1002" s="12">
        <v>0</v>
      </c>
      <c r="M1002" s="12">
        <f t="shared" si="61"/>
        <v>27600</v>
      </c>
      <c r="N1002" s="2">
        <v>182</v>
      </c>
      <c r="O1002" s="21">
        <f t="shared" si="62"/>
        <v>27500</v>
      </c>
      <c r="P1002" s="22">
        <f t="shared" si="63"/>
        <v>-100</v>
      </c>
    </row>
    <row r="1003" spans="1:16" x14ac:dyDescent="0.25">
      <c r="A1003" s="15" t="s">
        <v>53</v>
      </c>
      <c r="B1003" s="4" t="s">
        <v>157</v>
      </c>
      <c r="C1003" s="4" t="s">
        <v>3698</v>
      </c>
      <c r="D1003" s="29" t="s">
        <v>3699</v>
      </c>
      <c r="E1003" s="4">
        <v>710064276</v>
      </c>
      <c r="F1003" s="29" t="s">
        <v>98</v>
      </c>
      <c r="G1003" s="4" t="s">
        <v>3700</v>
      </c>
      <c r="H1003" s="4" t="s">
        <v>3701</v>
      </c>
      <c r="I1003" s="2">
        <v>58</v>
      </c>
      <c r="J1003" s="2">
        <v>8700</v>
      </c>
      <c r="K1003" s="12">
        <f t="shared" si="60"/>
        <v>58</v>
      </c>
      <c r="L1003" s="12">
        <v>0</v>
      </c>
      <c r="M1003" s="12">
        <f t="shared" si="61"/>
        <v>8700</v>
      </c>
      <c r="N1003" s="2">
        <v>73</v>
      </c>
      <c r="O1003" s="21">
        <f t="shared" si="62"/>
        <v>9450</v>
      </c>
      <c r="P1003" s="22">
        <f t="shared" si="63"/>
        <v>750</v>
      </c>
    </row>
    <row r="1004" spans="1:16" x14ac:dyDescent="0.25">
      <c r="A1004" s="15" t="s">
        <v>53</v>
      </c>
      <c r="B1004" s="4" t="s">
        <v>157</v>
      </c>
      <c r="C1004" s="4" t="s">
        <v>3702</v>
      </c>
      <c r="D1004" s="29" t="s">
        <v>3703</v>
      </c>
      <c r="E1004" s="4">
        <v>37873288</v>
      </c>
      <c r="F1004" s="29" t="s">
        <v>98</v>
      </c>
      <c r="G1004" s="4" t="s">
        <v>3704</v>
      </c>
      <c r="H1004" s="4" t="s">
        <v>3705</v>
      </c>
      <c r="I1004" s="2">
        <v>108</v>
      </c>
      <c r="J1004" s="2">
        <v>16200</v>
      </c>
      <c r="K1004" s="12">
        <f t="shared" si="60"/>
        <v>108</v>
      </c>
      <c r="L1004" s="12">
        <v>0</v>
      </c>
      <c r="M1004" s="12">
        <f t="shared" si="61"/>
        <v>16200</v>
      </c>
      <c r="N1004" s="2">
        <v>123</v>
      </c>
      <c r="O1004" s="21">
        <f t="shared" si="62"/>
        <v>16950</v>
      </c>
      <c r="P1004" s="22">
        <f t="shared" si="63"/>
        <v>750</v>
      </c>
    </row>
    <row r="1005" spans="1:16" x14ac:dyDescent="0.25">
      <c r="A1005" s="15" t="s">
        <v>53</v>
      </c>
      <c r="B1005" s="4" t="s">
        <v>157</v>
      </c>
      <c r="C1005" s="4" t="s">
        <v>3706</v>
      </c>
      <c r="D1005" s="29" t="s">
        <v>3707</v>
      </c>
      <c r="E1005" s="4">
        <v>710064330</v>
      </c>
      <c r="F1005" s="29" t="s">
        <v>98</v>
      </c>
      <c r="G1005" s="4" t="s">
        <v>3708</v>
      </c>
      <c r="H1005" s="4" t="s">
        <v>3709</v>
      </c>
      <c r="I1005" s="2">
        <v>34</v>
      </c>
      <c r="J1005" s="2">
        <v>5100</v>
      </c>
      <c r="K1005" s="12">
        <f t="shared" si="60"/>
        <v>34</v>
      </c>
      <c r="L1005" s="12">
        <v>0</v>
      </c>
      <c r="M1005" s="12">
        <f t="shared" si="61"/>
        <v>5100</v>
      </c>
      <c r="N1005" s="2">
        <v>40</v>
      </c>
      <c r="O1005" s="21">
        <f t="shared" si="62"/>
        <v>5400</v>
      </c>
      <c r="P1005" s="22">
        <f t="shared" si="63"/>
        <v>300</v>
      </c>
    </row>
    <row r="1006" spans="1:16" x14ac:dyDescent="0.25">
      <c r="A1006" s="15" t="s">
        <v>53</v>
      </c>
      <c r="B1006" s="4" t="s">
        <v>157</v>
      </c>
      <c r="C1006" s="4" t="s">
        <v>3754</v>
      </c>
      <c r="D1006" s="29" t="s">
        <v>3755</v>
      </c>
      <c r="E1006" s="4">
        <v>42382378</v>
      </c>
      <c r="F1006" s="29" t="s">
        <v>98</v>
      </c>
      <c r="G1006" s="4" t="s">
        <v>3756</v>
      </c>
      <c r="H1006" s="4" t="s">
        <v>3757</v>
      </c>
      <c r="I1006" s="2">
        <v>2</v>
      </c>
      <c r="J1006" s="2">
        <v>300</v>
      </c>
      <c r="K1006" s="12">
        <f t="shared" si="60"/>
        <v>2</v>
      </c>
      <c r="L1006" s="12">
        <v>0</v>
      </c>
      <c r="M1006" s="12">
        <f t="shared" si="61"/>
        <v>300</v>
      </c>
      <c r="N1006" s="2">
        <v>2</v>
      </c>
      <c r="O1006" s="21">
        <f t="shared" si="62"/>
        <v>300</v>
      </c>
      <c r="P1006" s="22">
        <f t="shared" si="63"/>
        <v>0</v>
      </c>
    </row>
    <row r="1007" spans="1:16" x14ac:dyDescent="0.25">
      <c r="A1007" s="15" t="s">
        <v>53</v>
      </c>
      <c r="B1007" s="4" t="s">
        <v>157</v>
      </c>
      <c r="C1007" s="4" t="s">
        <v>3806</v>
      </c>
      <c r="D1007" s="29" t="s">
        <v>3807</v>
      </c>
      <c r="E1007" s="4">
        <v>36165051</v>
      </c>
      <c r="F1007" s="29" t="s">
        <v>435</v>
      </c>
      <c r="G1007" s="4" t="s">
        <v>235</v>
      </c>
      <c r="H1007" s="4" t="s">
        <v>3808</v>
      </c>
      <c r="I1007" s="2">
        <v>8</v>
      </c>
      <c r="J1007" s="2">
        <v>1200</v>
      </c>
      <c r="K1007" s="12">
        <f t="shared" si="60"/>
        <v>8</v>
      </c>
      <c r="L1007" s="12">
        <v>0</v>
      </c>
      <c r="M1007" s="12">
        <f t="shared" si="61"/>
        <v>1200</v>
      </c>
      <c r="N1007" s="2">
        <v>4</v>
      </c>
      <c r="O1007" s="21">
        <f t="shared" si="62"/>
        <v>999.99999999999989</v>
      </c>
      <c r="P1007" s="22">
        <f t="shared" si="63"/>
        <v>-200.00000000000011</v>
      </c>
    </row>
    <row r="1008" spans="1:16" x14ac:dyDescent="0.25">
      <c r="A1008" s="15" t="s">
        <v>53</v>
      </c>
      <c r="B1008" s="5" t="s">
        <v>157</v>
      </c>
      <c r="C1008" s="5" t="s">
        <v>3806</v>
      </c>
      <c r="D1008" s="30" t="s">
        <v>3807</v>
      </c>
      <c r="E1008" s="5">
        <v>37876015</v>
      </c>
      <c r="F1008" s="30" t="s">
        <v>98</v>
      </c>
      <c r="G1008" s="5" t="s">
        <v>4218</v>
      </c>
      <c r="H1008" s="5" t="s">
        <v>235</v>
      </c>
      <c r="I1008" s="13">
        <v>1</v>
      </c>
      <c r="J1008" s="13">
        <v>150</v>
      </c>
      <c r="K1008" s="12">
        <f t="shared" si="60"/>
        <v>1</v>
      </c>
      <c r="L1008" s="12">
        <v>0</v>
      </c>
      <c r="M1008" s="12">
        <f t="shared" si="61"/>
        <v>150</v>
      </c>
      <c r="N1008" s="2">
        <v>0</v>
      </c>
      <c r="O1008" s="21">
        <f t="shared" si="62"/>
        <v>100</v>
      </c>
      <c r="P1008" s="22">
        <f t="shared" si="63"/>
        <v>-50</v>
      </c>
    </row>
    <row r="1009" spans="1:16" x14ac:dyDescent="0.25">
      <c r="A1009" s="15" t="s">
        <v>53</v>
      </c>
      <c r="B1009" s="4" t="s">
        <v>101</v>
      </c>
      <c r="C1009" s="4" t="s">
        <v>123</v>
      </c>
      <c r="D1009" s="29" t="s">
        <v>124</v>
      </c>
      <c r="E1009" s="4">
        <v>17151961</v>
      </c>
      <c r="F1009" s="29" t="s">
        <v>356</v>
      </c>
      <c r="G1009" s="4" t="s">
        <v>357</v>
      </c>
      <c r="H1009" s="4" t="s">
        <v>358</v>
      </c>
      <c r="I1009" s="2">
        <v>34</v>
      </c>
      <c r="J1009" s="2">
        <v>5100</v>
      </c>
      <c r="K1009" s="12">
        <f t="shared" si="60"/>
        <v>34</v>
      </c>
      <c r="L1009" s="12">
        <v>0</v>
      </c>
      <c r="M1009" s="12">
        <f t="shared" si="61"/>
        <v>5100</v>
      </c>
      <c r="N1009" s="2">
        <v>35</v>
      </c>
      <c r="O1009" s="21">
        <f t="shared" si="62"/>
        <v>5150</v>
      </c>
      <c r="P1009" s="22">
        <f t="shared" si="63"/>
        <v>50</v>
      </c>
    </row>
    <row r="1010" spans="1:16" x14ac:dyDescent="0.25">
      <c r="A1010" s="15" t="s">
        <v>53</v>
      </c>
      <c r="B1010" s="4" t="s">
        <v>101</v>
      </c>
      <c r="C1010" s="4" t="s">
        <v>123</v>
      </c>
      <c r="D1010" s="29" t="s">
        <v>124</v>
      </c>
      <c r="E1010" s="4">
        <v>31942067</v>
      </c>
      <c r="F1010" s="29" t="s">
        <v>359</v>
      </c>
      <c r="G1010" s="4" t="s">
        <v>95</v>
      </c>
      <c r="H1010" s="4" t="s">
        <v>360</v>
      </c>
      <c r="I1010" s="2">
        <v>211</v>
      </c>
      <c r="J1010" s="2">
        <v>31650</v>
      </c>
      <c r="K1010" s="12">
        <f t="shared" si="60"/>
        <v>211</v>
      </c>
      <c r="L1010" s="12">
        <v>0</v>
      </c>
      <c r="M1010" s="12">
        <f t="shared" si="61"/>
        <v>31650</v>
      </c>
      <c r="N1010" s="2">
        <v>247</v>
      </c>
      <c r="O1010" s="21">
        <f t="shared" si="62"/>
        <v>33450</v>
      </c>
      <c r="P1010" s="22">
        <f t="shared" si="63"/>
        <v>1800</v>
      </c>
    </row>
    <row r="1011" spans="1:16" x14ac:dyDescent="0.25">
      <c r="A1011" s="15" t="s">
        <v>53</v>
      </c>
      <c r="B1011" s="4" t="s">
        <v>101</v>
      </c>
      <c r="C1011" s="4" t="s">
        <v>123</v>
      </c>
      <c r="D1011" s="29" t="s">
        <v>124</v>
      </c>
      <c r="E1011" s="4">
        <v>31942130</v>
      </c>
      <c r="F1011" s="29" t="s">
        <v>361</v>
      </c>
      <c r="G1011" s="4" t="s">
        <v>362</v>
      </c>
      <c r="H1011" s="4" t="s">
        <v>363</v>
      </c>
      <c r="I1011" s="2">
        <v>61</v>
      </c>
      <c r="J1011" s="2">
        <v>9150</v>
      </c>
      <c r="K1011" s="12">
        <f t="shared" si="60"/>
        <v>61</v>
      </c>
      <c r="L1011" s="12">
        <v>0</v>
      </c>
      <c r="M1011" s="12">
        <f t="shared" si="61"/>
        <v>9150</v>
      </c>
      <c r="N1011" s="2">
        <v>67</v>
      </c>
      <c r="O1011" s="21">
        <f t="shared" si="62"/>
        <v>9450</v>
      </c>
      <c r="P1011" s="22">
        <f t="shared" si="63"/>
        <v>300</v>
      </c>
    </row>
    <row r="1012" spans="1:16" x14ac:dyDescent="0.25">
      <c r="A1012" s="15" t="s">
        <v>53</v>
      </c>
      <c r="B1012" s="4" t="s">
        <v>101</v>
      </c>
      <c r="C1012" s="4" t="s">
        <v>123</v>
      </c>
      <c r="D1012" s="29" t="s">
        <v>124</v>
      </c>
      <c r="E1012" s="4">
        <v>42035724</v>
      </c>
      <c r="F1012" s="29" t="s">
        <v>364</v>
      </c>
      <c r="G1012" s="4" t="s">
        <v>168</v>
      </c>
      <c r="H1012" s="4" t="s">
        <v>365</v>
      </c>
      <c r="I1012" s="2">
        <v>1</v>
      </c>
      <c r="J1012" s="2">
        <v>150</v>
      </c>
      <c r="K1012" s="12">
        <f t="shared" si="60"/>
        <v>1</v>
      </c>
      <c r="L1012" s="12">
        <v>0</v>
      </c>
      <c r="M1012" s="12">
        <f t="shared" si="61"/>
        <v>150</v>
      </c>
      <c r="N1012" s="2">
        <v>1</v>
      </c>
      <c r="O1012" s="21">
        <f t="shared" si="62"/>
        <v>150</v>
      </c>
      <c r="P1012" s="22">
        <f t="shared" si="63"/>
        <v>0</v>
      </c>
    </row>
    <row r="1013" spans="1:16" x14ac:dyDescent="0.25">
      <c r="A1013" s="15" t="s">
        <v>53</v>
      </c>
      <c r="B1013" s="4" t="s">
        <v>101</v>
      </c>
      <c r="C1013" s="4" t="s">
        <v>123</v>
      </c>
      <c r="D1013" s="29" t="s">
        <v>124</v>
      </c>
      <c r="E1013" s="4">
        <v>42109191</v>
      </c>
      <c r="F1013" s="29" t="s">
        <v>110</v>
      </c>
      <c r="G1013" s="4" t="s">
        <v>224</v>
      </c>
      <c r="H1013" s="4" t="s">
        <v>366</v>
      </c>
      <c r="I1013" s="2">
        <v>3</v>
      </c>
      <c r="J1013" s="2">
        <v>450</v>
      </c>
      <c r="K1013" s="12">
        <f t="shared" si="60"/>
        <v>3</v>
      </c>
      <c r="L1013" s="12">
        <v>0</v>
      </c>
      <c r="M1013" s="12">
        <f t="shared" si="61"/>
        <v>450</v>
      </c>
      <c r="N1013" s="2">
        <v>4</v>
      </c>
      <c r="O1013" s="21">
        <f t="shared" si="62"/>
        <v>499.99999999999994</v>
      </c>
      <c r="P1013" s="22">
        <f t="shared" si="63"/>
        <v>49.999999999999943</v>
      </c>
    </row>
    <row r="1014" spans="1:16" x14ac:dyDescent="0.25">
      <c r="A1014" s="15" t="s">
        <v>53</v>
      </c>
      <c r="B1014" s="5" t="s">
        <v>101</v>
      </c>
      <c r="C1014" s="5" t="s">
        <v>123</v>
      </c>
      <c r="D1014" s="30" t="s">
        <v>124</v>
      </c>
      <c r="E1014" s="5">
        <v>42071399</v>
      </c>
      <c r="F1014" s="30" t="s">
        <v>110</v>
      </c>
      <c r="G1014" s="5" t="s">
        <v>4219</v>
      </c>
      <c r="H1014" s="5" t="s">
        <v>125</v>
      </c>
      <c r="I1014" s="13">
        <v>1</v>
      </c>
      <c r="J1014" s="13">
        <v>150</v>
      </c>
      <c r="K1014" s="12">
        <f t="shared" si="60"/>
        <v>1</v>
      </c>
      <c r="L1014" s="12">
        <v>0</v>
      </c>
      <c r="M1014" s="12">
        <f t="shared" si="61"/>
        <v>150</v>
      </c>
      <c r="N1014" s="2">
        <v>0</v>
      </c>
      <c r="O1014" s="21">
        <f t="shared" si="62"/>
        <v>100</v>
      </c>
      <c r="P1014" s="22">
        <f t="shared" si="63"/>
        <v>-50</v>
      </c>
    </row>
    <row r="1015" spans="1:16" x14ac:dyDescent="0.25">
      <c r="A1015" s="15" t="s">
        <v>53</v>
      </c>
      <c r="B1015" s="4" t="s">
        <v>101</v>
      </c>
      <c r="C1015" s="4" t="s">
        <v>126</v>
      </c>
      <c r="D1015" s="29" t="s">
        <v>127</v>
      </c>
      <c r="E1015" s="4">
        <v>31942806</v>
      </c>
      <c r="F1015" s="29" t="s">
        <v>367</v>
      </c>
      <c r="G1015" s="4" t="s">
        <v>64</v>
      </c>
      <c r="H1015" s="4" t="s">
        <v>368</v>
      </c>
      <c r="I1015" s="2">
        <v>1</v>
      </c>
      <c r="J1015" s="2">
        <v>150</v>
      </c>
      <c r="K1015" s="12">
        <f t="shared" si="60"/>
        <v>1</v>
      </c>
      <c r="L1015" s="12">
        <v>0</v>
      </c>
      <c r="M1015" s="12">
        <f t="shared" si="61"/>
        <v>150</v>
      </c>
      <c r="N1015" s="2">
        <v>1</v>
      </c>
      <c r="O1015" s="21">
        <f t="shared" si="62"/>
        <v>150</v>
      </c>
      <c r="P1015" s="22">
        <f t="shared" si="63"/>
        <v>0</v>
      </c>
    </row>
    <row r="1016" spans="1:16" x14ac:dyDescent="0.25">
      <c r="A1016" s="15" t="s">
        <v>53</v>
      </c>
      <c r="B1016" s="4" t="s">
        <v>101</v>
      </c>
      <c r="C1016" s="4" t="s">
        <v>142</v>
      </c>
      <c r="D1016" s="29" t="s">
        <v>143</v>
      </c>
      <c r="E1016" s="4">
        <v>37975650</v>
      </c>
      <c r="F1016" s="29" t="s">
        <v>144</v>
      </c>
      <c r="G1016" s="4" t="s">
        <v>85</v>
      </c>
      <c r="H1016" s="4" t="s">
        <v>145</v>
      </c>
      <c r="I1016" s="2">
        <v>2</v>
      </c>
      <c r="J1016" s="2">
        <v>300</v>
      </c>
      <c r="K1016" s="12">
        <f t="shared" si="60"/>
        <v>2</v>
      </c>
      <c r="L1016" s="12">
        <v>0</v>
      </c>
      <c r="M1016" s="12">
        <f t="shared" si="61"/>
        <v>300</v>
      </c>
      <c r="N1016" s="2">
        <v>2</v>
      </c>
      <c r="O1016" s="21">
        <f t="shared" si="62"/>
        <v>300</v>
      </c>
      <c r="P1016" s="22">
        <f t="shared" si="63"/>
        <v>0</v>
      </c>
    </row>
    <row r="1017" spans="1:16" x14ac:dyDescent="0.25">
      <c r="A1017" s="15" t="s">
        <v>53</v>
      </c>
      <c r="B1017" s="4" t="s">
        <v>101</v>
      </c>
      <c r="C1017" s="4" t="s">
        <v>142</v>
      </c>
      <c r="D1017" s="29" t="s">
        <v>143</v>
      </c>
      <c r="E1017" s="4">
        <v>42227496</v>
      </c>
      <c r="F1017" s="29" t="s">
        <v>144</v>
      </c>
      <c r="G1017" s="4" t="s">
        <v>54</v>
      </c>
      <c r="H1017" s="4" t="s">
        <v>146</v>
      </c>
      <c r="I1017" s="2">
        <v>2</v>
      </c>
      <c r="J1017" s="2">
        <v>300</v>
      </c>
      <c r="K1017" s="12">
        <f t="shared" si="60"/>
        <v>2</v>
      </c>
      <c r="L1017" s="12">
        <v>0</v>
      </c>
      <c r="M1017" s="12">
        <f t="shared" si="61"/>
        <v>300</v>
      </c>
      <c r="N1017" s="2">
        <v>3</v>
      </c>
      <c r="O1017" s="21">
        <f t="shared" si="62"/>
        <v>349.99999999999994</v>
      </c>
      <c r="P1017" s="22">
        <f t="shared" si="63"/>
        <v>49.999999999999943</v>
      </c>
    </row>
    <row r="1018" spans="1:16" x14ac:dyDescent="0.25">
      <c r="A1018" s="15" t="s">
        <v>31</v>
      </c>
      <c r="B1018" s="4" t="s">
        <v>5</v>
      </c>
      <c r="C1018" s="4" t="s">
        <v>29</v>
      </c>
      <c r="D1018" s="29" t="s">
        <v>30</v>
      </c>
      <c r="E1018" s="4">
        <v>52791874</v>
      </c>
      <c r="F1018" s="29" t="s">
        <v>98</v>
      </c>
      <c r="G1018" s="4" t="s">
        <v>427</v>
      </c>
      <c r="H1018" s="4" t="s">
        <v>428</v>
      </c>
      <c r="I1018" s="2">
        <v>0</v>
      </c>
      <c r="J1018" s="2">
        <v>0</v>
      </c>
      <c r="K1018" s="12">
        <f t="shared" si="60"/>
        <v>0</v>
      </c>
      <c r="L1018" s="12">
        <v>0</v>
      </c>
      <c r="M1018" s="12">
        <f t="shared" si="61"/>
        <v>0</v>
      </c>
      <c r="N1018" s="2">
        <v>299</v>
      </c>
      <c r="O1018" s="21">
        <f t="shared" si="62"/>
        <v>14950</v>
      </c>
      <c r="P1018" s="22">
        <f t="shared" si="63"/>
        <v>14950</v>
      </c>
    </row>
    <row r="1019" spans="1:16" x14ac:dyDescent="0.25">
      <c r="A1019" s="15" t="s">
        <v>31</v>
      </c>
      <c r="B1019" s="4" t="s">
        <v>5</v>
      </c>
      <c r="C1019" s="4" t="s">
        <v>29</v>
      </c>
      <c r="D1019" s="29" t="s">
        <v>30</v>
      </c>
      <c r="E1019" s="4">
        <v>54131430</v>
      </c>
      <c r="F1019" s="29" t="s">
        <v>98</v>
      </c>
      <c r="G1019" s="4" t="s">
        <v>428</v>
      </c>
      <c r="H1019" s="4" t="s">
        <v>427</v>
      </c>
      <c r="I1019" s="2">
        <v>176</v>
      </c>
      <c r="J1019" s="2">
        <v>26400</v>
      </c>
      <c r="K1019" s="12">
        <f t="shared" si="60"/>
        <v>176</v>
      </c>
      <c r="L1019" s="12">
        <v>0</v>
      </c>
      <c r="M1019" s="12">
        <f t="shared" si="61"/>
        <v>26400</v>
      </c>
      <c r="N1019" s="2">
        <v>0</v>
      </c>
      <c r="O1019" s="21">
        <f t="shared" si="62"/>
        <v>17600</v>
      </c>
      <c r="P1019" s="22">
        <f t="shared" si="63"/>
        <v>-8800</v>
      </c>
    </row>
    <row r="1020" spans="1:16" x14ac:dyDescent="0.25">
      <c r="A1020" s="15" t="s">
        <v>31</v>
      </c>
      <c r="B1020" s="4" t="s">
        <v>157</v>
      </c>
      <c r="C1020" s="4" t="s">
        <v>1757</v>
      </c>
      <c r="D1020" s="29" t="s">
        <v>1758</v>
      </c>
      <c r="E1020" s="4">
        <v>710138299</v>
      </c>
      <c r="F1020" s="29" t="s">
        <v>535</v>
      </c>
      <c r="G1020" s="4" t="s">
        <v>1759</v>
      </c>
      <c r="H1020" s="4" t="s">
        <v>1760</v>
      </c>
      <c r="I1020" s="2">
        <v>13</v>
      </c>
      <c r="J1020" s="2">
        <v>1950</v>
      </c>
      <c r="K1020" s="12">
        <f t="shared" si="60"/>
        <v>13</v>
      </c>
      <c r="L1020" s="12">
        <v>0</v>
      </c>
      <c r="M1020" s="12">
        <f t="shared" si="61"/>
        <v>1950</v>
      </c>
      <c r="N1020" s="2">
        <v>13</v>
      </c>
      <c r="O1020" s="21">
        <f t="shared" si="62"/>
        <v>1950</v>
      </c>
      <c r="P1020" s="22">
        <f t="shared" si="63"/>
        <v>0</v>
      </c>
    </row>
    <row r="1021" spans="1:16" x14ac:dyDescent="0.25">
      <c r="A1021" s="15" t="s">
        <v>31</v>
      </c>
      <c r="B1021" s="4" t="s">
        <v>157</v>
      </c>
      <c r="C1021" s="4" t="s">
        <v>1785</v>
      </c>
      <c r="D1021" s="29" t="s">
        <v>1786</v>
      </c>
      <c r="E1021" s="4">
        <v>710059698</v>
      </c>
      <c r="F1021" s="29" t="s">
        <v>98</v>
      </c>
      <c r="G1021" s="4" t="s">
        <v>1787</v>
      </c>
      <c r="H1021" s="4" t="s">
        <v>1788</v>
      </c>
      <c r="I1021" s="2">
        <v>2</v>
      </c>
      <c r="J1021" s="2">
        <v>300</v>
      </c>
      <c r="K1021" s="12">
        <f t="shared" si="60"/>
        <v>2</v>
      </c>
      <c r="L1021" s="12">
        <v>0</v>
      </c>
      <c r="M1021" s="12">
        <f t="shared" si="61"/>
        <v>300</v>
      </c>
      <c r="N1021" s="2">
        <v>1</v>
      </c>
      <c r="O1021" s="21">
        <f t="shared" si="62"/>
        <v>249.99999999999997</v>
      </c>
      <c r="P1021" s="22">
        <f t="shared" si="63"/>
        <v>-50.000000000000028</v>
      </c>
    </row>
    <row r="1022" spans="1:16" x14ac:dyDescent="0.25">
      <c r="A1022" s="15" t="s">
        <v>31</v>
      </c>
      <c r="B1022" s="4" t="s">
        <v>157</v>
      </c>
      <c r="C1022" s="4" t="s">
        <v>2399</v>
      </c>
      <c r="D1022" s="29" t="s">
        <v>2400</v>
      </c>
      <c r="E1022" s="4">
        <v>710061374</v>
      </c>
      <c r="F1022" s="29" t="s">
        <v>98</v>
      </c>
      <c r="G1022" s="4" t="s">
        <v>2401</v>
      </c>
      <c r="H1022" s="4" t="s">
        <v>2402</v>
      </c>
      <c r="I1022" s="2">
        <v>48</v>
      </c>
      <c r="J1022" s="2">
        <v>7200</v>
      </c>
      <c r="K1022" s="12">
        <f t="shared" si="60"/>
        <v>48</v>
      </c>
      <c r="L1022" s="12">
        <v>0</v>
      </c>
      <c r="M1022" s="12">
        <f t="shared" si="61"/>
        <v>7200</v>
      </c>
      <c r="N1022" s="2">
        <v>36</v>
      </c>
      <c r="O1022" s="21">
        <f t="shared" si="62"/>
        <v>6600</v>
      </c>
      <c r="P1022" s="22">
        <f t="shared" si="63"/>
        <v>-600</v>
      </c>
    </row>
    <row r="1023" spans="1:16" x14ac:dyDescent="0.25">
      <c r="A1023" s="15" t="s">
        <v>31</v>
      </c>
      <c r="B1023" s="4" t="s">
        <v>157</v>
      </c>
      <c r="C1023" s="4" t="s">
        <v>2403</v>
      </c>
      <c r="D1023" s="29" t="s">
        <v>2404</v>
      </c>
      <c r="E1023" s="4">
        <v>51001489</v>
      </c>
      <c r="F1023" s="29" t="s">
        <v>435</v>
      </c>
      <c r="G1023" s="4" t="s">
        <v>2405</v>
      </c>
      <c r="H1023" s="4" t="s">
        <v>2406</v>
      </c>
      <c r="I1023" s="2">
        <v>48</v>
      </c>
      <c r="J1023" s="2">
        <v>7200</v>
      </c>
      <c r="K1023" s="12">
        <f t="shared" si="60"/>
        <v>48</v>
      </c>
      <c r="L1023" s="12">
        <v>0</v>
      </c>
      <c r="M1023" s="12">
        <f t="shared" si="61"/>
        <v>7200</v>
      </c>
      <c r="N1023" s="2">
        <v>39</v>
      </c>
      <c r="O1023" s="21">
        <f t="shared" si="62"/>
        <v>6750</v>
      </c>
      <c r="P1023" s="22">
        <f t="shared" si="63"/>
        <v>-450</v>
      </c>
    </row>
    <row r="1024" spans="1:16" x14ac:dyDescent="0.25">
      <c r="A1024" s="15" t="s">
        <v>31</v>
      </c>
      <c r="B1024" s="4" t="s">
        <v>157</v>
      </c>
      <c r="C1024" s="4" t="s">
        <v>2407</v>
      </c>
      <c r="D1024" s="29" t="s">
        <v>2408</v>
      </c>
      <c r="E1024" s="4">
        <v>35561301</v>
      </c>
      <c r="F1024" s="29" t="s">
        <v>435</v>
      </c>
      <c r="G1024" s="4" t="s">
        <v>2409</v>
      </c>
      <c r="H1024" s="4" t="s">
        <v>2410</v>
      </c>
      <c r="I1024" s="2">
        <v>3</v>
      </c>
      <c r="J1024" s="2">
        <v>450</v>
      </c>
      <c r="K1024" s="12">
        <f t="shared" si="60"/>
        <v>3</v>
      </c>
      <c r="L1024" s="12">
        <v>0</v>
      </c>
      <c r="M1024" s="12">
        <f t="shared" si="61"/>
        <v>450</v>
      </c>
      <c r="N1024" s="2">
        <v>7</v>
      </c>
      <c r="O1024" s="21">
        <f t="shared" si="62"/>
        <v>650.00000000000011</v>
      </c>
      <c r="P1024" s="22">
        <f t="shared" si="63"/>
        <v>200.00000000000011</v>
      </c>
    </row>
    <row r="1025" spans="1:16" x14ac:dyDescent="0.25">
      <c r="A1025" s="15" t="s">
        <v>31</v>
      </c>
      <c r="B1025" s="4" t="s">
        <v>157</v>
      </c>
      <c r="C1025" s="4" t="s">
        <v>2411</v>
      </c>
      <c r="D1025" s="29" t="s">
        <v>2412</v>
      </c>
      <c r="E1025" s="4">
        <v>710061382</v>
      </c>
      <c r="F1025" s="29" t="s">
        <v>98</v>
      </c>
      <c r="G1025" s="4" t="s">
        <v>2413</v>
      </c>
      <c r="H1025" s="4" t="s">
        <v>2414</v>
      </c>
      <c r="I1025" s="2">
        <v>58</v>
      </c>
      <c r="J1025" s="2">
        <v>8700</v>
      </c>
      <c r="K1025" s="12">
        <f t="shared" si="60"/>
        <v>58</v>
      </c>
      <c r="L1025" s="12">
        <v>0</v>
      </c>
      <c r="M1025" s="12">
        <f t="shared" si="61"/>
        <v>8700</v>
      </c>
      <c r="N1025" s="2">
        <v>54</v>
      </c>
      <c r="O1025" s="21">
        <f t="shared" si="62"/>
        <v>8500</v>
      </c>
      <c r="P1025" s="22">
        <f t="shared" si="63"/>
        <v>-200</v>
      </c>
    </row>
    <row r="1026" spans="1:16" x14ac:dyDescent="0.25">
      <c r="A1026" s="15" t="s">
        <v>31</v>
      </c>
      <c r="B1026" s="4" t="s">
        <v>157</v>
      </c>
      <c r="C1026" s="4" t="s">
        <v>2415</v>
      </c>
      <c r="D1026" s="29" t="s">
        <v>2416</v>
      </c>
      <c r="E1026" s="4">
        <v>31953271</v>
      </c>
      <c r="F1026" s="29" t="s">
        <v>2417</v>
      </c>
      <c r="G1026" s="4" t="s">
        <v>2418</v>
      </c>
      <c r="H1026" s="4" t="s">
        <v>2419</v>
      </c>
      <c r="I1026" s="2">
        <v>13</v>
      </c>
      <c r="J1026" s="2">
        <v>1950</v>
      </c>
      <c r="K1026" s="12">
        <f t="shared" si="60"/>
        <v>13</v>
      </c>
      <c r="L1026" s="12">
        <v>0</v>
      </c>
      <c r="M1026" s="12">
        <f t="shared" si="61"/>
        <v>1950</v>
      </c>
      <c r="N1026" s="2">
        <v>7</v>
      </c>
      <c r="O1026" s="21">
        <f t="shared" si="62"/>
        <v>1650</v>
      </c>
      <c r="P1026" s="22">
        <f t="shared" si="63"/>
        <v>-300</v>
      </c>
    </row>
    <row r="1027" spans="1:16" x14ac:dyDescent="0.25">
      <c r="A1027" s="15" t="s">
        <v>31</v>
      </c>
      <c r="B1027" s="4" t="s">
        <v>157</v>
      </c>
      <c r="C1027" s="4" t="s">
        <v>2420</v>
      </c>
      <c r="D1027" s="29" t="s">
        <v>2421</v>
      </c>
      <c r="E1027" s="4">
        <v>35544015</v>
      </c>
      <c r="F1027" s="29" t="s">
        <v>535</v>
      </c>
      <c r="G1027" s="4" t="s">
        <v>2422</v>
      </c>
      <c r="H1027" s="4" t="s">
        <v>2423</v>
      </c>
      <c r="I1027" s="2">
        <v>3</v>
      </c>
      <c r="J1027" s="2">
        <v>450</v>
      </c>
      <c r="K1027" s="12">
        <f t="shared" si="60"/>
        <v>3</v>
      </c>
      <c r="L1027" s="12">
        <v>0</v>
      </c>
      <c r="M1027" s="12">
        <f t="shared" si="61"/>
        <v>450</v>
      </c>
      <c r="N1027" s="2">
        <v>2</v>
      </c>
      <c r="O1027" s="21">
        <f t="shared" si="62"/>
        <v>400</v>
      </c>
      <c r="P1027" s="22">
        <f t="shared" si="63"/>
        <v>-50</v>
      </c>
    </row>
    <row r="1028" spans="1:16" x14ac:dyDescent="0.25">
      <c r="A1028" s="15" t="s">
        <v>31</v>
      </c>
      <c r="B1028" s="4" t="s">
        <v>157</v>
      </c>
      <c r="C1028" s="4" t="s">
        <v>2424</v>
      </c>
      <c r="D1028" s="29" t="s">
        <v>1530</v>
      </c>
      <c r="E1028" s="4">
        <v>710061390</v>
      </c>
      <c r="F1028" s="29" t="s">
        <v>98</v>
      </c>
      <c r="G1028" s="4" t="s">
        <v>1532</v>
      </c>
      <c r="H1028" s="4" t="s">
        <v>2425</v>
      </c>
      <c r="I1028" s="2">
        <v>46</v>
      </c>
      <c r="J1028" s="2">
        <v>6900</v>
      </c>
      <c r="K1028" s="12">
        <f t="shared" si="60"/>
        <v>46</v>
      </c>
      <c r="L1028" s="12">
        <v>0</v>
      </c>
      <c r="M1028" s="12">
        <f t="shared" si="61"/>
        <v>6900</v>
      </c>
      <c r="N1028" s="2">
        <v>51</v>
      </c>
      <c r="O1028" s="21">
        <f t="shared" si="62"/>
        <v>7150.0000000000009</v>
      </c>
      <c r="P1028" s="22">
        <f t="shared" si="63"/>
        <v>250.00000000000091</v>
      </c>
    </row>
    <row r="1029" spans="1:16" x14ac:dyDescent="0.25">
      <c r="A1029" s="15" t="s">
        <v>31</v>
      </c>
      <c r="B1029" s="4" t="s">
        <v>157</v>
      </c>
      <c r="C1029" s="4" t="s">
        <v>2426</v>
      </c>
      <c r="D1029" s="29" t="s">
        <v>2427</v>
      </c>
      <c r="E1029" s="4">
        <v>31953204</v>
      </c>
      <c r="F1029" s="29" t="s">
        <v>98</v>
      </c>
      <c r="G1029" s="4" t="s">
        <v>2428</v>
      </c>
      <c r="H1029" s="4" t="s">
        <v>2429</v>
      </c>
      <c r="I1029" s="2">
        <v>33</v>
      </c>
      <c r="J1029" s="2">
        <v>4950</v>
      </c>
      <c r="K1029" s="12">
        <f t="shared" si="60"/>
        <v>33</v>
      </c>
      <c r="L1029" s="12">
        <v>0</v>
      </c>
      <c r="M1029" s="12">
        <f t="shared" si="61"/>
        <v>4950</v>
      </c>
      <c r="N1029" s="2">
        <v>38</v>
      </c>
      <c r="O1029" s="21">
        <f t="shared" si="62"/>
        <v>5200</v>
      </c>
      <c r="P1029" s="22">
        <f t="shared" si="63"/>
        <v>250</v>
      </c>
    </row>
    <row r="1030" spans="1:16" x14ac:dyDescent="0.25">
      <c r="A1030" s="15" t="s">
        <v>31</v>
      </c>
      <c r="B1030" s="4" t="s">
        <v>157</v>
      </c>
      <c r="C1030" s="4" t="s">
        <v>4220</v>
      </c>
      <c r="D1030" s="29" t="s">
        <v>4221</v>
      </c>
      <c r="E1030" s="4">
        <v>35544198</v>
      </c>
      <c r="F1030" s="29" t="s">
        <v>435</v>
      </c>
      <c r="G1030" s="4" t="s">
        <v>204</v>
      </c>
      <c r="H1030" s="4" t="s">
        <v>4222</v>
      </c>
      <c r="I1030" s="2">
        <v>1</v>
      </c>
      <c r="J1030" s="2">
        <v>150</v>
      </c>
      <c r="K1030" s="12">
        <f t="shared" ref="K1030:K1093" si="64">I1030</f>
        <v>1</v>
      </c>
      <c r="L1030" s="12">
        <v>0</v>
      </c>
      <c r="M1030" s="12">
        <f t="shared" ref="M1030:M1093" si="65">J1030+L1030</f>
        <v>150</v>
      </c>
      <c r="N1030" s="2">
        <v>0</v>
      </c>
      <c r="O1030" s="21">
        <f t="shared" ref="O1030:O1093" si="66">((K1030*2/3)+(N1030*1/3))*150</f>
        <v>100</v>
      </c>
      <c r="P1030" s="22">
        <f t="shared" ref="P1030:P1093" si="67">O1030-M1030</f>
        <v>-50</v>
      </c>
    </row>
    <row r="1031" spans="1:16" x14ac:dyDescent="0.25">
      <c r="A1031" s="15" t="s">
        <v>31</v>
      </c>
      <c r="B1031" s="4" t="s">
        <v>157</v>
      </c>
      <c r="C1031" s="4" t="s">
        <v>2430</v>
      </c>
      <c r="D1031" s="29" t="s">
        <v>2431</v>
      </c>
      <c r="E1031" s="4">
        <v>42320283</v>
      </c>
      <c r="F1031" s="29" t="s">
        <v>98</v>
      </c>
      <c r="G1031" s="4" t="s">
        <v>2432</v>
      </c>
      <c r="H1031" s="4" t="s">
        <v>2433</v>
      </c>
      <c r="I1031" s="2">
        <v>155</v>
      </c>
      <c r="J1031" s="2">
        <v>23250</v>
      </c>
      <c r="K1031" s="12">
        <f t="shared" si="64"/>
        <v>155</v>
      </c>
      <c r="L1031" s="12">
        <v>0</v>
      </c>
      <c r="M1031" s="12">
        <f t="shared" si="65"/>
        <v>23250</v>
      </c>
      <c r="N1031" s="2">
        <v>158</v>
      </c>
      <c r="O1031" s="21">
        <f t="shared" si="66"/>
        <v>23400</v>
      </c>
      <c r="P1031" s="22">
        <f t="shared" si="67"/>
        <v>150</v>
      </c>
    </row>
    <row r="1032" spans="1:16" x14ac:dyDescent="0.25">
      <c r="A1032" s="15" t="s">
        <v>31</v>
      </c>
      <c r="B1032" s="4" t="s">
        <v>157</v>
      </c>
      <c r="C1032" s="4" t="s">
        <v>2434</v>
      </c>
      <c r="D1032" s="29" t="s">
        <v>2435</v>
      </c>
      <c r="E1032" s="4">
        <v>35544139</v>
      </c>
      <c r="F1032" s="29" t="s">
        <v>98</v>
      </c>
      <c r="G1032" s="4" t="s">
        <v>2436</v>
      </c>
      <c r="H1032" s="4" t="s">
        <v>2437</v>
      </c>
      <c r="I1032" s="2">
        <v>61</v>
      </c>
      <c r="J1032" s="2">
        <v>9150</v>
      </c>
      <c r="K1032" s="12">
        <f t="shared" si="64"/>
        <v>61</v>
      </c>
      <c r="L1032" s="12">
        <v>0</v>
      </c>
      <c r="M1032" s="12">
        <f t="shared" si="65"/>
        <v>9150</v>
      </c>
      <c r="N1032" s="2">
        <v>44</v>
      </c>
      <c r="O1032" s="21">
        <f t="shared" si="66"/>
        <v>8300</v>
      </c>
      <c r="P1032" s="22">
        <f t="shared" si="67"/>
        <v>-850</v>
      </c>
    </row>
    <row r="1033" spans="1:16" x14ac:dyDescent="0.25">
      <c r="A1033" s="15" t="s">
        <v>31</v>
      </c>
      <c r="B1033" s="4" t="s">
        <v>157</v>
      </c>
      <c r="C1033" s="4" t="s">
        <v>2438</v>
      </c>
      <c r="D1033" s="29" t="s">
        <v>2439</v>
      </c>
      <c r="E1033" s="4">
        <v>35544392</v>
      </c>
      <c r="F1033" s="29" t="s">
        <v>98</v>
      </c>
      <c r="G1033" s="4" t="s">
        <v>2440</v>
      </c>
      <c r="H1033" s="4" t="s">
        <v>2441</v>
      </c>
      <c r="I1033" s="2">
        <v>39</v>
      </c>
      <c r="J1033" s="2">
        <v>5850</v>
      </c>
      <c r="K1033" s="12">
        <f t="shared" si="64"/>
        <v>39</v>
      </c>
      <c r="L1033" s="12">
        <v>0</v>
      </c>
      <c r="M1033" s="12">
        <f t="shared" si="65"/>
        <v>5850</v>
      </c>
      <c r="N1033" s="2">
        <v>32</v>
      </c>
      <c r="O1033" s="21">
        <f t="shared" si="66"/>
        <v>5500</v>
      </c>
      <c r="P1033" s="22">
        <f t="shared" si="67"/>
        <v>-350</v>
      </c>
    </row>
    <row r="1034" spans="1:16" x14ac:dyDescent="0.25">
      <c r="A1034" s="15" t="s">
        <v>31</v>
      </c>
      <c r="B1034" s="4" t="s">
        <v>157</v>
      </c>
      <c r="C1034" s="4" t="s">
        <v>2442</v>
      </c>
      <c r="D1034" s="29" t="s">
        <v>2443</v>
      </c>
      <c r="E1034" s="4">
        <v>35544121</v>
      </c>
      <c r="F1034" s="29" t="s">
        <v>98</v>
      </c>
      <c r="G1034" s="4" t="s">
        <v>2444</v>
      </c>
      <c r="H1034" s="4" t="s">
        <v>2445</v>
      </c>
      <c r="I1034" s="2">
        <v>12</v>
      </c>
      <c r="J1034" s="2">
        <v>1800</v>
      </c>
      <c r="K1034" s="12">
        <f t="shared" si="64"/>
        <v>12</v>
      </c>
      <c r="L1034" s="12">
        <v>0</v>
      </c>
      <c r="M1034" s="12">
        <f t="shared" si="65"/>
        <v>1800</v>
      </c>
      <c r="N1034" s="2">
        <v>10</v>
      </c>
      <c r="O1034" s="21">
        <f t="shared" si="66"/>
        <v>1700</v>
      </c>
      <c r="P1034" s="22">
        <f t="shared" si="67"/>
        <v>-100</v>
      </c>
    </row>
    <row r="1035" spans="1:16" x14ac:dyDescent="0.25">
      <c r="A1035" s="15" t="s">
        <v>31</v>
      </c>
      <c r="B1035" s="4" t="s">
        <v>157</v>
      </c>
      <c r="C1035" s="4" t="s">
        <v>2446</v>
      </c>
      <c r="D1035" s="29" t="s">
        <v>2447</v>
      </c>
      <c r="E1035" s="4">
        <v>710061455</v>
      </c>
      <c r="F1035" s="29" t="s">
        <v>98</v>
      </c>
      <c r="G1035" s="4" t="s">
        <v>2448</v>
      </c>
      <c r="H1035" s="4" t="s">
        <v>2449</v>
      </c>
      <c r="I1035" s="2">
        <v>49</v>
      </c>
      <c r="J1035" s="2">
        <v>7350</v>
      </c>
      <c r="K1035" s="12">
        <f t="shared" si="64"/>
        <v>49</v>
      </c>
      <c r="L1035" s="12">
        <v>0</v>
      </c>
      <c r="M1035" s="12">
        <f t="shared" si="65"/>
        <v>7350</v>
      </c>
      <c r="N1035" s="2">
        <v>70</v>
      </c>
      <c r="O1035" s="21">
        <f t="shared" si="66"/>
        <v>8400</v>
      </c>
      <c r="P1035" s="22">
        <f t="shared" si="67"/>
        <v>1050</v>
      </c>
    </row>
    <row r="1036" spans="1:16" x14ac:dyDescent="0.25">
      <c r="A1036" s="15" t="s">
        <v>31</v>
      </c>
      <c r="B1036" s="4" t="s">
        <v>157</v>
      </c>
      <c r="C1036" s="4" t="s">
        <v>2450</v>
      </c>
      <c r="D1036" s="29" t="s">
        <v>2451</v>
      </c>
      <c r="E1036" s="4">
        <v>710061412</v>
      </c>
      <c r="F1036" s="29" t="s">
        <v>98</v>
      </c>
      <c r="G1036" s="4" t="s">
        <v>2452</v>
      </c>
      <c r="H1036" s="4" t="s">
        <v>2453</v>
      </c>
      <c r="I1036" s="2">
        <v>15</v>
      </c>
      <c r="J1036" s="2">
        <v>2250</v>
      </c>
      <c r="K1036" s="12">
        <f t="shared" si="64"/>
        <v>15</v>
      </c>
      <c r="L1036" s="12">
        <v>0</v>
      </c>
      <c r="M1036" s="12">
        <f t="shared" si="65"/>
        <v>2250</v>
      </c>
      <c r="N1036" s="2">
        <v>7</v>
      </c>
      <c r="O1036" s="21">
        <f t="shared" si="66"/>
        <v>1850</v>
      </c>
      <c r="P1036" s="22">
        <f t="shared" si="67"/>
        <v>-400</v>
      </c>
    </row>
    <row r="1037" spans="1:16" x14ac:dyDescent="0.25">
      <c r="A1037" s="15" t="s">
        <v>31</v>
      </c>
      <c r="B1037" s="4" t="s">
        <v>157</v>
      </c>
      <c r="C1037" s="4" t="s">
        <v>2454</v>
      </c>
      <c r="D1037" s="29" t="s">
        <v>2455</v>
      </c>
      <c r="E1037" s="4">
        <v>35544341</v>
      </c>
      <c r="F1037" s="29" t="s">
        <v>98</v>
      </c>
      <c r="G1037" s="4" t="s">
        <v>2456</v>
      </c>
      <c r="H1037" s="4" t="s">
        <v>209</v>
      </c>
      <c r="I1037" s="2">
        <v>311</v>
      </c>
      <c r="J1037" s="2">
        <v>46650</v>
      </c>
      <c r="K1037" s="12">
        <f t="shared" si="64"/>
        <v>311</v>
      </c>
      <c r="L1037" s="12">
        <v>0</v>
      </c>
      <c r="M1037" s="12">
        <f t="shared" si="65"/>
        <v>46650</v>
      </c>
      <c r="N1037" s="2">
        <v>299</v>
      </c>
      <c r="O1037" s="21">
        <f t="shared" si="66"/>
        <v>46050</v>
      </c>
      <c r="P1037" s="22">
        <f t="shared" si="67"/>
        <v>-600</v>
      </c>
    </row>
    <row r="1038" spans="1:16" x14ac:dyDescent="0.25">
      <c r="A1038" s="15" t="s">
        <v>31</v>
      </c>
      <c r="B1038" s="4" t="s">
        <v>157</v>
      </c>
      <c r="C1038" s="4" t="s">
        <v>2457</v>
      </c>
      <c r="D1038" s="29" t="s">
        <v>2458</v>
      </c>
      <c r="E1038" s="4">
        <v>35564296</v>
      </c>
      <c r="F1038" s="29" t="s">
        <v>435</v>
      </c>
      <c r="G1038" s="4" t="s">
        <v>2459</v>
      </c>
      <c r="H1038" s="4" t="s">
        <v>2460</v>
      </c>
      <c r="I1038" s="2">
        <v>1</v>
      </c>
      <c r="J1038" s="2">
        <v>150</v>
      </c>
      <c r="K1038" s="12">
        <f t="shared" si="64"/>
        <v>1</v>
      </c>
      <c r="L1038" s="12">
        <v>0</v>
      </c>
      <c r="M1038" s="12">
        <f t="shared" si="65"/>
        <v>150</v>
      </c>
      <c r="N1038" s="2">
        <v>2</v>
      </c>
      <c r="O1038" s="21">
        <f t="shared" si="66"/>
        <v>200</v>
      </c>
      <c r="P1038" s="22">
        <f t="shared" si="67"/>
        <v>50</v>
      </c>
    </row>
    <row r="1039" spans="1:16" x14ac:dyDescent="0.25">
      <c r="A1039" s="15" t="s">
        <v>31</v>
      </c>
      <c r="B1039" s="4" t="s">
        <v>157</v>
      </c>
      <c r="C1039" s="4" t="s">
        <v>2461</v>
      </c>
      <c r="D1039" s="29" t="s">
        <v>2462</v>
      </c>
      <c r="E1039" s="4">
        <v>35544414</v>
      </c>
      <c r="F1039" s="29" t="s">
        <v>98</v>
      </c>
      <c r="G1039" s="4" t="s">
        <v>2463</v>
      </c>
      <c r="H1039" s="4" t="s">
        <v>2464</v>
      </c>
      <c r="I1039" s="2">
        <v>504</v>
      </c>
      <c r="J1039" s="2">
        <v>75600</v>
      </c>
      <c r="K1039" s="12">
        <f t="shared" si="64"/>
        <v>504</v>
      </c>
      <c r="L1039" s="12">
        <v>0</v>
      </c>
      <c r="M1039" s="12">
        <f t="shared" si="65"/>
        <v>75600</v>
      </c>
      <c r="N1039" s="2">
        <v>479</v>
      </c>
      <c r="O1039" s="21">
        <f t="shared" si="66"/>
        <v>74350</v>
      </c>
      <c r="P1039" s="22">
        <f t="shared" si="67"/>
        <v>-1250</v>
      </c>
    </row>
    <row r="1040" spans="1:16" x14ac:dyDescent="0.25">
      <c r="A1040" s="15" t="s">
        <v>31</v>
      </c>
      <c r="B1040" s="4" t="s">
        <v>157</v>
      </c>
      <c r="C1040" s="4" t="s">
        <v>4223</v>
      </c>
      <c r="D1040" s="29" t="s">
        <v>4224</v>
      </c>
      <c r="E1040" s="4">
        <v>51845601</v>
      </c>
      <c r="F1040" s="29" t="s">
        <v>435</v>
      </c>
      <c r="G1040" s="4" t="s">
        <v>4225</v>
      </c>
      <c r="H1040" s="4" t="s">
        <v>4226</v>
      </c>
      <c r="I1040" s="2">
        <v>1</v>
      </c>
      <c r="J1040" s="2">
        <v>150</v>
      </c>
      <c r="K1040" s="12">
        <f t="shared" si="64"/>
        <v>1</v>
      </c>
      <c r="L1040" s="12">
        <v>0</v>
      </c>
      <c r="M1040" s="12">
        <f t="shared" si="65"/>
        <v>150</v>
      </c>
      <c r="N1040" s="2">
        <v>0</v>
      </c>
      <c r="O1040" s="21">
        <f t="shared" si="66"/>
        <v>100</v>
      </c>
      <c r="P1040" s="22">
        <f t="shared" si="67"/>
        <v>-50</v>
      </c>
    </row>
    <row r="1041" spans="1:16" x14ac:dyDescent="0.25">
      <c r="A1041" s="15" t="s">
        <v>31</v>
      </c>
      <c r="B1041" s="4" t="s">
        <v>157</v>
      </c>
      <c r="C1041" s="4" t="s">
        <v>2465</v>
      </c>
      <c r="D1041" s="29" t="s">
        <v>2466</v>
      </c>
      <c r="E1041" s="4">
        <v>710061528</v>
      </c>
      <c r="F1041" s="29" t="s">
        <v>98</v>
      </c>
      <c r="G1041" s="4" t="s">
        <v>2467</v>
      </c>
      <c r="H1041" s="4" t="s">
        <v>2468</v>
      </c>
      <c r="I1041" s="2">
        <v>29</v>
      </c>
      <c r="J1041" s="2">
        <v>4350</v>
      </c>
      <c r="K1041" s="12">
        <f t="shared" si="64"/>
        <v>29</v>
      </c>
      <c r="L1041" s="12">
        <v>0</v>
      </c>
      <c r="M1041" s="12">
        <f t="shared" si="65"/>
        <v>4350</v>
      </c>
      <c r="N1041" s="2">
        <v>26</v>
      </c>
      <c r="O1041" s="21">
        <f t="shared" si="66"/>
        <v>4200</v>
      </c>
      <c r="P1041" s="22">
        <f t="shared" si="67"/>
        <v>-150</v>
      </c>
    </row>
    <row r="1042" spans="1:16" x14ac:dyDescent="0.25">
      <c r="A1042" s="15" t="s">
        <v>31</v>
      </c>
      <c r="B1042" s="4" t="s">
        <v>157</v>
      </c>
      <c r="C1042" s="4" t="s">
        <v>2469</v>
      </c>
      <c r="D1042" s="29" t="s">
        <v>2470</v>
      </c>
      <c r="E1042" s="4">
        <v>710061536</v>
      </c>
      <c r="F1042" s="29" t="s">
        <v>98</v>
      </c>
      <c r="G1042" s="4" t="s">
        <v>2471</v>
      </c>
      <c r="H1042" s="4" t="s">
        <v>2472</v>
      </c>
      <c r="I1042" s="2">
        <v>19</v>
      </c>
      <c r="J1042" s="2">
        <v>2850</v>
      </c>
      <c r="K1042" s="12">
        <f t="shared" si="64"/>
        <v>19</v>
      </c>
      <c r="L1042" s="12">
        <v>0</v>
      </c>
      <c r="M1042" s="12">
        <f t="shared" si="65"/>
        <v>2850</v>
      </c>
      <c r="N1042" s="2">
        <v>23</v>
      </c>
      <c r="O1042" s="21">
        <f t="shared" si="66"/>
        <v>3050</v>
      </c>
      <c r="P1042" s="22">
        <f t="shared" si="67"/>
        <v>200</v>
      </c>
    </row>
    <row r="1043" spans="1:16" x14ac:dyDescent="0.25">
      <c r="A1043" s="15" t="s">
        <v>31</v>
      </c>
      <c r="B1043" s="4" t="s">
        <v>157</v>
      </c>
      <c r="C1043" s="4" t="s">
        <v>2473</v>
      </c>
      <c r="D1043" s="29" t="s">
        <v>2474</v>
      </c>
      <c r="E1043" s="4">
        <v>35544317</v>
      </c>
      <c r="F1043" s="29" t="s">
        <v>98</v>
      </c>
      <c r="G1043" s="4" t="s">
        <v>2475</v>
      </c>
      <c r="H1043" s="4" t="s">
        <v>35</v>
      </c>
      <c r="I1043" s="2">
        <v>3</v>
      </c>
      <c r="J1043" s="2">
        <v>450</v>
      </c>
      <c r="K1043" s="12">
        <f t="shared" si="64"/>
        <v>3</v>
      </c>
      <c r="L1043" s="12">
        <v>0</v>
      </c>
      <c r="M1043" s="12">
        <f t="shared" si="65"/>
        <v>450</v>
      </c>
      <c r="N1043" s="2">
        <v>6</v>
      </c>
      <c r="O1043" s="21">
        <f t="shared" si="66"/>
        <v>600</v>
      </c>
      <c r="P1043" s="22">
        <f t="shared" si="67"/>
        <v>150</v>
      </c>
    </row>
    <row r="1044" spans="1:16" x14ac:dyDescent="0.25">
      <c r="A1044" s="15" t="s">
        <v>31</v>
      </c>
      <c r="B1044" s="4" t="s">
        <v>157</v>
      </c>
      <c r="C1044" s="4" t="s">
        <v>2476</v>
      </c>
      <c r="D1044" s="29" t="s">
        <v>2477</v>
      </c>
      <c r="E1044" s="4">
        <v>35544201</v>
      </c>
      <c r="F1044" s="29" t="s">
        <v>2478</v>
      </c>
      <c r="G1044" s="4" t="s">
        <v>2479</v>
      </c>
      <c r="H1044" s="4" t="s">
        <v>2480</v>
      </c>
      <c r="I1044" s="2">
        <v>185</v>
      </c>
      <c r="J1044" s="2">
        <v>27750</v>
      </c>
      <c r="K1044" s="12">
        <f t="shared" si="64"/>
        <v>185</v>
      </c>
      <c r="L1044" s="12">
        <v>0</v>
      </c>
      <c r="M1044" s="12">
        <f t="shared" si="65"/>
        <v>27750</v>
      </c>
      <c r="N1044" s="2">
        <v>189</v>
      </c>
      <c r="O1044" s="21">
        <f t="shared" si="66"/>
        <v>27949.999999999996</v>
      </c>
      <c r="P1044" s="22">
        <f t="shared" si="67"/>
        <v>199.99999999999636</v>
      </c>
    </row>
    <row r="1045" spans="1:16" x14ac:dyDescent="0.25">
      <c r="A1045" s="15" t="s">
        <v>31</v>
      </c>
      <c r="B1045" s="4" t="s">
        <v>157</v>
      </c>
      <c r="C1045" s="4" t="s">
        <v>2481</v>
      </c>
      <c r="D1045" s="29" t="s">
        <v>2482</v>
      </c>
      <c r="E1045" s="4">
        <v>31302912</v>
      </c>
      <c r="F1045" s="29" t="s">
        <v>98</v>
      </c>
      <c r="G1045" s="4" t="s">
        <v>115</v>
      </c>
      <c r="H1045" s="4" t="s">
        <v>2483</v>
      </c>
      <c r="I1045" s="2">
        <v>10</v>
      </c>
      <c r="J1045" s="2">
        <v>1500</v>
      </c>
      <c r="K1045" s="12">
        <f t="shared" si="64"/>
        <v>10</v>
      </c>
      <c r="L1045" s="12">
        <v>0</v>
      </c>
      <c r="M1045" s="12">
        <f t="shared" si="65"/>
        <v>1500</v>
      </c>
      <c r="N1045" s="2">
        <v>8</v>
      </c>
      <c r="O1045" s="21">
        <f t="shared" si="66"/>
        <v>1400</v>
      </c>
      <c r="P1045" s="22">
        <f t="shared" si="67"/>
        <v>-100</v>
      </c>
    </row>
    <row r="1046" spans="1:16" x14ac:dyDescent="0.25">
      <c r="A1046" s="15" t="s">
        <v>31</v>
      </c>
      <c r="B1046" s="4" t="s">
        <v>157</v>
      </c>
      <c r="C1046" s="4" t="s">
        <v>2481</v>
      </c>
      <c r="D1046" s="29" t="s">
        <v>2482</v>
      </c>
      <c r="E1046" s="4">
        <v>35544295</v>
      </c>
      <c r="F1046" s="29" t="s">
        <v>98</v>
      </c>
      <c r="G1046" s="4" t="s">
        <v>115</v>
      </c>
      <c r="H1046" s="4" t="s">
        <v>2484</v>
      </c>
      <c r="I1046" s="2">
        <v>4</v>
      </c>
      <c r="J1046" s="2">
        <v>600</v>
      </c>
      <c r="K1046" s="12">
        <f t="shared" si="64"/>
        <v>4</v>
      </c>
      <c r="L1046" s="12">
        <v>0</v>
      </c>
      <c r="M1046" s="12">
        <f t="shared" si="65"/>
        <v>600</v>
      </c>
      <c r="N1046" s="2">
        <v>5</v>
      </c>
      <c r="O1046" s="21">
        <f t="shared" si="66"/>
        <v>650</v>
      </c>
      <c r="P1046" s="22">
        <f t="shared" si="67"/>
        <v>50</v>
      </c>
    </row>
    <row r="1047" spans="1:16" x14ac:dyDescent="0.25">
      <c r="A1047" s="15" t="s">
        <v>31</v>
      </c>
      <c r="B1047" s="4" t="s">
        <v>157</v>
      </c>
      <c r="C1047" s="4" t="s">
        <v>2481</v>
      </c>
      <c r="D1047" s="29" t="s">
        <v>2482</v>
      </c>
      <c r="E1047" s="4">
        <v>51845598</v>
      </c>
      <c r="F1047" s="29" t="s">
        <v>535</v>
      </c>
      <c r="G1047" s="4" t="s">
        <v>115</v>
      </c>
      <c r="H1047" s="4" t="s">
        <v>2483</v>
      </c>
      <c r="I1047" s="2">
        <v>319</v>
      </c>
      <c r="J1047" s="2">
        <v>47850</v>
      </c>
      <c r="K1047" s="12">
        <f t="shared" si="64"/>
        <v>319</v>
      </c>
      <c r="L1047" s="12">
        <v>0</v>
      </c>
      <c r="M1047" s="12">
        <f t="shared" si="65"/>
        <v>47850</v>
      </c>
      <c r="N1047" s="2">
        <v>315</v>
      </c>
      <c r="O1047" s="21">
        <f t="shared" si="66"/>
        <v>47649.999999999993</v>
      </c>
      <c r="P1047" s="22">
        <f t="shared" si="67"/>
        <v>-200.00000000000728</v>
      </c>
    </row>
    <row r="1048" spans="1:16" x14ac:dyDescent="0.25">
      <c r="A1048" s="15" t="s">
        <v>31</v>
      </c>
      <c r="B1048" s="4" t="s">
        <v>157</v>
      </c>
      <c r="C1048" s="4" t="s">
        <v>4227</v>
      </c>
      <c r="D1048" s="29" t="s">
        <v>4228</v>
      </c>
      <c r="E1048" s="4">
        <v>710061560</v>
      </c>
      <c r="F1048" s="29" t="s">
        <v>98</v>
      </c>
      <c r="G1048" s="4" t="s">
        <v>4229</v>
      </c>
      <c r="H1048" s="4" t="s">
        <v>4230</v>
      </c>
      <c r="I1048" s="2">
        <v>4</v>
      </c>
      <c r="J1048" s="2">
        <v>600</v>
      </c>
      <c r="K1048" s="12">
        <f t="shared" si="64"/>
        <v>4</v>
      </c>
      <c r="L1048" s="12">
        <v>0</v>
      </c>
      <c r="M1048" s="12">
        <f t="shared" si="65"/>
        <v>600</v>
      </c>
      <c r="N1048" s="2">
        <v>0</v>
      </c>
      <c r="O1048" s="21">
        <f t="shared" si="66"/>
        <v>400</v>
      </c>
      <c r="P1048" s="22">
        <f t="shared" si="67"/>
        <v>-200</v>
      </c>
    </row>
    <row r="1049" spans="1:16" x14ac:dyDescent="0.25">
      <c r="A1049" s="15" t="s">
        <v>31</v>
      </c>
      <c r="B1049" s="4" t="s">
        <v>157</v>
      </c>
      <c r="C1049" s="4" t="s">
        <v>2485</v>
      </c>
      <c r="D1049" s="29" t="s">
        <v>2486</v>
      </c>
      <c r="E1049" s="4">
        <v>710061579</v>
      </c>
      <c r="F1049" s="29" t="s">
        <v>98</v>
      </c>
      <c r="G1049" s="4" t="s">
        <v>2487</v>
      </c>
      <c r="H1049" s="4" t="s">
        <v>2488</v>
      </c>
      <c r="I1049" s="2">
        <v>36</v>
      </c>
      <c r="J1049" s="2">
        <v>5400</v>
      </c>
      <c r="K1049" s="12">
        <f t="shared" si="64"/>
        <v>36</v>
      </c>
      <c r="L1049" s="12">
        <v>0</v>
      </c>
      <c r="M1049" s="12">
        <f t="shared" si="65"/>
        <v>5400</v>
      </c>
      <c r="N1049" s="2">
        <v>25</v>
      </c>
      <c r="O1049" s="21">
        <f t="shared" si="66"/>
        <v>4850</v>
      </c>
      <c r="P1049" s="22">
        <f t="shared" si="67"/>
        <v>-550</v>
      </c>
    </row>
    <row r="1050" spans="1:16" x14ac:dyDescent="0.25">
      <c r="A1050" s="15" t="s">
        <v>31</v>
      </c>
      <c r="B1050" s="4" t="s">
        <v>157</v>
      </c>
      <c r="C1050" s="4" t="s">
        <v>2489</v>
      </c>
      <c r="D1050" s="29" t="s">
        <v>2490</v>
      </c>
      <c r="E1050" s="4">
        <v>35544228</v>
      </c>
      <c r="F1050" s="29" t="s">
        <v>98</v>
      </c>
      <c r="G1050" s="4" t="s">
        <v>2491</v>
      </c>
      <c r="H1050" s="4" t="s">
        <v>2492</v>
      </c>
      <c r="I1050" s="2">
        <v>2</v>
      </c>
      <c r="J1050" s="2">
        <v>300</v>
      </c>
      <c r="K1050" s="12">
        <f t="shared" si="64"/>
        <v>2</v>
      </c>
      <c r="L1050" s="12">
        <v>0</v>
      </c>
      <c r="M1050" s="12">
        <f t="shared" si="65"/>
        <v>300</v>
      </c>
      <c r="N1050" s="2">
        <v>1</v>
      </c>
      <c r="O1050" s="21">
        <f t="shared" si="66"/>
        <v>249.99999999999997</v>
      </c>
      <c r="P1050" s="22">
        <f t="shared" si="67"/>
        <v>-50.000000000000028</v>
      </c>
    </row>
    <row r="1051" spans="1:16" x14ac:dyDescent="0.25">
      <c r="A1051" s="15" t="s">
        <v>31</v>
      </c>
      <c r="B1051" s="4" t="s">
        <v>157</v>
      </c>
      <c r="C1051" s="4" t="s">
        <v>2493</v>
      </c>
      <c r="D1051" s="29" t="s">
        <v>2494</v>
      </c>
      <c r="E1051" s="4">
        <v>710061587</v>
      </c>
      <c r="F1051" s="29" t="s">
        <v>2495</v>
      </c>
      <c r="G1051" s="4" t="s">
        <v>2496</v>
      </c>
      <c r="H1051" s="4" t="s">
        <v>2497</v>
      </c>
      <c r="I1051" s="2">
        <v>10</v>
      </c>
      <c r="J1051" s="2">
        <v>1500</v>
      </c>
      <c r="K1051" s="12">
        <f t="shared" si="64"/>
        <v>10</v>
      </c>
      <c r="L1051" s="12">
        <v>0</v>
      </c>
      <c r="M1051" s="12">
        <f t="shared" si="65"/>
        <v>1500</v>
      </c>
      <c r="N1051" s="2">
        <v>8</v>
      </c>
      <c r="O1051" s="21">
        <f t="shared" si="66"/>
        <v>1400</v>
      </c>
      <c r="P1051" s="22">
        <f t="shared" si="67"/>
        <v>-100</v>
      </c>
    </row>
    <row r="1052" spans="1:16" x14ac:dyDescent="0.25">
      <c r="A1052" s="15" t="s">
        <v>31</v>
      </c>
      <c r="B1052" s="4" t="s">
        <v>157</v>
      </c>
      <c r="C1052" s="4" t="s">
        <v>2498</v>
      </c>
      <c r="D1052" s="29" t="s">
        <v>2499</v>
      </c>
      <c r="E1052" s="4">
        <v>710061641</v>
      </c>
      <c r="F1052" s="29" t="s">
        <v>535</v>
      </c>
      <c r="G1052" s="4" t="s">
        <v>2500</v>
      </c>
      <c r="H1052" s="4" t="s">
        <v>2501</v>
      </c>
      <c r="I1052" s="2">
        <v>5</v>
      </c>
      <c r="J1052" s="2">
        <v>750</v>
      </c>
      <c r="K1052" s="12">
        <f t="shared" si="64"/>
        <v>5</v>
      </c>
      <c r="L1052" s="12">
        <v>0</v>
      </c>
      <c r="M1052" s="12">
        <f t="shared" si="65"/>
        <v>750</v>
      </c>
      <c r="N1052" s="2">
        <v>2</v>
      </c>
      <c r="O1052" s="21">
        <f t="shared" si="66"/>
        <v>600</v>
      </c>
      <c r="P1052" s="22">
        <f t="shared" si="67"/>
        <v>-150</v>
      </c>
    </row>
    <row r="1053" spans="1:16" x14ac:dyDescent="0.25">
      <c r="A1053" s="15" t="s">
        <v>31</v>
      </c>
      <c r="B1053" s="4" t="s">
        <v>157</v>
      </c>
      <c r="C1053" s="4" t="s">
        <v>2502</v>
      </c>
      <c r="D1053" s="29" t="s">
        <v>2503</v>
      </c>
      <c r="E1053" s="4">
        <v>51896133</v>
      </c>
      <c r="F1053" s="29" t="s">
        <v>435</v>
      </c>
      <c r="G1053" s="4" t="s">
        <v>2504</v>
      </c>
      <c r="H1053" s="4" t="s">
        <v>2505</v>
      </c>
      <c r="I1053" s="2">
        <v>11</v>
      </c>
      <c r="J1053" s="2">
        <v>1650</v>
      </c>
      <c r="K1053" s="12">
        <f t="shared" si="64"/>
        <v>11</v>
      </c>
      <c r="L1053" s="12">
        <v>0</v>
      </c>
      <c r="M1053" s="12">
        <f t="shared" si="65"/>
        <v>1650</v>
      </c>
      <c r="N1053" s="2">
        <v>11</v>
      </c>
      <c r="O1053" s="21">
        <f t="shared" si="66"/>
        <v>1650</v>
      </c>
      <c r="P1053" s="22">
        <f t="shared" si="67"/>
        <v>0</v>
      </c>
    </row>
    <row r="1054" spans="1:16" x14ac:dyDescent="0.25">
      <c r="A1054" s="15" t="s">
        <v>31</v>
      </c>
      <c r="B1054" s="4" t="s">
        <v>157</v>
      </c>
      <c r="C1054" s="4" t="s">
        <v>2506</v>
      </c>
      <c r="D1054" s="29" t="s">
        <v>2507</v>
      </c>
      <c r="E1054" s="4">
        <v>35544074</v>
      </c>
      <c r="F1054" s="29" t="s">
        <v>98</v>
      </c>
      <c r="G1054" s="4" t="s">
        <v>2508</v>
      </c>
      <c r="H1054" s="4" t="s">
        <v>2509</v>
      </c>
      <c r="I1054" s="2">
        <v>8</v>
      </c>
      <c r="J1054" s="2">
        <v>1200</v>
      </c>
      <c r="K1054" s="12">
        <f t="shared" si="64"/>
        <v>8</v>
      </c>
      <c r="L1054" s="12">
        <v>0</v>
      </c>
      <c r="M1054" s="12">
        <f t="shared" si="65"/>
        <v>1200</v>
      </c>
      <c r="N1054" s="2">
        <v>8</v>
      </c>
      <c r="O1054" s="21">
        <f t="shared" si="66"/>
        <v>1200</v>
      </c>
      <c r="P1054" s="22">
        <f t="shared" si="67"/>
        <v>0</v>
      </c>
    </row>
    <row r="1055" spans="1:16" x14ac:dyDescent="0.25">
      <c r="A1055" s="15" t="s">
        <v>31</v>
      </c>
      <c r="B1055" s="4" t="s">
        <v>157</v>
      </c>
      <c r="C1055" s="4" t="s">
        <v>2510</v>
      </c>
      <c r="D1055" s="29" t="s">
        <v>2511</v>
      </c>
      <c r="E1055" s="4">
        <v>710061714</v>
      </c>
      <c r="F1055" s="29" t="s">
        <v>98</v>
      </c>
      <c r="G1055" s="4" t="s">
        <v>2512</v>
      </c>
      <c r="H1055" s="4" t="s">
        <v>2513</v>
      </c>
      <c r="I1055" s="2">
        <v>16</v>
      </c>
      <c r="J1055" s="2">
        <v>2400</v>
      </c>
      <c r="K1055" s="12">
        <f t="shared" si="64"/>
        <v>16</v>
      </c>
      <c r="L1055" s="12">
        <v>0</v>
      </c>
      <c r="M1055" s="12">
        <f t="shared" si="65"/>
        <v>2400</v>
      </c>
      <c r="N1055" s="2">
        <v>18</v>
      </c>
      <c r="O1055" s="21">
        <f t="shared" si="66"/>
        <v>2499.9999999999995</v>
      </c>
      <c r="P1055" s="22">
        <f t="shared" si="67"/>
        <v>99.999999999999545</v>
      </c>
    </row>
    <row r="1056" spans="1:16" x14ac:dyDescent="0.25">
      <c r="A1056" s="15" t="s">
        <v>31</v>
      </c>
      <c r="B1056" s="4" t="s">
        <v>157</v>
      </c>
      <c r="C1056" s="4" t="s">
        <v>2514</v>
      </c>
      <c r="D1056" s="29" t="s">
        <v>2515</v>
      </c>
      <c r="E1056" s="4">
        <v>35513454</v>
      </c>
      <c r="F1056" s="29" t="s">
        <v>98</v>
      </c>
      <c r="G1056" s="4" t="s">
        <v>2516</v>
      </c>
      <c r="H1056" s="4" t="s">
        <v>2517</v>
      </c>
      <c r="I1056" s="2">
        <v>26</v>
      </c>
      <c r="J1056" s="2">
        <v>3900</v>
      </c>
      <c r="K1056" s="12">
        <f t="shared" si="64"/>
        <v>26</v>
      </c>
      <c r="L1056" s="12">
        <v>0</v>
      </c>
      <c r="M1056" s="12">
        <f t="shared" si="65"/>
        <v>3900</v>
      </c>
      <c r="N1056" s="2">
        <v>24</v>
      </c>
      <c r="O1056" s="21">
        <f t="shared" si="66"/>
        <v>3800</v>
      </c>
      <c r="P1056" s="22">
        <f t="shared" si="67"/>
        <v>-100</v>
      </c>
    </row>
    <row r="1057" spans="1:16" x14ac:dyDescent="0.25">
      <c r="A1057" s="15" t="s">
        <v>31</v>
      </c>
      <c r="B1057" s="4" t="s">
        <v>157</v>
      </c>
      <c r="C1057" s="4" t="s">
        <v>2518</v>
      </c>
      <c r="D1057" s="29" t="s">
        <v>2519</v>
      </c>
      <c r="E1057" s="4">
        <v>710061730</v>
      </c>
      <c r="F1057" s="29" t="s">
        <v>98</v>
      </c>
      <c r="G1057" s="4" t="s">
        <v>2520</v>
      </c>
      <c r="H1057" s="4" t="s">
        <v>2521</v>
      </c>
      <c r="I1057" s="2">
        <v>7</v>
      </c>
      <c r="J1057" s="2">
        <v>1050</v>
      </c>
      <c r="K1057" s="12">
        <f t="shared" si="64"/>
        <v>7</v>
      </c>
      <c r="L1057" s="12">
        <v>0</v>
      </c>
      <c r="M1057" s="12">
        <f t="shared" si="65"/>
        <v>1050</v>
      </c>
      <c r="N1057" s="2">
        <v>5</v>
      </c>
      <c r="O1057" s="21">
        <f t="shared" si="66"/>
        <v>950.00000000000011</v>
      </c>
      <c r="P1057" s="22">
        <f t="shared" si="67"/>
        <v>-99.999999999999886</v>
      </c>
    </row>
    <row r="1058" spans="1:16" x14ac:dyDescent="0.25">
      <c r="A1058" s="15" t="s">
        <v>31</v>
      </c>
      <c r="B1058" s="4" t="s">
        <v>157</v>
      </c>
      <c r="C1058" s="4" t="s">
        <v>2522</v>
      </c>
      <c r="D1058" s="29" t="s">
        <v>2523</v>
      </c>
      <c r="E1058" s="4">
        <v>17070589</v>
      </c>
      <c r="F1058" s="29" t="s">
        <v>435</v>
      </c>
      <c r="G1058" s="4" t="s">
        <v>2524</v>
      </c>
      <c r="H1058" s="4" t="s">
        <v>2525</v>
      </c>
      <c r="I1058" s="2">
        <v>6</v>
      </c>
      <c r="J1058" s="2">
        <v>900</v>
      </c>
      <c r="K1058" s="12">
        <f t="shared" si="64"/>
        <v>6</v>
      </c>
      <c r="L1058" s="12">
        <v>0</v>
      </c>
      <c r="M1058" s="12">
        <f t="shared" si="65"/>
        <v>900</v>
      </c>
      <c r="N1058" s="2">
        <v>7</v>
      </c>
      <c r="O1058" s="21">
        <f t="shared" si="66"/>
        <v>950.00000000000011</v>
      </c>
      <c r="P1058" s="22">
        <f t="shared" si="67"/>
        <v>50.000000000000114</v>
      </c>
    </row>
    <row r="1059" spans="1:16" x14ac:dyDescent="0.25">
      <c r="A1059" s="15" t="s">
        <v>31</v>
      </c>
      <c r="B1059" s="4" t="s">
        <v>157</v>
      </c>
      <c r="C1059" s="4" t="s">
        <v>2526</v>
      </c>
      <c r="D1059" s="29" t="s">
        <v>2527</v>
      </c>
      <c r="E1059" s="4">
        <v>710061773</v>
      </c>
      <c r="F1059" s="29" t="s">
        <v>98</v>
      </c>
      <c r="G1059" s="4" t="s">
        <v>2528</v>
      </c>
      <c r="H1059" s="4" t="s">
        <v>2529</v>
      </c>
      <c r="I1059" s="2">
        <v>4</v>
      </c>
      <c r="J1059" s="2">
        <v>600</v>
      </c>
      <c r="K1059" s="12">
        <f t="shared" si="64"/>
        <v>4</v>
      </c>
      <c r="L1059" s="12">
        <v>0</v>
      </c>
      <c r="M1059" s="12">
        <f t="shared" si="65"/>
        <v>600</v>
      </c>
      <c r="N1059" s="2">
        <v>3</v>
      </c>
      <c r="O1059" s="21">
        <f t="shared" si="66"/>
        <v>550</v>
      </c>
      <c r="P1059" s="22">
        <f t="shared" si="67"/>
        <v>-50</v>
      </c>
    </row>
    <row r="1060" spans="1:16" x14ac:dyDescent="0.25">
      <c r="A1060" s="15" t="s">
        <v>31</v>
      </c>
      <c r="B1060" s="4" t="s">
        <v>157</v>
      </c>
      <c r="C1060" s="4" t="s">
        <v>2530</v>
      </c>
      <c r="D1060" s="29" t="s">
        <v>2531</v>
      </c>
      <c r="E1060" s="4">
        <v>710061765</v>
      </c>
      <c r="F1060" s="29" t="s">
        <v>98</v>
      </c>
      <c r="G1060" s="4" t="s">
        <v>2532</v>
      </c>
      <c r="H1060" s="4" t="s">
        <v>2533</v>
      </c>
      <c r="I1060" s="2">
        <v>20</v>
      </c>
      <c r="J1060" s="2">
        <v>3000</v>
      </c>
      <c r="K1060" s="12">
        <f t="shared" si="64"/>
        <v>20</v>
      </c>
      <c r="L1060" s="12">
        <v>0</v>
      </c>
      <c r="M1060" s="12">
        <f t="shared" si="65"/>
        <v>3000</v>
      </c>
      <c r="N1060" s="2">
        <v>14</v>
      </c>
      <c r="O1060" s="21">
        <f t="shared" si="66"/>
        <v>2700</v>
      </c>
      <c r="P1060" s="22">
        <f t="shared" si="67"/>
        <v>-300</v>
      </c>
    </row>
    <row r="1061" spans="1:16" x14ac:dyDescent="0.25">
      <c r="A1061" s="15" t="s">
        <v>31</v>
      </c>
      <c r="B1061" s="4" t="s">
        <v>157</v>
      </c>
      <c r="C1061" s="4" t="s">
        <v>2534</v>
      </c>
      <c r="D1061" s="29" t="s">
        <v>2535</v>
      </c>
      <c r="E1061" s="4">
        <v>31953158</v>
      </c>
      <c r="F1061" s="29" t="s">
        <v>98</v>
      </c>
      <c r="G1061" s="4" t="s">
        <v>2536</v>
      </c>
      <c r="H1061" s="4" t="s">
        <v>2537</v>
      </c>
      <c r="I1061" s="2">
        <v>37</v>
      </c>
      <c r="J1061" s="2">
        <v>5550</v>
      </c>
      <c r="K1061" s="12">
        <f t="shared" si="64"/>
        <v>37</v>
      </c>
      <c r="L1061" s="12">
        <v>0</v>
      </c>
      <c r="M1061" s="12">
        <f t="shared" si="65"/>
        <v>5550</v>
      </c>
      <c r="N1061" s="2">
        <v>30</v>
      </c>
      <c r="O1061" s="21">
        <f t="shared" si="66"/>
        <v>5200.0000000000009</v>
      </c>
      <c r="P1061" s="22">
        <f t="shared" si="67"/>
        <v>-349.99999999999909</v>
      </c>
    </row>
    <row r="1062" spans="1:16" x14ac:dyDescent="0.25">
      <c r="A1062" s="15" t="s">
        <v>31</v>
      </c>
      <c r="B1062" s="4" t="s">
        <v>157</v>
      </c>
      <c r="C1062" s="4" t="s">
        <v>2538</v>
      </c>
      <c r="D1062" s="29" t="s">
        <v>2539</v>
      </c>
      <c r="E1062" s="4">
        <v>35544422</v>
      </c>
      <c r="F1062" s="29" t="s">
        <v>98</v>
      </c>
      <c r="G1062" s="4" t="s">
        <v>2540</v>
      </c>
      <c r="H1062" s="4" t="s">
        <v>2541</v>
      </c>
      <c r="I1062" s="2">
        <v>216</v>
      </c>
      <c r="J1062" s="2">
        <v>32400</v>
      </c>
      <c r="K1062" s="12">
        <f t="shared" si="64"/>
        <v>216</v>
      </c>
      <c r="L1062" s="12">
        <v>0</v>
      </c>
      <c r="M1062" s="12">
        <f t="shared" si="65"/>
        <v>32400</v>
      </c>
      <c r="N1062" s="2">
        <v>239</v>
      </c>
      <c r="O1062" s="21">
        <f t="shared" si="66"/>
        <v>33550</v>
      </c>
      <c r="P1062" s="22">
        <f t="shared" si="67"/>
        <v>1150</v>
      </c>
    </row>
    <row r="1063" spans="1:16" x14ac:dyDescent="0.25">
      <c r="A1063" s="15" t="s">
        <v>31</v>
      </c>
      <c r="B1063" s="4" t="s">
        <v>157</v>
      </c>
      <c r="C1063" s="4" t="s">
        <v>2542</v>
      </c>
      <c r="D1063" s="29" t="s">
        <v>2543</v>
      </c>
      <c r="E1063" s="4">
        <v>710061781</v>
      </c>
      <c r="F1063" s="29" t="s">
        <v>98</v>
      </c>
      <c r="G1063" s="4" t="s">
        <v>425</v>
      </c>
      <c r="H1063" s="4" t="s">
        <v>2544</v>
      </c>
      <c r="I1063" s="2">
        <v>68</v>
      </c>
      <c r="J1063" s="2">
        <v>10200</v>
      </c>
      <c r="K1063" s="12">
        <f t="shared" si="64"/>
        <v>68</v>
      </c>
      <c r="L1063" s="12">
        <v>0</v>
      </c>
      <c r="M1063" s="12">
        <f t="shared" si="65"/>
        <v>10200</v>
      </c>
      <c r="N1063" s="2">
        <v>64</v>
      </c>
      <c r="O1063" s="21">
        <f t="shared" si="66"/>
        <v>10000</v>
      </c>
      <c r="P1063" s="22">
        <f t="shared" si="67"/>
        <v>-200</v>
      </c>
    </row>
    <row r="1064" spans="1:16" x14ac:dyDescent="0.25">
      <c r="A1064" s="15" t="s">
        <v>31</v>
      </c>
      <c r="B1064" s="4" t="s">
        <v>157</v>
      </c>
      <c r="C1064" s="4" t="s">
        <v>2545</v>
      </c>
      <c r="D1064" s="29" t="s">
        <v>2546</v>
      </c>
      <c r="E1064" s="4">
        <v>35544279</v>
      </c>
      <c r="F1064" s="29" t="s">
        <v>98</v>
      </c>
      <c r="G1064" s="4" t="s">
        <v>40</v>
      </c>
      <c r="H1064" s="4" t="s">
        <v>2547</v>
      </c>
      <c r="I1064" s="2">
        <v>31</v>
      </c>
      <c r="J1064" s="2">
        <v>4650</v>
      </c>
      <c r="K1064" s="12">
        <f t="shared" si="64"/>
        <v>31</v>
      </c>
      <c r="L1064" s="12">
        <v>0</v>
      </c>
      <c r="M1064" s="12">
        <f t="shared" si="65"/>
        <v>4650</v>
      </c>
      <c r="N1064" s="2">
        <v>30</v>
      </c>
      <c r="O1064" s="21">
        <f t="shared" si="66"/>
        <v>4600</v>
      </c>
      <c r="P1064" s="22">
        <f t="shared" si="67"/>
        <v>-50</v>
      </c>
    </row>
    <row r="1065" spans="1:16" x14ac:dyDescent="0.25">
      <c r="A1065" s="15" t="s">
        <v>31</v>
      </c>
      <c r="B1065" s="4" t="s">
        <v>157</v>
      </c>
      <c r="C1065" s="4" t="s">
        <v>2548</v>
      </c>
      <c r="D1065" s="29" t="s">
        <v>2549</v>
      </c>
      <c r="E1065" s="4">
        <v>17080703</v>
      </c>
      <c r="F1065" s="29" t="s">
        <v>2550</v>
      </c>
      <c r="G1065" s="4" t="s">
        <v>34</v>
      </c>
      <c r="H1065" s="4" t="s">
        <v>2551</v>
      </c>
      <c r="I1065" s="2">
        <v>6</v>
      </c>
      <c r="J1065" s="2">
        <v>900</v>
      </c>
      <c r="K1065" s="12">
        <f t="shared" si="64"/>
        <v>6</v>
      </c>
      <c r="L1065" s="12">
        <v>0</v>
      </c>
      <c r="M1065" s="12">
        <f t="shared" si="65"/>
        <v>900</v>
      </c>
      <c r="N1065" s="2">
        <v>6</v>
      </c>
      <c r="O1065" s="21">
        <f t="shared" si="66"/>
        <v>900</v>
      </c>
      <c r="P1065" s="22">
        <f t="shared" si="67"/>
        <v>0</v>
      </c>
    </row>
    <row r="1066" spans="1:16" x14ac:dyDescent="0.25">
      <c r="A1066" s="15" t="s">
        <v>31</v>
      </c>
      <c r="B1066" s="4" t="s">
        <v>157</v>
      </c>
      <c r="C1066" s="4" t="s">
        <v>2548</v>
      </c>
      <c r="D1066" s="29" t="s">
        <v>2549</v>
      </c>
      <c r="E1066" s="4">
        <v>17080711</v>
      </c>
      <c r="F1066" s="29" t="s">
        <v>98</v>
      </c>
      <c r="G1066" s="4" t="s">
        <v>34</v>
      </c>
      <c r="H1066" s="4" t="s">
        <v>2552</v>
      </c>
      <c r="I1066" s="2">
        <v>5</v>
      </c>
      <c r="J1066" s="2">
        <v>750</v>
      </c>
      <c r="K1066" s="12">
        <f t="shared" si="64"/>
        <v>5</v>
      </c>
      <c r="L1066" s="12">
        <v>0</v>
      </c>
      <c r="M1066" s="12">
        <f t="shared" si="65"/>
        <v>750</v>
      </c>
      <c r="N1066" s="2">
        <v>4</v>
      </c>
      <c r="O1066" s="21">
        <f t="shared" si="66"/>
        <v>700</v>
      </c>
      <c r="P1066" s="22">
        <f t="shared" si="67"/>
        <v>-50</v>
      </c>
    </row>
    <row r="1067" spans="1:16" x14ac:dyDescent="0.25">
      <c r="A1067" s="15" t="s">
        <v>31</v>
      </c>
      <c r="B1067" s="4" t="s">
        <v>157</v>
      </c>
      <c r="C1067" s="4" t="s">
        <v>2548</v>
      </c>
      <c r="D1067" s="29" t="s">
        <v>2549</v>
      </c>
      <c r="E1067" s="4">
        <v>17080720</v>
      </c>
      <c r="F1067" s="29" t="s">
        <v>98</v>
      </c>
      <c r="G1067" s="4" t="s">
        <v>34</v>
      </c>
      <c r="H1067" s="4" t="s">
        <v>2553</v>
      </c>
      <c r="I1067" s="2">
        <v>267</v>
      </c>
      <c r="J1067" s="2">
        <v>40050</v>
      </c>
      <c r="K1067" s="12">
        <f t="shared" si="64"/>
        <v>267</v>
      </c>
      <c r="L1067" s="12">
        <v>0</v>
      </c>
      <c r="M1067" s="12">
        <f t="shared" si="65"/>
        <v>40050</v>
      </c>
      <c r="N1067" s="2">
        <v>261</v>
      </c>
      <c r="O1067" s="21">
        <f t="shared" si="66"/>
        <v>39750</v>
      </c>
      <c r="P1067" s="22">
        <f t="shared" si="67"/>
        <v>-300</v>
      </c>
    </row>
    <row r="1068" spans="1:16" x14ac:dyDescent="0.25">
      <c r="A1068" s="15" t="s">
        <v>31</v>
      </c>
      <c r="B1068" s="4" t="s">
        <v>157</v>
      </c>
      <c r="C1068" s="4" t="s">
        <v>2548</v>
      </c>
      <c r="D1068" s="29" t="s">
        <v>2549</v>
      </c>
      <c r="E1068" s="4">
        <v>17080738</v>
      </c>
      <c r="F1068" s="29" t="s">
        <v>98</v>
      </c>
      <c r="G1068" s="4" t="s">
        <v>34</v>
      </c>
      <c r="H1068" s="4" t="s">
        <v>2554</v>
      </c>
      <c r="I1068" s="2">
        <v>1</v>
      </c>
      <c r="J1068" s="2">
        <v>150</v>
      </c>
      <c r="K1068" s="12">
        <f t="shared" si="64"/>
        <v>1</v>
      </c>
      <c r="L1068" s="12">
        <v>0</v>
      </c>
      <c r="M1068" s="12">
        <f t="shared" si="65"/>
        <v>150</v>
      </c>
      <c r="N1068" s="2">
        <v>1</v>
      </c>
      <c r="O1068" s="21">
        <f t="shared" si="66"/>
        <v>150</v>
      </c>
      <c r="P1068" s="22">
        <f t="shared" si="67"/>
        <v>0</v>
      </c>
    </row>
    <row r="1069" spans="1:16" x14ac:dyDescent="0.25">
      <c r="A1069" s="15" t="s">
        <v>31</v>
      </c>
      <c r="B1069" s="4" t="s">
        <v>157</v>
      </c>
      <c r="C1069" s="4" t="s">
        <v>2548</v>
      </c>
      <c r="D1069" s="29" t="s">
        <v>2549</v>
      </c>
      <c r="E1069" s="4">
        <v>17080746</v>
      </c>
      <c r="F1069" s="29" t="s">
        <v>98</v>
      </c>
      <c r="G1069" s="4" t="s">
        <v>34</v>
      </c>
      <c r="H1069" s="4" t="s">
        <v>217</v>
      </c>
      <c r="I1069" s="2">
        <v>11</v>
      </c>
      <c r="J1069" s="2">
        <v>1650</v>
      </c>
      <c r="K1069" s="12">
        <f t="shared" si="64"/>
        <v>11</v>
      </c>
      <c r="L1069" s="12">
        <v>0</v>
      </c>
      <c r="M1069" s="12">
        <f t="shared" si="65"/>
        <v>1650</v>
      </c>
      <c r="N1069" s="2">
        <v>8</v>
      </c>
      <c r="O1069" s="21">
        <f t="shared" si="66"/>
        <v>1500</v>
      </c>
      <c r="P1069" s="22">
        <f t="shared" si="67"/>
        <v>-150</v>
      </c>
    </row>
    <row r="1070" spans="1:16" x14ac:dyDescent="0.25">
      <c r="A1070" s="15" t="s">
        <v>31</v>
      </c>
      <c r="B1070" s="4" t="s">
        <v>157</v>
      </c>
      <c r="C1070" s="4" t="s">
        <v>2548</v>
      </c>
      <c r="D1070" s="29" t="s">
        <v>2549</v>
      </c>
      <c r="E1070" s="4">
        <v>17080754</v>
      </c>
      <c r="F1070" s="29" t="s">
        <v>98</v>
      </c>
      <c r="G1070" s="4" t="s">
        <v>34</v>
      </c>
      <c r="H1070" s="4" t="s">
        <v>2555</v>
      </c>
      <c r="I1070" s="2">
        <v>3</v>
      </c>
      <c r="J1070" s="2">
        <v>450</v>
      </c>
      <c r="K1070" s="12">
        <f t="shared" si="64"/>
        <v>3</v>
      </c>
      <c r="L1070" s="12">
        <v>0</v>
      </c>
      <c r="M1070" s="12">
        <f t="shared" si="65"/>
        <v>450</v>
      </c>
      <c r="N1070" s="2">
        <v>2</v>
      </c>
      <c r="O1070" s="21">
        <f t="shared" si="66"/>
        <v>400</v>
      </c>
      <c r="P1070" s="22">
        <f t="shared" si="67"/>
        <v>-50</v>
      </c>
    </row>
    <row r="1071" spans="1:16" x14ac:dyDescent="0.25">
      <c r="A1071" s="15" t="s">
        <v>31</v>
      </c>
      <c r="B1071" s="4" t="s">
        <v>157</v>
      </c>
      <c r="C1071" s="4" t="s">
        <v>2548</v>
      </c>
      <c r="D1071" s="29" t="s">
        <v>2549</v>
      </c>
      <c r="E1071" s="4">
        <v>17080762</v>
      </c>
      <c r="F1071" s="29" t="s">
        <v>98</v>
      </c>
      <c r="G1071" s="4" t="s">
        <v>34</v>
      </c>
      <c r="H1071" s="4" t="s">
        <v>2556</v>
      </c>
      <c r="I1071" s="2">
        <v>8</v>
      </c>
      <c r="J1071" s="2">
        <v>1200</v>
      </c>
      <c r="K1071" s="12">
        <f t="shared" si="64"/>
        <v>8</v>
      </c>
      <c r="L1071" s="12">
        <v>0</v>
      </c>
      <c r="M1071" s="12">
        <f t="shared" si="65"/>
        <v>1200</v>
      </c>
      <c r="N1071" s="2">
        <v>5</v>
      </c>
      <c r="O1071" s="21">
        <f t="shared" si="66"/>
        <v>1050</v>
      </c>
      <c r="P1071" s="22">
        <f t="shared" si="67"/>
        <v>-150</v>
      </c>
    </row>
    <row r="1072" spans="1:16" x14ac:dyDescent="0.25">
      <c r="A1072" s="15" t="s">
        <v>31</v>
      </c>
      <c r="B1072" s="4" t="s">
        <v>157</v>
      </c>
      <c r="C1072" s="4" t="s">
        <v>2548</v>
      </c>
      <c r="D1072" s="29" t="s">
        <v>2549</v>
      </c>
      <c r="E1072" s="4">
        <v>17080771</v>
      </c>
      <c r="F1072" s="29" t="s">
        <v>2557</v>
      </c>
      <c r="G1072" s="4" t="s">
        <v>34</v>
      </c>
      <c r="H1072" s="4" t="s">
        <v>2558</v>
      </c>
      <c r="I1072" s="2">
        <v>5</v>
      </c>
      <c r="J1072" s="2">
        <v>750</v>
      </c>
      <c r="K1072" s="12">
        <f t="shared" si="64"/>
        <v>5</v>
      </c>
      <c r="L1072" s="12">
        <v>0</v>
      </c>
      <c r="M1072" s="12">
        <f t="shared" si="65"/>
        <v>750</v>
      </c>
      <c r="N1072" s="2">
        <v>14</v>
      </c>
      <c r="O1072" s="21">
        <f t="shared" si="66"/>
        <v>1200</v>
      </c>
      <c r="P1072" s="22">
        <f t="shared" si="67"/>
        <v>450</v>
      </c>
    </row>
    <row r="1073" spans="1:16" x14ac:dyDescent="0.25">
      <c r="A1073" s="15" t="s">
        <v>31</v>
      </c>
      <c r="B1073" s="4" t="s">
        <v>157</v>
      </c>
      <c r="C1073" s="4" t="s">
        <v>2559</v>
      </c>
      <c r="D1073" s="29" t="s">
        <v>2560</v>
      </c>
      <c r="E1073" s="4">
        <v>35545569</v>
      </c>
      <c r="F1073" s="29" t="s">
        <v>435</v>
      </c>
      <c r="G1073" s="4" t="s">
        <v>2561</v>
      </c>
      <c r="H1073" s="4" t="s">
        <v>2562</v>
      </c>
      <c r="I1073" s="2">
        <v>27</v>
      </c>
      <c r="J1073" s="2">
        <v>4050</v>
      </c>
      <c r="K1073" s="12">
        <f t="shared" si="64"/>
        <v>27</v>
      </c>
      <c r="L1073" s="12">
        <v>0</v>
      </c>
      <c r="M1073" s="12">
        <f t="shared" si="65"/>
        <v>4050</v>
      </c>
      <c r="N1073" s="2">
        <v>26</v>
      </c>
      <c r="O1073" s="21">
        <f t="shared" si="66"/>
        <v>3999.9999999999995</v>
      </c>
      <c r="P1073" s="22">
        <f t="shared" si="67"/>
        <v>-50.000000000000455</v>
      </c>
    </row>
    <row r="1074" spans="1:16" x14ac:dyDescent="0.25">
      <c r="A1074" s="15" t="s">
        <v>31</v>
      </c>
      <c r="B1074" s="4" t="s">
        <v>157</v>
      </c>
      <c r="C1074" s="4" t="s">
        <v>2563</v>
      </c>
      <c r="D1074" s="29" t="s">
        <v>2564</v>
      </c>
      <c r="E1074" s="4">
        <v>35545577</v>
      </c>
      <c r="F1074" s="29" t="s">
        <v>98</v>
      </c>
      <c r="G1074" s="4" t="s">
        <v>2565</v>
      </c>
      <c r="H1074" s="4" t="s">
        <v>2566</v>
      </c>
      <c r="I1074" s="2">
        <v>25</v>
      </c>
      <c r="J1074" s="2">
        <v>3750</v>
      </c>
      <c r="K1074" s="12">
        <f t="shared" si="64"/>
        <v>25</v>
      </c>
      <c r="L1074" s="12">
        <v>0</v>
      </c>
      <c r="M1074" s="12">
        <f t="shared" si="65"/>
        <v>3750</v>
      </c>
      <c r="N1074" s="2">
        <v>25</v>
      </c>
      <c r="O1074" s="21">
        <f t="shared" si="66"/>
        <v>3750</v>
      </c>
      <c r="P1074" s="22">
        <f t="shared" si="67"/>
        <v>0</v>
      </c>
    </row>
    <row r="1075" spans="1:16" x14ac:dyDescent="0.25">
      <c r="A1075" s="15" t="s">
        <v>31</v>
      </c>
      <c r="B1075" s="4" t="s">
        <v>157</v>
      </c>
      <c r="C1075" s="4" t="s">
        <v>2567</v>
      </c>
      <c r="D1075" s="29" t="s">
        <v>2568</v>
      </c>
      <c r="E1075" s="4">
        <v>35545755</v>
      </c>
      <c r="F1075" s="29" t="s">
        <v>435</v>
      </c>
      <c r="G1075" s="4" t="s">
        <v>2569</v>
      </c>
      <c r="H1075" s="4" t="s">
        <v>2570</v>
      </c>
      <c r="I1075" s="2">
        <v>50</v>
      </c>
      <c r="J1075" s="2">
        <v>7500</v>
      </c>
      <c r="K1075" s="12">
        <f t="shared" si="64"/>
        <v>50</v>
      </c>
      <c r="L1075" s="12">
        <v>0</v>
      </c>
      <c r="M1075" s="12">
        <f t="shared" si="65"/>
        <v>7500</v>
      </c>
      <c r="N1075" s="2">
        <v>39</v>
      </c>
      <c r="O1075" s="21">
        <f t="shared" si="66"/>
        <v>6950</v>
      </c>
      <c r="P1075" s="22">
        <f t="shared" si="67"/>
        <v>-550</v>
      </c>
    </row>
    <row r="1076" spans="1:16" x14ac:dyDescent="0.25">
      <c r="A1076" s="15" t="s">
        <v>31</v>
      </c>
      <c r="B1076" s="4" t="s">
        <v>157</v>
      </c>
      <c r="C1076" s="4" t="s">
        <v>2571</v>
      </c>
      <c r="D1076" s="29" t="s">
        <v>2572</v>
      </c>
      <c r="E1076" s="4">
        <v>35542225</v>
      </c>
      <c r="F1076" s="29" t="s">
        <v>2573</v>
      </c>
      <c r="G1076" s="4" t="s">
        <v>2574</v>
      </c>
      <c r="H1076" s="4" t="s">
        <v>2575</v>
      </c>
      <c r="I1076" s="2">
        <v>114</v>
      </c>
      <c r="J1076" s="2">
        <v>17100</v>
      </c>
      <c r="K1076" s="12">
        <f t="shared" si="64"/>
        <v>114</v>
      </c>
      <c r="L1076" s="12">
        <v>0</v>
      </c>
      <c r="M1076" s="12">
        <f t="shared" si="65"/>
        <v>17100</v>
      </c>
      <c r="N1076" s="2">
        <v>111</v>
      </c>
      <c r="O1076" s="21">
        <f t="shared" si="66"/>
        <v>16950</v>
      </c>
      <c r="P1076" s="22">
        <f t="shared" si="67"/>
        <v>-150</v>
      </c>
    </row>
    <row r="1077" spans="1:16" x14ac:dyDescent="0.25">
      <c r="A1077" s="15" t="s">
        <v>31</v>
      </c>
      <c r="B1077" s="4" t="s">
        <v>157</v>
      </c>
      <c r="C1077" s="4" t="s">
        <v>2576</v>
      </c>
      <c r="D1077" s="29" t="s">
        <v>2577</v>
      </c>
      <c r="E1077" s="4">
        <v>710274939</v>
      </c>
      <c r="F1077" s="29" t="s">
        <v>98</v>
      </c>
      <c r="G1077" s="4" t="s">
        <v>2578</v>
      </c>
      <c r="H1077" s="4" t="s">
        <v>2579</v>
      </c>
      <c r="I1077" s="2">
        <v>4</v>
      </c>
      <c r="J1077" s="2">
        <v>600</v>
      </c>
      <c r="K1077" s="12">
        <f t="shared" si="64"/>
        <v>4</v>
      </c>
      <c r="L1077" s="12">
        <v>0</v>
      </c>
      <c r="M1077" s="12">
        <f t="shared" si="65"/>
        <v>600</v>
      </c>
      <c r="N1077" s="2">
        <v>5</v>
      </c>
      <c r="O1077" s="21">
        <f t="shared" si="66"/>
        <v>650</v>
      </c>
      <c r="P1077" s="22">
        <f t="shared" si="67"/>
        <v>50</v>
      </c>
    </row>
    <row r="1078" spans="1:16" x14ac:dyDescent="0.25">
      <c r="A1078" s="15" t="s">
        <v>31</v>
      </c>
      <c r="B1078" s="4" t="s">
        <v>157</v>
      </c>
      <c r="C1078" s="4" t="s">
        <v>2580</v>
      </c>
      <c r="D1078" s="29" t="s">
        <v>1671</v>
      </c>
      <c r="E1078" s="4">
        <v>710061862</v>
      </c>
      <c r="F1078" s="29" t="s">
        <v>98</v>
      </c>
      <c r="G1078" s="4" t="s">
        <v>1672</v>
      </c>
      <c r="H1078" s="4" t="s">
        <v>2581</v>
      </c>
      <c r="I1078" s="2">
        <v>7</v>
      </c>
      <c r="J1078" s="2">
        <v>1050</v>
      </c>
      <c r="K1078" s="12">
        <f t="shared" si="64"/>
        <v>7</v>
      </c>
      <c r="L1078" s="12">
        <v>0</v>
      </c>
      <c r="M1078" s="12">
        <f t="shared" si="65"/>
        <v>1050</v>
      </c>
      <c r="N1078" s="2">
        <v>8</v>
      </c>
      <c r="O1078" s="21">
        <f t="shared" si="66"/>
        <v>1100</v>
      </c>
      <c r="P1078" s="22">
        <f t="shared" si="67"/>
        <v>50</v>
      </c>
    </row>
    <row r="1079" spans="1:16" x14ac:dyDescent="0.25">
      <c r="A1079" s="15" t="s">
        <v>31</v>
      </c>
      <c r="B1079" s="4" t="s">
        <v>157</v>
      </c>
      <c r="C1079" s="4" t="s">
        <v>2582</v>
      </c>
      <c r="D1079" s="29" t="s">
        <v>2583</v>
      </c>
      <c r="E1079" s="4">
        <v>710061870</v>
      </c>
      <c r="F1079" s="29" t="s">
        <v>98</v>
      </c>
      <c r="G1079" s="4" t="s">
        <v>2584</v>
      </c>
      <c r="H1079" s="4" t="s">
        <v>2585</v>
      </c>
      <c r="I1079" s="2">
        <v>11</v>
      </c>
      <c r="J1079" s="2">
        <v>1650</v>
      </c>
      <c r="K1079" s="12">
        <f t="shared" si="64"/>
        <v>11</v>
      </c>
      <c r="L1079" s="12">
        <v>0</v>
      </c>
      <c r="M1079" s="12">
        <f t="shared" si="65"/>
        <v>1650</v>
      </c>
      <c r="N1079" s="2">
        <v>11</v>
      </c>
      <c r="O1079" s="21">
        <f t="shared" si="66"/>
        <v>1650</v>
      </c>
      <c r="P1079" s="22">
        <f t="shared" si="67"/>
        <v>0</v>
      </c>
    </row>
    <row r="1080" spans="1:16" x14ac:dyDescent="0.25">
      <c r="A1080" s="15" t="s">
        <v>31</v>
      </c>
      <c r="B1080" s="4" t="s">
        <v>157</v>
      </c>
      <c r="C1080" s="4" t="s">
        <v>2586</v>
      </c>
      <c r="D1080" s="29" t="s">
        <v>2587</v>
      </c>
      <c r="E1080" s="4">
        <v>35543787</v>
      </c>
      <c r="F1080" s="29" t="s">
        <v>98</v>
      </c>
      <c r="G1080" s="4" t="s">
        <v>2588</v>
      </c>
      <c r="H1080" s="4" t="s">
        <v>2589</v>
      </c>
      <c r="I1080" s="2">
        <v>9</v>
      </c>
      <c r="J1080" s="2">
        <v>1350</v>
      </c>
      <c r="K1080" s="12">
        <f t="shared" si="64"/>
        <v>9</v>
      </c>
      <c r="L1080" s="12">
        <v>0</v>
      </c>
      <c r="M1080" s="12">
        <f t="shared" si="65"/>
        <v>1350</v>
      </c>
      <c r="N1080" s="2">
        <v>3</v>
      </c>
      <c r="O1080" s="21">
        <f t="shared" si="66"/>
        <v>1050</v>
      </c>
      <c r="P1080" s="22">
        <f t="shared" si="67"/>
        <v>-300</v>
      </c>
    </row>
    <row r="1081" spans="1:16" x14ac:dyDescent="0.25">
      <c r="A1081" s="15" t="s">
        <v>31</v>
      </c>
      <c r="B1081" s="4" t="s">
        <v>157</v>
      </c>
      <c r="C1081" s="4" t="s">
        <v>2590</v>
      </c>
      <c r="D1081" s="29" t="s">
        <v>2591</v>
      </c>
      <c r="E1081" s="4">
        <v>35545585</v>
      </c>
      <c r="F1081" s="29" t="s">
        <v>435</v>
      </c>
      <c r="G1081" s="4" t="s">
        <v>2592</v>
      </c>
      <c r="H1081" s="4" t="s">
        <v>2593</v>
      </c>
      <c r="I1081" s="2">
        <v>22</v>
      </c>
      <c r="J1081" s="2">
        <v>3300</v>
      </c>
      <c r="K1081" s="12">
        <f t="shared" si="64"/>
        <v>22</v>
      </c>
      <c r="L1081" s="12">
        <v>0</v>
      </c>
      <c r="M1081" s="12">
        <f t="shared" si="65"/>
        <v>3300</v>
      </c>
      <c r="N1081" s="2">
        <v>22</v>
      </c>
      <c r="O1081" s="21">
        <f t="shared" si="66"/>
        <v>3300</v>
      </c>
      <c r="P1081" s="22">
        <f t="shared" si="67"/>
        <v>0</v>
      </c>
    </row>
    <row r="1082" spans="1:16" x14ac:dyDescent="0.25">
      <c r="A1082" s="15" t="s">
        <v>31</v>
      </c>
      <c r="B1082" s="4" t="s">
        <v>157</v>
      </c>
      <c r="C1082" s="4" t="s">
        <v>2594</v>
      </c>
      <c r="D1082" s="29" t="s">
        <v>2595</v>
      </c>
      <c r="E1082" s="4">
        <v>710061900</v>
      </c>
      <c r="F1082" s="29" t="s">
        <v>98</v>
      </c>
      <c r="G1082" s="4" t="s">
        <v>2596</v>
      </c>
      <c r="H1082" s="4" t="s">
        <v>2597</v>
      </c>
      <c r="I1082" s="2">
        <v>8</v>
      </c>
      <c r="J1082" s="2">
        <v>1200</v>
      </c>
      <c r="K1082" s="12">
        <f t="shared" si="64"/>
        <v>8</v>
      </c>
      <c r="L1082" s="12">
        <v>0</v>
      </c>
      <c r="M1082" s="12">
        <f t="shared" si="65"/>
        <v>1200</v>
      </c>
      <c r="N1082" s="2">
        <v>4</v>
      </c>
      <c r="O1082" s="21">
        <f t="shared" si="66"/>
        <v>999.99999999999989</v>
      </c>
      <c r="P1082" s="22">
        <f t="shared" si="67"/>
        <v>-200.00000000000011</v>
      </c>
    </row>
    <row r="1083" spans="1:16" x14ac:dyDescent="0.25">
      <c r="A1083" s="15" t="s">
        <v>31</v>
      </c>
      <c r="B1083" s="4" t="s">
        <v>157</v>
      </c>
      <c r="C1083" s="4" t="s">
        <v>2598</v>
      </c>
      <c r="D1083" s="29" t="s">
        <v>2599</v>
      </c>
      <c r="E1083" s="4">
        <v>710061897</v>
      </c>
      <c r="F1083" s="29" t="s">
        <v>98</v>
      </c>
      <c r="G1083" s="4" t="s">
        <v>2600</v>
      </c>
      <c r="H1083" s="4" t="s">
        <v>2601</v>
      </c>
      <c r="I1083" s="2">
        <v>25</v>
      </c>
      <c r="J1083" s="2">
        <v>3750</v>
      </c>
      <c r="K1083" s="12">
        <f t="shared" si="64"/>
        <v>25</v>
      </c>
      <c r="L1083" s="12">
        <v>0</v>
      </c>
      <c r="M1083" s="12">
        <f t="shared" si="65"/>
        <v>3750</v>
      </c>
      <c r="N1083" s="2">
        <v>16</v>
      </c>
      <c r="O1083" s="21">
        <f t="shared" si="66"/>
        <v>3300</v>
      </c>
      <c r="P1083" s="22">
        <f t="shared" si="67"/>
        <v>-450</v>
      </c>
    </row>
    <row r="1084" spans="1:16" x14ac:dyDescent="0.25">
      <c r="A1084" s="15" t="s">
        <v>31</v>
      </c>
      <c r="B1084" s="4" t="s">
        <v>157</v>
      </c>
      <c r="C1084" s="4" t="s">
        <v>2602</v>
      </c>
      <c r="D1084" s="29" t="s">
        <v>2603</v>
      </c>
      <c r="E1084" s="4">
        <v>53277562</v>
      </c>
      <c r="F1084" s="29" t="s">
        <v>435</v>
      </c>
      <c r="G1084" s="4" t="s">
        <v>281</v>
      </c>
      <c r="H1084" s="4" t="s">
        <v>2604</v>
      </c>
      <c r="I1084" s="2">
        <v>164</v>
      </c>
      <c r="J1084" s="2">
        <v>24600</v>
      </c>
      <c r="K1084" s="12">
        <f t="shared" si="64"/>
        <v>164</v>
      </c>
      <c r="L1084" s="12">
        <v>0</v>
      </c>
      <c r="M1084" s="12">
        <f t="shared" si="65"/>
        <v>24600</v>
      </c>
      <c r="N1084" s="2">
        <v>165</v>
      </c>
      <c r="O1084" s="21">
        <f t="shared" si="66"/>
        <v>24649.999999999996</v>
      </c>
      <c r="P1084" s="22">
        <f t="shared" si="67"/>
        <v>49.999999999996362</v>
      </c>
    </row>
    <row r="1085" spans="1:16" x14ac:dyDescent="0.25">
      <c r="A1085" s="15" t="s">
        <v>31</v>
      </c>
      <c r="B1085" s="4" t="s">
        <v>157</v>
      </c>
      <c r="C1085" s="4" t="s">
        <v>2605</v>
      </c>
      <c r="D1085" s="29" t="s">
        <v>2606</v>
      </c>
      <c r="E1085" s="4">
        <v>710061927</v>
      </c>
      <c r="F1085" s="29" t="s">
        <v>98</v>
      </c>
      <c r="G1085" s="4" t="s">
        <v>2607</v>
      </c>
      <c r="H1085" s="4" t="s">
        <v>2608</v>
      </c>
      <c r="I1085" s="2">
        <v>36</v>
      </c>
      <c r="J1085" s="2">
        <v>5400</v>
      </c>
      <c r="K1085" s="12">
        <f t="shared" si="64"/>
        <v>36</v>
      </c>
      <c r="L1085" s="12">
        <v>0</v>
      </c>
      <c r="M1085" s="12">
        <f t="shared" si="65"/>
        <v>5400</v>
      </c>
      <c r="N1085" s="2">
        <v>45</v>
      </c>
      <c r="O1085" s="21">
        <f t="shared" si="66"/>
        <v>5850</v>
      </c>
      <c r="P1085" s="22">
        <f t="shared" si="67"/>
        <v>450</v>
      </c>
    </row>
    <row r="1086" spans="1:16" x14ac:dyDescent="0.25">
      <c r="A1086" s="15" t="s">
        <v>31</v>
      </c>
      <c r="B1086" s="4" t="s">
        <v>157</v>
      </c>
      <c r="C1086" s="4" t="s">
        <v>2609</v>
      </c>
      <c r="D1086" s="29" t="s">
        <v>2610</v>
      </c>
      <c r="E1086" s="4">
        <v>35542233</v>
      </c>
      <c r="F1086" s="29" t="s">
        <v>98</v>
      </c>
      <c r="G1086" s="4" t="s">
        <v>2611</v>
      </c>
      <c r="H1086" s="4" t="s">
        <v>2612</v>
      </c>
      <c r="I1086" s="2">
        <v>22</v>
      </c>
      <c r="J1086" s="2">
        <v>3300</v>
      </c>
      <c r="K1086" s="12">
        <f t="shared" si="64"/>
        <v>22</v>
      </c>
      <c r="L1086" s="12">
        <v>0</v>
      </c>
      <c r="M1086" s="12">
        <f t="shared" si="65"/>
        <v>3300</v>
      </c>
      <c r="N1086" s="2">
        <v>29</v>
      </c>
      <c r="O1086" s="21">
        <f t="shared" si="66"/>
        <v>3650</v>
      </c>
      <c r="P1086" s="22">
        <f t="shared" si="67"/>
        <v>350</v>
      </c>
    </row>
    <row r="1087" spans="1:16" x14ac:dyDescent="0.25">
      <c r="A1087" s="15" t="s">
        <v>31</v>
      </c>
      <c r="B1087" s="4" t="s">
        <v>157</v>
      </c>
      <c r="C1087" s="4" t="s">
        <v>2613</v>
      </c>
      <c r="D1087" s="29" t="s">
        <v>2614</v>
      </c>
      <c r="E1087" s="4">
        <v>35542241</v>
      </c>
      <c r="F1087" s="29" t="s">
        <v>2615</v>
      </c>
      <c r="G1087" s="4" t="s">
        <v>2616</v>
      </c>
      <c r="H1087" s="4" t="s">
        <v>2617</v>
      </c>
      <c r="I1087" s="2">
        <v>20</v>
      </c>
      <c r="J1087" s="2">
        <v>3000</v>
      </c>
      <c r="K1087" s="12">
        <f t="shared" si="64"/>
        <v>20</v>
      </c>
      <c r="L1087" s="12">
        <v>0</v>
      </c>
      <c r="M1087" s="12">
        <f t="shared" si="65"/>
        <v>3000</v>
      </c>
      <c r="N1087" s="2">
        <v>16</v>
      </c>
      <c r="O1087" s="21">
        <f t="shared" si="66"/>
        <v>2800</v>
      </c>
      <c r="P1087" s="22">
        <f t="shared" si="67"/>
        <v>-200</v>
      </c>
    </row>
    <row r="1088" spans="1:16" x14ac:dyDescent="0.25">
      <c r="A1088" s="15" t="s">
        <v>31</v>
      </c>
      <c r="B1088" s="4" t="s">
        <v>157</v>
      </c>
      <c r="C1088" s="4" t="s">
        <v>2618</v>
      </c>
      <c r="D1088" s="29" t="s">
        <v>2619</v>
      </c>
      <c r="E1088" s="4">
        <v>35543825</v>
      </c>
      <c r="F1088" s="29" t="s">
        <v>435</v>
      </c>
      <c r="G1088" s="4" t="s">
        <v>234</v>
      </c>
      <c r="H1088" s="4" t="s">
        <v>209</v>
      </c>
      <c r="I1088" s="2">
        <v>61</v>
      </c>
      <c r="J1088" s="2">
        <v>9150</v>
      </c>
      <c r="K1088" s="12">
        <f t="shared" si="64"/>
        <v>61</v>
      </c>
      <c r="L1088" s="12">
        <v>0</v>
      </c>
      <c r="M1088" s="12">
        <f t="shared" si="65"/>
        <v>9150</v>
      </c>
      <c r="N1088" s="2">
        <v>43</v>
      </c>
      <c r="O1088" s="21">
        <f t="shared" si="66"/>
        <v>8250</v>
      </c>
      <c r="P1088" s="22">
        <f t="shared" si="67"/>
        <v>-900</v>
      </c>
    </row>
    <row r="1089" spans="1:16" x14ac:dyDescent="0.25">
      <c r="A1089" s="15" t="s">
        <v>31</v>
      </c>
      <c r="B1089" s="4" t="s">
        <v>157</v>
      </c>
      <c r="C1089" s="4" t="s">
        <v>2620</v>
      </c>
      <c r="D1089" s="29" t="s">
        <v>2621</v>
      </c>
      <c r="E1089" s="4">
        <v>710061943</v>
      </c>
      <c r="F1089" s="29" t="s">
        <v>98</v>
      </c>
      <c r="G1089" s="4" t="s">
        <v>2622</v>
      </c>
      <c r="H1089" s="4" t="s">
        <v>2623</v>
      </c>
      <c r="I1089" s="2">
        <v>29</v>
      </c>
      <c r="J1089" s="2">
        <v>4350</v>
      </c>
      <c r="K1089" s="12">
        <f t="shared" si="64"/>
        <v>29</v>
      </c>
      <c r="L1089" s="12">
        <v>0</v>
      </c>
      <c r="M1089" s="12">
        <f t="shared" si="65"/>
        <v>4350</v>
      </c>
      <c r="N1089" s="2">
        <v>21</v>
      </c>
      <c r="O1089" s="21">
        <f t="shared" si="66"/>
        <v>3950</v>
      </c>
      <c r="P1089" s="22">
        <f t="shared" si="67"/>
        <v>-400</v>
      </c>
    </row>
    <row r="1090" spans="1:16" x14ac:dyDescent="0.25">
      <c r="A1090" s="15" t="s">
        <v>31</v>
      </c>
      <c r="B1090" s="4" t="s">
        <v>157</v>
      </c>
      <c r="C1090" s="4" t="s">
        <v>2624</v>
      </c>
      <c r="D1090" s="29" t="s">
        <v>2625</v>
      </c>
      <c r="E1090" s="4">
        <v>35545593</v>
      </c>
      <c r="F1090" s="29" t="s">
        <v>98</v>
      </c>
      <c r="G1090" s="4" t="s">
        <v>2626</v>
      </c>
      <c r="H1090" s="4" t="s">
        <v>2627</v>
      </c>
      <c r="I1090" s="2">
        <v>7</v>
      </c>
      <c r="J1090" s="2">
        <v>1050</v>
      </c>
      <c r="K1090" s="12">
        <f t="shared" si="64"/>
        <v>7</v>
      </c>
      <c r="L1090" s="12">
        <v>0</v>
      </c>
      <c r="M1090" s="12">
        <f t="shared" si="65"/>
        <v>1050</v>
      </c>
      <c r="N1090" s="2">
        <v>6</v>
      </c>
      <c r="O1090" s="21">
        <f t="shared" si="66"/>
        <v>1000</v>
      </c>
      <c r="P1090" s="22">
        <f t="shared" si="67"/>
        <v>-50</v>
      </c>
    </row>
    <row r="1091" spans="1:16" x14ac:dyDescent="0.25">
      <c r="A1091" s="15" t="s">
        <v>31</v>
      </c>
      <c r="B1091" s="4" t="s">
        <v>157</v>
      </c>
      <c r="C1091" s="4" t="s">
        <v>2628</v>
      </c>
      <c r="D1091" s="29" t="s">
        <v>2629</v>
      </c>
      <c r="E1091" s="4">
        <v>35545607</v>
      </c>
      <c r="F1091" s="29" t="s">
        <v>435</v>
      </c>
      <c r="G1091" s="4" t="s">
        <v>2630</v>
      </c>
      <c r="H1091" s="4" t="s">
        <v>2631</v>
      </c>
      <c r="I1091" s="2">
        <v>9</v>
      </c>
      <c r="J1091" s="2">
        <v>1350</v>
      </c>
      <c r="K1091" s="12">
        <f t="shared" si="64"/>
        <v>9</v>
      </c>
      <c r="L1091" s="12">
        <v>0</v>
      </c>
      <c r="M1091" s="12">
        <f t="shared" si="65"/>
        <v>1350</v>
      </c>
      <c r="N1091" s="2">
        <v>7</v>
      </c>
      <c r="O1091" s="21">
        <f t="shared" si="66"/>
        <v>1250</v>
      </c>
      <c r="P1091" s="22">
        <f t="shared" si="67"/>
        <v>-100</v>
      </c>
    </row>
    <row r="1092" spans="1:16" x14ac:dyDescent="0.25">
      <c r="A1092" s="15" t="s">
        <v>31</v>
      </c>
      <c r="B1092" s="4" t="s">
        <v>157</v>
      </c>
      <c r="C1092" s="4" t="s">
        <v>4231</v>
      </c>
      <c r="D1092" s="29" t="s">
        <v>4232</v>
      </c>
      <c r="E1092" s="4">
        <v>710061960</v>
      </c>
      <c r="F1092" s="29" t="s">
        <v>98</v>
      </c>
      <c r="G1092" s="4" t="s">
        <v>4233</v>
      </c>
      <c r="H1092" s="4" t="s">
        <v>4234</v>
      </c>
      <c r="I1092" s="2">
        <v>2</v>
      </c>
      <c r="J1092" s="2">
        <v>300</v>
      </c>
      <c r="K1092" s="12">
        <f t="shared" si="64"/>
        <v>2</v>
      </c>
      <c r="L1092" s="12">
        <v>0</v>
      </c>
      <c r="M1092" s="12">
        <f t="shared" si="65"/>
        <v>300</v>
      </c>
      <c r="N1092" s="2">
        <v>0</v>
      </c>
      <c r="O1092" s="21">
        <f t="shared" si="66"/>
        <v>200</v>
      </c>
      <c r="P1092" s="22">
        <f t="shared" si="67"/>
        <v>-100</v>
      </c>
    </row>
    <row r="1093" spans="1:16" x14ac:dyDescent="0.25">
      <c r="A1093" s="15" t="s">
        <v>31</v>
      </c>
      <c r="B1093" s="4" t="s">
        <v>157</v>
      </c>
      <c r="C1093" s="4" t="s">
        <v>2632</v>
      </c>
      <c r="D1093" s="29" t="s">
        <v>2633</v>
      </c>
      <c r="E1093" s="4">
        <v>35553863</v>
      </c>
      <c r="F1093" s="29" t="s">
        <v>435</v>
      </c>
      <c r="G1093" s="4" t="s">
        <v>2634</v>
      </c>
      <c r="H1093" s="4" t="s">
        <v>2635</v>
      </c>
      <c r="I1093" s="2">
        <v>5</v>
      </c>
      <c r="J1093" s="2">
        <v>750</v>
      </c>
      <c r="K1093" s="12">
        <f t="shared" si="64"/>
        <v>5</v>
      </c>
      <c r="L1093" s="12">
        <v>0</v>
      </c>
      <c r="M1093" s="12">
        <f t="shared" si="65"/>
        <v>750</v>
      </c>
      <c r="N1093" s="2">
        <v>4</v>
      </c>
      <c r="O1093" s="21">
        <f t="shared" si="66"/>
        <v>700</v>
      </c>
      <c r="P1093" s="22">
        <f t="shared" si="67"/>
        <v>-50</v>
      </c>
    </row>
    <row r="1094" spans="1:16" x14ac:dyDescent="0.25">
      <c r="A1094" s="15" t="s">
        <v>31</v>
      </c>
      <c r="B1094" s="4" t="s">
        <v>157</v>
      </c>
      <c r="C1094" s="4" t="s">
        <v>2636</v>
      </c>
      <c r="D1094" s="29" t="s">
        <v>2637</v>
      </c>
      <c r="E1094" s="4">
        <v>35545623</v>
      </c>
      <c r="F1094" s="29" t="s">
        <v>98</v>
      </c>
      <c r="G1094" s="4" t="s">
        <v>203</v>
      </c>
      <c r="H1094" s="4" t="s">
        <v>366</v>
      </c>
      <c r="I1094" s="2">
        <v>84</v>
      </c>
      <c r="J1094" s="2">
        <v>12600</v>
      </c>
      <c r="K1094" s="12">
        <f t="shared" ref="K1094:K1157" si="68">I1094</f>
        <v>84</v>
      </c>
      <c r="L1094" s="12">
        <v>0</v>
      </c>
      <c r="M1094" s="12">
        <f t="shared" ref="M1094:M1157" si="69">J1094+L1094</f>
        <v>12600</v>
      </c>
      <c r="N1094" s="2">
        <v>83</v>
      </c>
      <c r="O1094" s="21">
        <f t="shared" ref="O1094:O1157" si="70">((K1094*2/3)+(N1094*1/3))*150</f>
        <v>12550</v>
      </c>
      <c r="P1094" s="22">
        <f t="shared" ref="P1094:P1157" si="71">O1094-M1094</f>
        <v>-50</v>
      </c>
    </row>
    <row r="1095" spans="1:16" x14ac:dyDescent="0.25">
      <c r="A1095" s="15" t="s">
        <v>31</v>
      </c>
      <c r="B1095" s="4" t="s">
        <v>157</v>
      </c>
      <c r="C1095" s="4" t="s">
        <v>2636</v>
      </c>
      <c r="D1095" s="29" t="s">
        <v>2637</v>
      </c>
      <c r="E1095" s="4">
        <v>35545631</v>
      </c>
      <c r="F1095" s="29" t="s">
        <v>98</v>
      </c>
      <c r="G1095" s="4" t="s">
        <v>203</v>
      </c>
      <c r="H1095" s="4" t="s">
        <v>250</v>
      </c>
      <c r="I1095" s="2">
        <v>43</v>
      </c>
      <c r="J1095" s="2">
        <v>6450</v>
      </c>
      <c r="K1095" s="12">
        <f t="shared" si="68"/>
        <v>43</v>
      </c>
      <c r="L1095" s="12">
        <v>0</v>
      </c>
      <c r="M1095" s="12">
        <f t="shared" si="69"/>
        <v>6450</v>
      </c>
      <c r="N1095" s="2">
        <v>32</v>
      </c>
      <c r="O1095" s="21">
        <f t="shared" si="70"/>
        <v>5900</v>
      </c>
      <c r="P1095" s="22">
        <f t="shared" si="71"/>
        <v>-550</v>
      </c>
    </row>
    <row r="1096" spans="1:16" x14ac:dyDescent="0.25">
      <c r="A1096" s="15" t="s">
        <v>31</v>
      </c>
      <c r="B1096" s="4" t="s">
        <v>157</v>
      </c>
      <c r="C1096" s="4" t="s">
        <v>2638</v>
      </c>
      <c r="D1096" s="29" t="s">
        <v>2639</v>
      </c>
      <c r="E1096" s="4">
        <v>35542250</v>
      </c>
      <c r="F1096" s="29" t="s">
        <v>98</v>
      </c>
      <c r="G1096" s="4" t="s">
        <v>258</v>
      </c>
      <c r="H1096" s="4" t="s">
        <v>2640</v>
      </c>
      <c r="I1096" s="2">
        <v>25</v>
      </c>
      <c r="J1096" s="2">
        <v>3750</v>
      </c>
      <c r="K1096" s="12">
        <f t="shared" si="68"/>
        <v>25</v>
      </c>
      <c r="L1096" s="12">
        <v>0</v>
      </c>
      <c r="M1096" s="12">
        <f t="shared" si="69"/>
        <v>3750</v>
      </c>
      <c r="N1096" s="2">
        <v>22</v>
      </c>
      <c r="O1096" s="21">
        <f t="shared" si="70"/>
        <v>3600</v>
      </c>
      <c r="P1096" s="22">
        <f t="shared" si="71"/>
        <v>-150</v>
      </c>
    </row>
    <row r="1097" spans="1:16" x14ac:dyDescent="0.25">
      <c r="A1097" s="15" t="s">
        <v>31</v>
      </c>
      <c r="B1097" s="4" t="s">
        <v>157</v>
      </c>
      <c r="C1097" s="4" t="s">
        <v>2641</v>
      </c>
      <c r="D1097" s="29" t="s">
        <v>2642</v>
      </c>
      <c r="E1097" s="4">
        <v>710061978</v>
      </c>
      <c r="F1097" s="29" t="s">
        <v>98</v>
      </c>
      <c r="G1097" s="4" t="s">
        <v>2643</v>
      </c>
      <c r="H1097" s="4" t="s">
        <v>2644</v>
      </c>
      <c r="I1097" s="2">
        <v>19</v>
      </c>
      <c r="J1097" s="2">
        <v>2850</v>
      </c>
      <c r="K1097" s="12">
        <f t="shared" si="68"/>
        <v>19</v>
      </c>
      <c r="L1097" s="12">
        <v>0</v>
      </c>
      <c r="M1097" s="12">
        <f t="shared" si="69"/>
        <v>2850</v>
      </c>
      <c r="N1097" s="2">
        <v>18</v>
      </c>
      <c r="O1097" s="21">
        <f t="shared" si="70"/>
        <v>2799.9999999999995</v>
      </c>
      <c r="P1097" s="22">
        <f t="shared" si="71"/>
        <v>-50.000000000000455</v>
      </c>
    </row>
    <row r="1098" spans="1:16" x14ac:dyDescent="0.25">
      <c r="A1098" s="15" t="s">
        <v>31</v>
      </c>
      <c r="B1098" s="4" t="s">
        <v>157</v>
      </c>
      <c r="C1098" s="4" t="s">
        <v>2645</v>
      </c>
      <c r="D1098" s="29" t="s">
        <v>2646</v>
      </c>
      <c r="E1098" s="4">
        <v>35542268</v>
      </c>
      <c r="F1098" s="29" t="s">
        <v>435</v>
      </c>
      <c r="G1098" s="4" t="s">
        <v>424</v>
      </c>
      <c r="H1098" s="4" t="s">
        <v>2647</v>
      </c>
      <c r="I1098" s="2">
        <v>126</v>
      </c>
      <c r="J1098" s="2">
        <v>18900</v>
      </c>
      <c r="K1098" s="12">
        <f t="shared" si="68"/>
        <v>126</v>
      </c>
      <c r="L1098" s="12">
        <v>0</v>
      </c>
      <c r="M1098" s="12">
        <f t="shared" si="69"/>
        <v>18900</v>
      </c>
      <c r="N1098" s="2">
        <v>121</v>
      </c>
      <c r="O1098" s="21">
        <f t="shared" si="70"/>
        <v>18650</v>
      </c>
      <c r="P1098" s="22">
        <f t="shared" si="71"/>
        <v>-250</v>
      </c>
    </row>
    <row r="1099" spans="1:16" x14ac:dyDescent="0.25">
      <c r="A1099" s="15" t="s">
        <v>31</v>
      </c>
      <c r="B1099" s="4" t="s">
        <v>157</v>
      </c>
      <c r="C1099" s="4" t="s">
        <v>2648</v>
      </c>
      <c r="D1099" s="29" t="s">
        <v>2649</v>
      </c>
      <c r="E1099" s="4">
        <v>35542276</v>
      </c>
      <c r="F1099" s="29" t="s">
        <v>435</v>
      </c>
      <c r="G1099" s="4" t="s">
        <v>2650</v>
      </c>
      <c r="H1099" s="4" t="s">
        <v>2651</v>
      </c>
      <c r="I1099" s="2">
        <v>9</v>
      </c>
      <c r="J1099" s="2">
        <v>1350</v>
      </c>
      <c r="K1099" s="12">
        <f t="shared" si="68"/>
        <v>9</v>
      </c>
      <c r="L1099" s="12">
        <v>0</v>
      </c>
      <c r="M1099" s="12">
        <f t="shared" si="69"/>
        <v>1350</v>
      </c>
      <c r="N1099" s="2">
        <v>6</v>
      </c>
      <c r="O1099" s="21">
        <f t="shared" si="70"/>
        <v>1200</v>
      </c>
      <c r="P1099" s="22">
        <f t="shared" si="71"/>
        <v>-150</v>
      </c>
    </row>
    <row r="1100" spans="1:16" x14ac:dyDescent="0.25">
      <c r="A1100" s="15" t="s">
        <v>31</v>
      </c>
      <c r="B1100" s="4" t="s">
        <v>157</v>
      </c>
      <c r="C1100" s="4" t="s">
        <v>2652</v>
      </c>
      <c r="D1100" s="29" t="s">
        <v>2653</v>
      </c>
      <c r="E1100" s="4">
        <v>35545640</v>
      </c>
      <c r="F1100" s="29" t="s">
        <v>435</v>
      </c>
      <c r="G1100" s="4" t="s">
        <v>2654</v>
      </c>
      <c r="H1100" s="4" t="s">
        <v>2655</v>
      </c>
      <c r="I1100" s="2">
        <v>78</v>
      </c>
      <c r="J1100" s="2">
        <v>11700</v>
      </c>
      <c r="K1100" s="12">
        <f t="shared" si="68"/>
        <v>78</v>
      </c>
      <c r="L1100" s="12">
        <v>0</v>
      </c>
      <c r="M1100" s="12">
        <f t="shared" si="69"/>
        <v>11700</v>
      </c>
      <c r="N1100" s="2">
        <v>84</v>
      </c>
      <c r="O1100" s="21">
        <f t="shared" si="70"/>
        <v>12000</v>
      </c>
      <c r="P1100" s="22">
        <f t="shared" si="71"/>
        <v>300</v>
      </c>
    </row>
    <row r="1101" spans="1:16" x14ac:dyDescent="0.25">
      <c r="A1101" s="15" t="s">
        <v>31</v>
      </c>
      <c r="B1101" s="4" t="s">
        <v>157</v>
      </c>
      <c r="C1101" s="4" t="s">
        <v>2656</v>
      </c>
      <c r="D1101" s="29" t="s">
        <v>2657</v>
      </c>
      <c r="E1101" s="4">
        <v>35545798</v>
      </c>
      <c r="F1101" s="29" t="s">
        <v>435</v>
      </c>
      <c r="G1101" s="4" t="s">
        <v>2658</v>
      </c>
      <c r="H1101" s="4" t="s">
        <v>2659</v>
      </c>
      <c r="I1101" s="2">
        <v>3</v>
      </c>
      <c r="J1101" s="2">
        <v>450</v>
      </c>
      <c r="K1101" s="12">
        <f t="shared" si="68"/>
        <v>3</v>
      </c>
      <c r="L1101" s="12">
        <v>0</v>
      </c>
      <c r="M1101" s="12">
        <f t="shared" si="69"/>
        <v>450</v>
      </c>
      <c r="N1101" s="2">
        <v>2</v>
      </c>
      <c r="O1101" s="21">
        <f t="shared" si="70"/>
        <v>400</v>
      </c>
      <c r="P1101" s="22">
        <f t="shared" si="71"/>
        <v>-50</v>
      </c>
    </row>
    <row r="1102" spans="1:16" x14ac:dyDescent="0.25">
      <c r="A1102" s="15" t="s">
        <v>31</v>
      </c>
      <c r="B1102" s="4" t="s">
        <v>157</v>
      </c>
      <c r="C1102" s="4" t="s">
        <v>2660</v>
      </c>
      <c r="D1102" s="29" t="s">
        <v>2661</v>
      </c>
      <c r="E1102" s="4">
        <v>35545780</v>
      </c>
      <c r="F1102" s="29" t="s">
        <v>2662</v>
      </c>
      <c r="G1102" s="4" t="s">
        <v>2663</v>
      </c>
      <c r="H1102" s="4" t="s">
        <v>2664</v>
      </c>
      <c r="I1102" s="2">
        <v>7</v>
      </c>
      <c r="J1102" s="2">
        <v>1050</v>
      </c>
      <c r="K1102" s="12">
        <f t="shared" si="68"/>
        <v>7</v>
      </c>
      <c r="L1102" s="12">
        <v>0</v>
      </c>
      <c r="M1102" s="12">
        <f t="shared" si="69"/>
        <v>1050</v>
      </c>
      <c r="N1102" s="2">
        <v>3</v>
      </c>
      <c r="O1102" s="21">
        <f t="shared" si="70"/>
        <v>850</v>
      </c>
      <c r="P1102" s="22">
        <f t="shared" si="71"/>
        <v>-200</v>
      </c>
    </row>
    <row r="1103" spans="1:16" x14ac:dyDescent="0.25">
      <c r="A1103" s="15" t="s">
        <v>31</v>
      </c>
      <c r="B1103" s="4" t="s">
        <v>157</v>
      </c>
      <c r="C1103" s="4" t="s">
        <v>2665</v>
      </c>
      <c r="D1103" s="29" t="s">
        <v>2666</v>
      </c>
      <c r="E1103" s="4">
        <v>710062044</v>
      </c>
      <c r="F1103" s="29" t="s">
        <v>98</v>
      </c>
      <c r="G1103" s="4" t="s">
        <v>2667</v>
      </c>
      <c r="H1103" s="4" t="s">
        <v>2668</v>
      </c>
      <c r="I1103" s="2">
        <v>39</v>
      </c>
      <c r="J1103" s="2">
        <v>5850</v>
      </c>
      <c r="K1103" s="12">
        <f t="shared" si="68"/>
        <v>39</v>
      </c>
      <c r="L1103" s="12">
        <v>0</v>
      </c>
      <c r="M1103" s="12">
        <f t="shared" si="69"/>
        <v>5850</v>
      </c>
      <c r="N1103" s="2">
        <v>66</v>
      </c>
      <c r="O1103" s="21">
        <f t="shared" si="70"/>
        <v>7200</v>
      </c>
      <c r="P1103" s="22">
        <f t="shared" si="71"/>
        <v>1350</v>
      </c>
    </row>
    <row r="1104" spans="1:16" x14ac:dyDescent="0.25">
      <c r="A1104" s="15" t="s">
        <v>31</v>
      </c>
      <c r="B1104" s="4" t="s">
        <v>157</v>
      </c>
      <c r="C1104" s="4" t="s">
        <v>2669</v>
      </c>
      <c r="D1104" s="29" t="s">
        <v>2670</v>
      </c>
      <c r="E1104" s="4">
        <v>710062060</v>
      </c>
      <c r="F1104" s="29" t="s">
        <v>98</v>
      </c>
      <c r="G1104" s="4" t="s">
        <v>2671</v>
      </c>
      <c r="H1104" s="4" t="s">
        <v>2672</v>
      </c>
      <c r="I1104" s="2">
        <v>1</v>
      </c>
      <c r="J1104" s="2">
        <v>150</v>
      </c>
      <c r="K1104" s="12">
        <f t="shared" si="68"/>
        <v>1</v>
      </c>
      <c r="L1104" s="12">
        <v>0</v>
      </c>
      <c r="M1104" s="12">
        <f t="shared" si="69"/>
        <v>150</v>
      </c>
      <c r="N1104" s="2">
        <v>1</v>
      </c>
      <c r="O1104" s="21">
        <f t="shared" si="70"/>
        <v>150</v>
      </c>
      <c r="P1104" s="22">
        <f t="shared" si="71"/>
        <v>0</v>
      </c>
    </row>
    <row r="1105" spans="1:16" x14ac:dyDescent="0.25">
      <c r="A1105" s="15" t="s">
        <v>31</v>
      </c>
      <c r="B1105" s="4" t="s">
        <v>157</v>
      </c>
      <c r="C1105" s="4" t="s">
        <v>2673</v>
      </c>
      <c r="D1105" s="29" t="s">
        <v>2674</v>
      </c>
      <c r="E1105" s="4">
        <v>710062052</v>
      </c>
      <c r="F1105" s="29" t="s">
        <v>98</v>
      </c>
      <c r="G1105" s="4" t="s">
        <v>2675</v>
      </c>
      <c r="H1105" s="4" t="s">
        <v>2676</v>
      </c>
      <c r="I1105" s="2">
        <v>3</v>
      </c>
      <c r="J1105" s="2">
        <v>450</v>
      </c>
      <c r="K1105" s="12">
        <f t="shared" si="68"/>
        <v>3</v>
      </c>
      <c r="L1105" s="12">
        <v>0</v>
      </c>
      <c r="M1105" s="12">
        <f t="shared" si="69"/>
        <v>450</v>
      </c>
      <c r="N1105" s="2">
        <v>3</v>
      </c>
      <c r="O1105" s="21">
        <f t="shared" si="70"/>
        <v>450</v>
      </c>
      <c r="P1105" s="22">
        <f t="shared" si="71"/>
        <v>0</v>
      </c>
    </row>
    <row r="1106" spans="1:16" x14ac:dyDescent="0.25">
      <c r="A1106" s="15" t="s">
        <v>31</v>
      </c>
      <c r="B1106" s="4" t="s">
        <v>157</v>
      </c>
      <c r="C1106" s="4" t="s">
        <v>2677</v>
      </c>
      <c r="D1106" s="29" t="s">
        <v>2678</v>
      </c>
      <c r="E1106" s="4">
        <v>710062079</v>
      </c>
      <c r="F1106" s="29" t="s">
        <v>98</v>
      </c>
      <c r="G1106" s="4" t="s">
        <v>2679</v>
      </c>
      <c r="H1106" s="4" t="s">
        <v>2680</v>
      </c>
      <c r="I1106" s="2">
        <v>3</v>
      </c>
      <c r="J1106" s="2">
        <v>450</v>
      </c>
      <c r="K1106" s="12">
        <f t="shared" si="68"/>
        <v>3</v>
      </c>
      <c r="L1106" s="12">
        <v>0</v>
      </c>
      <c r="M1106" s="12">
        <f t="shared" si="69"/>
        <v>450</v>
      </c>
      <c r="N1106" s="2">
        <v>1</v>
      </c>
      <c r="O1106" s="21">
        <f t="shared" si="70"/>
        <v>350</v>
      </c>
      <c r="P1106" s="22">
        <f t="shared" si="71"/>
        <v>-100</v>
      </c>
    </row>
    <row r="1107" spans="1:16" x14ac:dyDescent="0.25">
      <c r="A1107" s="15" t="s">
        <v>31</v>
      </c>
      <c r="B1107" s="4" t="s">
        <v>157</v>
      </c>
      <c r="C1107" s="4" t="s">
        <v>2681</v>
      </c>
      <c r="D1107" s="29" t="s">
        <v>2682</v>
      </c>
      <c r="E1107" s="4">
        <v>710062095</v>
      </c>
      <c r="F1107" s="29" t="s">
        <v>98</v>
      </c>
      <c r="G1107" s="4" t="s">
        <v>2683</v>
      </c>
      <c r="H1107" s="4" t="s">
        <v>2684</v>
      </c>
      <c r="I1107" s="2">
        <v>6</v>
      </c>
      <c r="J1107" s="2">
        <v>900</v>
      </c>
      <c r="K1107" s="12">
        <f t="shared" si="68"/>
        <v>6</v>
      </c>
      <c r="L1107" s="12">
        <v>0</v>
      </c>
      <c r="M1107" s="12">
        <f t="shared" si="69"/>
        <v>900</v>
      </c>
      <c r="N1107" s="2">
        <v>5</v>
      </c>
      <c r="O1107" s="21">
        <f t="shared" si="70"/>
        <v>850</v>
      </c>
      <c r="P1107" s="22">
        <f t="shared" si="71"/>
        <v>-50</v>
      </c>
    </row>
    <row r="1108" spans="1:16" x14ac:dyDescent="0.25">
      <c r="A1108" s="15" t="s">
        <v>31</v>
      </c>
      <c r="B1108" s="4" t="s">
        <v>157</v>
      </c>
      <c r="C1108" s="4" t="s">
        <v>2685</v>
      </c>
      <c r="D1108" s="29" t="s">
        <v>2686</v>
      </c>
      <c r="E1108" s="4">
        <v>42104378</v>
      </c>
      <c r="F1108" s="29" t="s">
        <v>435</v>
      </c>
      <c r="G1108" s="4" t="s">
        <v>2687</v>
      </c>
      <c r="H1108" s="4" t="s">
        <v>2688</v>
      </c>
      <c r="I1108" s="2">
        <v>112</v>
      </c>
      <c r="J1108" s="2">
        <v>16800</v>
      </c>
      <c r="K1108" s="12">
        <f t="shared" si="68"/>
        <v>112</v>
      </c>
      <c r="L1108" s="12">
        <v>0</v>
      </c>
      <c r="M1108" s="12">
        <f t="shared" si="69"/>
        <v>16800</v>
      </c>
      <c r="N1108" s="2">
        <v>111</v>
      </c>
      <c r="O1108" s="21">
        <f t="shared" si="70"/>
        <v>16750</v>
      </c>
      <c r="P1108" s="22">
        <f t="shared" si="71"/>
        <v>-50</v>
      </c>
    </row>
    <row r="1109" spans="1:16" x14ac:dyDescent="0.25">
      <c r="A1109" s="15" t="s">
        <v>31</v>
      </c>
      <c r="B1109" s="4" t="s">
        <v>157</v>
      </c>
      <c r="C1109" s="4" t="s">
        <v>273</v>
      </c>
      <c r="D1109" s="29" t="s">
        <v>274</v>
      </c>
      <c r="E1109" s="4">
        <v>35543639</v>
      </c>
      <c r="F1109" s="29" t="s">
        <v>98</v>
      </c>
      <c r="G1109" s="4" t="s">
        <v>37</v>
      </c>
      <c r="H1109" s="4" t="s">
        <v>3025</v>
      </c>
      <c r="I1109" s="2">
        <v>45</v>
      </c>
      <c r="J1109" s="2">
        <v>6750</v>
      </c>
      <c r="K1109" s="12">
        <f t="shared" si="68"/>
        <v>45</v>
      </c>
      <c r="L1109" s="12">
        <v>0</v>
      </c>
      <c r="M1109" s="12">
        <f t="shared" si="69"/>
        <v>6750</v>
      </c>
      <c r="N1109" s="2">
        <v>40</v>
      </c>
      <c r="O1109" s="21">
        <f t="shared" si="70"/>
        <v>6500</v>
      </c>
      <c r="P1109" s="22">
        <f t="shared" si="71"/>
        <v>-250</v>
      </c>
    </row>
    <row r="1110" spans="1:16" x14ac:dyDescent="0.25">
      <c r="A1110" s="15" t="s">
        <v>31</v>
      </c>
      <c r="B1110" s="4" t="s">
        <v>157</v>
      </c>
      <c r="C1110" s="4" t="s">
        <v>273</v>
      </c>
      <c r="D1110" s="29" t="s">
        <v>274</v>
      </c>
      <c r="E1110" s="4">
        <v>35543647</v>
      </c>
      <c r="F1110" s="29" t="s">
        <v>98</v>
      </c>
      <c r="G1110" s="4" t="s">
        <v>37</v>
      </c>
      <c r="H1110" s="4" t="s">
        <v>3026</v>
      </c>
      <c r="I1110" s="2">
        <v>16</v>
      </c>
      <c r="J1110" s="2">
        <v>2400</v>
      </c>
      <c r="K1110" s="12">
        <f t="shared" si="68"/>
        <v>16</v>
      </c>
      <c r="L1110" s="12">
        <v>0</v>
      </c>
      <c r="M1110" s="12">
        <f t="shared" si="69"/>
        <v>2400</v>
      </c>
      <c r="N1110" s="2">
        <v>18</v>
      </c>
      <c r="O1110" s="21">
        <f t="shared" si="70"/>
        <v>2499.9999999999995</v>
      </c>
      <c r="P1110" s="22">
        <f t="shared" si="71"/>
        <v>99.999999999999545</v>
      </c>
    </row>
    <row r="1111" spans="1:16" x14ac:dyDescent="0.25">
      <c r="A1111" s="15" t="s">
        <v>31</v>
      </c>
      <c r="B1111" s="4" t="s">
        <v>157</v>
      </c>
      <c r="C1111" s="4" t="s">
        <v>273</v>
      </c>
      <c r="D1111" s="29" t="s">
        <v>274</v>
      </c>
      <c r="E1111" s="4">
        <v>35543663</v>
      </c>
      <c r="F1111" s="29" t="s">
        <v>3027</v>
      </c>
      <c r="G1111" s="4" t="s">
        <v>37</v>
      </c>
      <c r="H1111" s="4" t="s">
        <v>3028</v>
      </c>
      <c r="I1111" s="2">
        <v>11</v>
      </c>
      <c r="J1111" s="2">
        <v>1650</v>
      </c>
      <c r="K1111" s="12">
        <f t="shared" si="68"/>
        <v>11</v>
      </c>
      <c r="L1111" s="12">
        <v>0</v>
      </c>
      <c r="M1111" s="12">
        <f t="shared" si="69"/>
        <v>1650</v>
      </c>
      <c r="N1111" s="2">
        <v>12</v>
      </c>
      <c r="O1111" s="21">
        <f t="shared" si="70"/>
        <v>1699.9999999999998</v>
      </c>
      <c r="P1111" s="22">
        <f t="shared" si="71"/>
        <v>49.999999999999773</v>
      </c>
    </row>
    <row r="1112" spans="1:16" x14ac:dyDescent="0.25">
      <c r="A1112" s="15" t="s">
        <v>31</v>
      </c>
      <c r="B1112" s="4" t="s">
        <v>157</v>
      </c>
      <c r="C1112" s="4" t="s">
        <v>273</v>
      </c>
      <c r="D1112" s="29" t="s">
        <v>274</v>
      </c>
      <c r="E1112" s="4">
        <v>42243378</v>
      </c>
      <c r="F1112" s="29" t="s">
        <v>9</v>
      </c>
      <c r="G1112" s="4" t="s">
        <v>37</v>
      </c>
      <c r="H1112" s="4" t="s">
        <v>275</v>
      </c>
      <c r="I1112" s="2">
        <v>185</v>
      </c>
      <c r="J1112" s="2">
        <v>27750</v>
      </c>
      <c r="K1112" s="12">
        <f t="shared" si="68"/>
        <v>185</v>
      </c>
      <c r="L1112" s="12">
        <v>0</v>
      </c>
      <c r="M1112" s="12">
        <f t="shared" si="69"/>
        <v>27750</v>
      </c>
      <c r="N1112" s="2">
        <v>217</v>
      </c>
      <c r="O1112" s="21">
        <f t="shared" si="70"/>
        <v>29350</v>
      </c>
      <c r="P1112" s="22">
        <f t="shared" si="71"/>
        <v>1600</v>
      </c>
    </row>
    <row r="1113" spans="1:16" x14ac:dyDescent="0.25">
      <c r="A1113" s="15" t="s">
        <v>31</v>
      </c>
      <c r="B1113" s="4" t="s">
        <v>157</v>
      </c>
      <c r="C1113" s="4" t="s">
        <v>3029</v>
      </c>
      <c r="D1113" s="29" t="s">
        <v>3030</v>
      </c>
      <c r="E1113" s="4">
        <v>710062958</v>
      </c>
      <c r="F1113" s="29" t="s">
        <v>3031</v>
      </c>
      <c r="G1113" s="4" t="s">
        <v>3032</v>
      </c>
      <c r="H1113" s="4" t="s">
        <v>3033</v>
      </c>
      <c r="I1113" s="2">
        <v>3</v>
      </c>
      <c r="J1113" s="2">
        <v>450</v>
      </c>
      <c r="K1113" s="12">
        <f t="shared" si="68"/>
        <v>3</v>
      </c>
      <c r="L1113" s="12">
        <v>0</v>
      </c>
      <c r="M1113" s="12">
        <f t="shared" si="69"/>
        <v>450</v>
      </c>
      <c r="N1113" s="2">
        <v>3</v>
      </c>
      <c r="O1113" s="21">
        <f t="shared" si="70"/>
        <v>450</v>
      </c>
      <c r="P1113" s="22">
        <f t="shared" si="71"/>
        <v>0</v>
      </c>
    </row>
    <row r="1114" spans="1:16" x14ac:dyDescent="0.25">
      <c r="A1114" s="15" t="s">
        <v>31</v>
      </c>
      <c r="B1114" s="4" t="s">
        <v>157</v>
      </c>
      <c r="C1114" s="4" t="s">
        <v>3034</v>
      </c>
      <c r="D1114" s="29" t="s">
        <v>3035</v>
      </c>
      <c r="E1114" s="4">
        <v>35543752</v>
      </c>
      <c r="F1114" s="29" t="s">
        <v>3036</v>
      </c>
      <c r="G1114" s="4" t="s">
        <v>39</v>
      </c>
      <c r="H1114" s="4" t="s">
        <v>3037</v>
      </c>
      <c r="I1114" s="2">
        <v>279</v>
      </c>
      <c r="J1114" s="2">
        <v>41850</v>
      </c>
      <c r="K1114" s="12">
        <f t="shared" si="68"/>
        <v>279</v>
      </c>
      <c r="L1114" s="12">
        <v>0</v>
      </c>
      <c r="M1114" s="12">
        <f t="shared" si="69"/>
        <v>41850</v>
      </c>
      <c r="N1114" s="2">
        <v>334</v>
      </c>
      <c r="O1114" s="21">
        <f t="shared" si="70"/>
        <v>44600</v>
      </c>
      <c r="P1114" s="22">
        <f t="shared" si="71"/>
        <v>2750</v>
      </c>
    </row>
    <row r="1115" spans="1:16" x14ac:dyDescent="0.25">
      <c r="A1115" s="15" t="s">
        <v>31</v>
      </c>
      <c r="B1115" s="4" t="s">
        <v>157</v>
      </c>
      <c r="C1115" s="4" t="s">
        <v>3038</v>
      </c>
      <c r="D1115" s="29" t="s">
        <v>3039</v>
      </c>
      <c r="E1115" s="4">
        <v>35543744</v>
      </c>
      <c r="F1115" s="29" t="s">
        <v>535</v>
      </c>
      <c r="G1115" s="4" t="s">
        <v>3040</v>
      </c>
      <c r="H1115" s="4" t="s">
        <v>3041</v>
      </c>
      <c r="I1115" s="2">
        <v>134</v>
      </c>
      <c r="J1115" s="2">
        <v>20100</v>
      </c>
      <c r="K1115" s="12">
        <f t="shared" si="68"/>
        <v>134</v>
      </c>
      <c r="L1115" s="12">
        <v>0</v>
      </c>
      <c r="M1115" s="12">
        <f t="shared" si="69"/>
        <v>20100</v>
      </c>
      <c r="N1115" s="2">
        <v>140</v>
      </c>
      <c r="O1115" s="21">
        <f t="shared" si="70"/>
        <v>20400</v>
      </c>
      <c r="P1115" s="22">
        <f t="shared" si="71"/>
        <v>300</v>
      </c>
    </row>
    <row r="1116" spans="1:16" x14ac:dyDescent="0.25">
      <c r="A1116" s="15" t="s">
        <v>31</v>
      </c>
      <c r="B1116" s="4" t="s">
        <v>157</v>
      </c>
      <c r="C1116" s="4" t="s">
        <v>3042</v>
      </c>
      <c r="D1116" s="29" t="s">
        <v>3043</v>
      </c>
      <c r="E1116" s="4">
        <v>710062990</v>
      </c>
      <c r="F1116" s="29" t="s">
        <v>98</v>
      </c>
      <c r="G1116" s="4" t="s">
        <v>3044</v>
      </c>
      <c r="H1116" s="4" t="s">
        <v>3045</v>
      </c>
      <c r="I1116" s="2">
        <v>11</v>
      </c>
      <c r="J1116" s="2">
        <v>1650</v>
      </c>
      <c r="K1116" s="12">
        <f t="shared" si="68"/>
        <v>11</v>
      </c>
      <c r="L1116" s="12">
        <v>0</v>
      </c>
      <c r="M1116" s="12">
        <f t="shared" si="69"/>
        <v>1650</v>
      </c>
      <c r="N1116" s="2">
        <v>13</v>
      </c>
      <c r="O1116" s="21">
        <f t="shared" si="70"/>
        <v>1750</v>
      </c>
      <c r="P1116" s="22">
        <f t="shared" si="71"/>
        <v>100</v>
      </c>
    </row>
    <row r="1117" spans="1:16" x14ac:dyDescent="0.25">
      <c r="A1117" s="15" t="s">
        <v>31</v>
      </c>
      <c r="B1117" s="4" t="s">
        <v>157</v>
      </c>
      <c r="C1117" s="4" t="s">
        <v>3042</v>
      </c>
      <c r="D1117" s="29" t="s">
        <v>3043</v>
      </c>
      <c r="E1117" s="4">
        <v>710063008</v>
      </c>
      <c r="F1117" s="29" t="s">
        <v>535</v>
      </c>
      <c r="G1117" s="4" t="s">
        <v>3044</v>
      </c>
      <c r="H1117" s="4" t="s">
        <v>3046</v>
      </c>
      <c r="I1117" s="2">
        <v>3</v>
      </c>
      <c r="J1117" s="2">
        <v>450</v>
      </c>
      <c r="K1117" s="12">
        <f t="shared" si="68"/>
        <v>3</v>
      </c>
      <c r="L1117" s="12">
        <v>0</v>
      </c>
      <c r="M1117" s="12">
        <f t="shared" si="69"/>
        <v>450</v>
      </c>
      <c r="N1117" s="2">
        <v>1</v>
      </c>
      <c r="O1117" s="21">
        <f t="shared" si="70"/>
        <v>350</v>
      </c>
      <c r="P1117" s="22">
        <f t="shared" si="71"/>
        <v>-100</v>
      </c>
    </row>
    <row r="1118" spans="1:16" x14ac:dyDescent="0.25">
      <c r="A1118" s="15" t="s">
        <v>31</v>
      </c>
      <c r="B1118" s="4" t="s">
        <v>157</v>
      </c>
      <c r="C1118" s="4" t="s">
        <v>3047</v>
      </c>
      <c r="D1118" s="29" t="s">
        <v>3048</v>
      </c>
      <c r="E1118" s="4">
        <v>35543736</v>
      </c>
      <c r="F1118" s="29" t="s">
        <v>98</v>
      </c>
      <c r="G1118" s="4" t="s">
        <v>3049</v>
      </c>
      <c r="H1118" s="4" t="s">
        <v>3050</v>
      </c>
      <c r="I1118" s="2">
        <v>55</v>
      </c>
      <c r="J1118" s="2">
        <v>8250</v>
      </c>
      <c r="K1118" s="12">
        <f t="shared" si="68"/>
        <v>55</v>
      </c>
      <c r="L1118" s="12">
        <v>0</v>
      </c>
      <c r="M1118" s="12">
        <f t="shared" si="69"/>
        <v>8250</v>
      </c>
      <c r="N1118" s="2">
        <v>53</v>
      </c>
      <c r="O1118" s="21">
        <f t="shared" si="70"/>
        <v>8149.9999999999991</v>
      </c>
      <c r="P1118" s="22">
        <f t="shared" si="71"/>
        <v>-100.00000000000091</v>
      </c>
    </row>
    <row r="1119" spans="1:16" x14ac:dyDescent="0.25">
      <c r="A1119" s="15" t="s">
        <v>31</v>
      </c>
      <c r="B1119" s="4" t="s">
        <v>157</v>
      </c>
      <c r="C1119" s="4" t="s">
        <v>3051</v>
      </c>
      <c r="D1119" s="29" t="s">
        <v>3052</v>
      </c>
      <c r="E1119" s="4">
        <v>710063016</v>
      </c>
      <c r="F1119" s="29" t="s">
        <v>471</v>
      </c>
      <c r="G1119" s="4" t="s">
        <v>3053</v>
      </c>
      <c r="H1119" s="4" t="s">
        <v>3054</v>
      </c>
      <c r="I1119" s="2">
        <v>1</v>
      </c>
      <c r="J1119" s="2">
        <v>150</v>
      </c>
      <c r="K1119" s="12">
        <f t="shared" si="68"/>
        <v>1</v>
      </c>
      <c r="L1119" s="12">
        <v>0</v>
      </c>
      <c r="M1119" s="12">
        <f t="shared" si="69"/>
        <v>150</v>
      </c>
      <c r="N1119" s="2">
        <v>1</v>
      </c>
      <c r="O1119" s="21">
        <f t="shared" si="70"/>
        <v>150</v>
      </c>
      <c r="P1119" s="22">
        <f t="shared" si="71"/>
        <v>0</v>
      </c>
    </row>
    <row r="1120" spans="1:16" x14ac:dyDescent="0.25">
      <c r="A1120" s="15" t="s">
        <v>31</v>
      </c>
      <c r="B1120" s="4" t="s">
        <v>157</v>
      </c>
      <c r="C1120" s="4" t="s">
        <v>3059</v>
      </c>
      <c r="D1120" s="29" t="s">
        <v>3060</v>
      </c>
      <c r="E1120" s="4">
        <v>35543728</v>
      </c>
      <c r="F1120" s="29" t="s">
        <v>636</v>
      </c>
      <c r="G1120" s="4" t="s">
        <v>3061</v>
      </c>
      <c r="H1120" s="4" t="s">
        <v>3062</v>
      </c>
      <c r="I1120" s="2">
        <v>27</v>
      </c>
      <c r="J1120" s="2">
        <v>4050</v>
      </c>
      <c r="K1120" s="12">
        <f t="shared" si="68"/>
        <v>27</v>
      </c>
      <c r="L1120" s="12">
        <v>0</v>
      </c>
      <c r="M1120" s="12">
        <f t="shared" si="69"/>
        <v>4050</v>
      </c>
      <c r="N1120" s="2">
        <v>29</v>
      </c>
      <c r="O1120" s="21">
        <f t="shared" si="70"/>
        <v>4150</v>
      </c>
      <c r="P1120" s="22">
        <f t="shared" si="71"/>
        <v>100</v>
      </c>
    </row>
    <row r="1121" spans="1:16" x14ac:dyDescent="0.25">
      <c r="A1121" s="15" t="s">
        <v>31</v>
      </c>
      <c r="B1121" s="4" t="s">
        <v>157</v>
      </c>
      <c r="C1121" s="4" t="s">
        <v>3070</v>
      </c>
      <c r="D1121" s="29" t="s">
        <v>3071</v>
      </c>
      <c r="E1121" s="4">
        <v>35543710</v>
      </c>
      <c r="F1121" s="29" t="s">
        <v>98</v>
      </c>
      <c r="G1121" s="4" t="s">
        <v>3072</v>
      </c>
      <c r="H1121" s="4" t="s">
        <v>3073</v>
      </c>
      <c r="I1121" s="2">
        <v>170</v>
      </c>
      <c r="J1121" s="2">
        <v>25500</v>
      </c>
      <c r="K1121" s="12">
        <f t="shared" si="68"/>
        <v>170</v>
      </c>
      <c r="L1121" s="12">
        <v>0</v>
      </c>
      <c r="M1121" s="12">
        <f t="shared" si="69"/>
        <v>25500</v>
      </c>
      <c r="N1121" s="2">
        <v>177</v>
      </c>
      <c r="O1121" s="21">
        <f t="shared" si="70"/>
        <v>25849.999999999996</v>
      </c>
      <c r="P1121" s="22">
        <f t="shared" si="71"/>
        <v>349.99999999999636</v>
      </c>
    </row>
    <row r="1122" spans="1:16" x14ac:dyDescent="0.25">
      <c r="A1122" s="15" t="s">
        <v>31</v>
      </c>
      <c r="B1122" s="4" t="s">
        <v>157</v>
      </c>
      <c r="C1122" s="4" t="s">
        <v>3070</v>
      </c>
      <c r="D1122" s="29" t="s">
        <v>3071</v>
      </c>
      <c r="E1122" s="4">
        <v>35562447</v>
      </c>
      <c r="F1122" s="29" t="s">
        <v>484</v>
      </c>
      <c r="G1122" s="4" t="s">
        <v>3072</v>
      </c>
      <c r="H1122" s="4" t="s">
        <v>3074</v>
      </c>
      <c r="I1122" s="2">
        <v>38</v>
      </c>
      <c r="J1122" s="2">
        <v>5700</v>
      </c>
      <c r="K1122" s="12">
        <f t="shared" si="68"/>
        <v>38</v>
      </c>
      <c r="L1122" s="12">
        <v>0</v>
      </c>
      <c r="M1122" s="12">
        <f t="shared" si="69"/>
        <v>5700</v>
      </c>
      <c r="N1122" s="2">
        <v>38</v>
      </c>
      <c r="O1122" s="21">
        <f t="shared" si="70"/>
        <v>5700</v>
      </c>
      <c r="P1122" s="22">
        <f t="shared" si="71"/>
        <v>0</v>
      </c>
    </row>
    <row r="1123" spans="1:16" x14ac:dyDescent="0.25">
      <c r="A1123" s="15" t="s">
        <v>31</v>
      </c>
      <c r="B1123" s="4" t="s">
        <v>157</v>
      </c>
      <c r="C1123" s="4" t="s">
        <v>3080</v>
      </c>
      <c r="D1123" s="29" t="s">
        <v>3081</v>
      </c>
      <c r="E1123" s="4">
        <v>710063075</v>
      </c>
      <c r="F1123" s="29" t="s">
        <v>98</v>
      </c>
      <c r="G1123" s="4" t="s">
        <v>3082</v>
      </c>
      <c r="H1123" s="4" t="s">
        <v>3083</v>
      </c>
      <c r="I1123" s="2">
        <v>11</v>
      </c>
      <c r="J1123" s="2">
        <v>1650</v>
      </c>
      <c r="K1123" s="12">
        <f t="shared" si="68"/>
        <v>11</v>
      </c>
      <c r="L1123" s="12">
        <v>0</v>
      </c>
      <c r="M1123" s="12">
        <f t="shared" si="69"/>
        <v>1650</v>
      </c>
      <c r="N1123" s="2">
        <v>10</v>
      </c>
      <c r="O1123" s="21">
        <f t="shared" si="70"/>
        <v>1600</v>
      </c>
      <c r="P1123" s="22">
        <f t="shared" si="71"/>
        <v>-50</v>
      </c>
    </row>
    <row r="1124" spans="1:16" x14ac:dyDescent="0.25">
      <c r="A1124" s="15" t="s">
        <v>31</v>
      </c>
      <c r="B1124" s="4" t="s">
        <v>157</v>
      </c>
      <c r="C1124" s="4" t="s">
        <v>3092</v>
      </c>
      <c r="D1124" s="29" t="s">
        <v>3093</v>
      </c>
      <c r="E1124" s="4">
        <v>35543701</v>
      </c>
      <c r="F1124" s="29" t="s">
        <v>435</v>
      </c>
      <c r="G1124" s="4" t="s">
        <v>3094</v>
      </c>
      <c r="H1124" s="4" t="s">
        <v>3095</v>
      </c>
      <c r="I1124" s="2">
        <v>83</v>
      </c>
      <c r="J1124" s="2">
        <v>12450</v>
      </c>
      <c r="K1124" s="12">
        <f t="shared" si="68"/>
        <v>83</v>
      </c>
      <c r="L1124" s="12">
        <v>0</v>
      </c>
      <c r="M1124" s="12">
        <f t="shared" si="69"/>
        <v>12450</v>
      </c>
      <c r="N1124" s="2">
        <v>106</v>
      </c>
      <c r="O1124" s="21">
        <f t="shared" si="70"/>
        <v>13600</v>
      </c>
      <c r="P1124" s="22">
        <f t="shared" si="71"/>
        <v>1150</v>
      </c>
    </row>
    <row r="1125" spans="1:16" x14ac:dyDescent="0.25">
      <c r="A1125" s="15" t="s">
        <v>31</v>
      </c>
      <c r="B1125" s="4" t="s">
        <v>157</v>
      </c>
      <c r="C1125" s="4" t="s">
        <v>3096</v>
      </c>
      <c r="D1125" s="29" t="s">
        <v>3097</v>
      </c>
      <c r="E1125" s="4">
        <v>710063091</v>
      </c>
      <c r="F1125" s="29" t="s">
        <v>98</v>
      </c>
      <c r="G1125" s="4" t="s">
        <v>3098</v>
      </c>
      <c r="H1125" s="4" t="s">
        <v>3099</v>
      </c>
      <c r="I1125" s="2">
        <v>5</v>
      </c>
      <c r="J1125" s="2">
        <v>750</v>
      </c>
      <c r="K1125" s="12">
        <f t="shared" si="68"/>
        <v>5</v>
      </c>
      <c r="L1125" s="12">
        <v>0</v>
      </c>
      <c r="M1125" s="12">
        <f t="shared" si="69"/>
        <v>750</v>
      </c>
      <c r="N1125" s="2">
        <v>4</v>
      </c>
      <c r="O1125" s="21">
        <f t="shared" si="70"/>
        <v>700</v>
      </c>
      <c r="P1125" s="22">
        <f t="shared" si="71"/>
        <v>-50</v>
      </c>
    </row>
    <row r="1126" spans="1:16" ht="30" x14ac:dyDescent="0.25">
      <c r="A1126" s="15" t="s">
        <v>31</v>
      </c>
      <c r="B1126" s="4" t="s">
        <v>157</v>
      </c>
      <c r="C1126" s="4" t="s">
        <v>3100</v>
      </c>
      <c r="D1126" s="29" t="s">
        <v>3101</v>
      </c>
      <c r="E1126" s="4">
        <v>35543680</v>
      </c>
      <c r="F1126" s="29" t="s">
        <v>3102</v>
      </c>
      <c r="G1126" s="4" t="s">
        <v>3103</v>
      </c>
      <c r="H1126" s="4" t="s">
        <v>3104</v>
      </c>
      <c r="I1126" s="2">
        <v>41</v>
      </c>
      <c r="J1126" s="2">
        <v>6150</v>
      </c>
      <c r="K1126" s="12">
        <f t="shared" si="68"/>
        <v>41</v>
      </c>
      <c r="L1126" s="12">
        <v>0</v>
      </c>
      <c r="M1126" s="12">
        <f t="shared" si="69"/>
        <v>6150</v>
      </c>
      <c r="N1126" s="2">
        <v>37</v>
      </c>
      <c r="O1126" s="21">
        <f t="shared" si="70"/>
        <v>5950</v>
      </c>
      <c r="P1126" s="22">
        <f t="shared" si="71"/>
        <v>-200</v>
      </c>
    </row>
    <row r="1127" spans="1:16" x14ac:dyDescent="0.25">
      <c r="A1127" s="15" t="s">
        <v>31</v>
      </c>
      <c r="B1127" s="4" t="s">
        <v>157</v>
      </c>
      <c r="C1127" s="4" t="s">
        <v>3100</v>
      </c>
      <c r="D1127" s="29" t="s">
        <v>3101</v>
      </c>
      <c r="E1127" s="4">
        <v>35543698</v>
      </c>
      <c r="F1127" s="29" t="s">
        <v>98</v>
      </c>
      <c r="G1127" s="4" t="s">
        <v>3103</v>
      </c>
      <c r="H1127" s="4" t="s">
        <v>257</v>
      </c>
      <c r="I1127" s="2">
        <v>69</v>
      </c>
      <c r="J1127" s="2">
        <v>10350</v>
      </c>
      <c r="K1127" s="12">
        <f t="shared" si="68"/>
        <v>69</v>
      </c>
      <c r="L1127" s="12">
        <v>0</v>
      </c>
      <c r="M1127" s="12">
        <f t="shared" si="69"/>
        <v>10350</v>
      </c>
      <c r="N1127" s="2">
        <v>61</v>
      </c>
      <c r="O1127" s="21">
        <f t="shared" si="70"/>
        <v>9950</v>
      </c>
      <c r="P1127" s="22">
        <f t="shared" si="71"/>
        <v>-400</v>
      </c>
    </row>
    <row r="1128" spans="1:16" x14ac:dyDescent="0.25">
      <c r="A1128" s="15" t="s">
        <v>31</v>
      </c>
      <c r="B1128" s="4" t="s">
        <v>157</v>
      </c>
      <c r="C1128" s="4" t="s">
        <v>3105</v>
      </c>
      <c r="D1128" s="29" t="s">
        <v>3106</v>
      </c>
      <c r="E1128" s="4">
        <v>35543671</v>
      </c>
      <c r="F1128" s="29" t="s">
        <v>98</v>
      </c>
      <c r="G1128" s="4" t="s">
        <v>3107</v>
      </c>
      <c r="H1128" s="4" t="s">
        <v>3108</v>
      </c>
      <c r="I1128" s="2">
        <v>37</v>
      </c>
      <c r="J1128" s="2">
        <v>5550</v>
      </c>
      <c r="K1128" s="12">
        <f t="shared" si="68"/>
        <v>37</v>
      </c>
      <c r="L1128" s="12">
        <v>0</v>
      </c>
      <c r="M1128" s="12">
        <f t="shared" si="69"/>
        <v>5550</v>
      </c>
      <c r="N1128" s="2">
        <v>37</v>
      </c>
      <c r="O1128" s="21">
        <f t="shared" si="70"/>
        <v>5550</v>
      </c>
      <c r="P1128" s="22">
        <f t="shared" si="71"/>
        <v>0</v>
      </c>
    </row>
    <row r="1129" spans="1:16" x14ac:dyDescent="0.25">
      <c r="A1129" s="15" t="s">
        <v>31</v>
      </c>
      <c r="B1129" s="4" t="s">
        <v>157</v>
      </c>
      <c r="C1129" s="4" t="s">
        <v>3115</v>
      </c>
      <c r="D1129" s="29" t="s">
        <v>3116</v>
      </c>
      <c r="E1129" s="4">
        <v>710063105</v>
      </c>
      <c r="F1129" s="29" t="s">
        <v>98</v>
      </c>
      <c r="G1129" s="4" t="s">
        <v>3117</v>
      </c>
      <c r="H1129" s="4" t="s">
        <v>3118</v>
      </c>
      <c r="I1129" s="2">
        <v>23</v>
      </c>
      <c r="J1129" s="2">
        <v>3450</v>
      </c>
      <c r="K1129" s="12">
        <f t="shared" si="68"/>
        <v>23</v>
      </c>
      <c r="L1129" s="12">
        <v>0</v>
      </c>
      <c r="M1129" s="12">
        <f t="shared" si="69"/>
        <v>3450</v>
      </c>
      <c r="N1129" s="2">
        <v>18</v>
      </c>
      <c r="O1129" s="21">
        <f t="shared" si="70"/>
        <v>3200.0000000000005</v>
      </c>
      <c r="P1129" s="22">
        <f t="shared" si="71"/>
        <v>-249.99999999999955</v>
      </c>
    </row>
    <row r="1130" spans="1:16" x14ac:dyDescent="0.25">
      <c r="A1130" s="15" t="s">
        <v>31</v>
      </c>
      <c r="B1130" s="4" t="s">
        <v>157</v>
      </c>
      <c r="C1130" s="4" t="s">
        <v>3119</v>
      </c>
      <c r="D1130" s="29" t="s">
        <v>3120</v>
      </c>
      <c r="E1130" s="4">
        <v>710063121</v>
      </c>
      <c r="F1130" s="29" t="s">
        <v>535</v>
      </c>
      <c r="G1130" s="4" t="s">
        <v>3121</v>
      </c>
      <c r="H1130" s="4" t="s">
        <v>3122</v>
      </c>
      <c r="I1130" s="2">
        <v>4</v>
      </c>
      <c r="J1130" s="2">
        <v>600</v>
      </c>
      <c r="K1130" s="12">
        <f t="shared" si="68"/>
        <v>4</v>
      </c>
      <c r="L1130" s="12">
        <v>0</v>
      </c>
      <c r="M1130" s="12">
        <f t="shared" si="69"/>
        <v>600</v>
      </c>
      <c r="N1130" s="2">
        <v>4</v>
      </c>
      <c r="O1130" s="21">
        <f t="shared" si="70"/>
        <v>600</v>
      </c>
      <c r="P1130" s="22">
        <f t="shared" si="71"/>
        <v>0</v>
      </c>
    </row>
    <row r="1131" spans="1:16" x14ac:dyDescent="0.25">
      <c r="A1131" s="15" t="s">
        <v>31</v>
      </c>
      <c r="B1131" s="4" t="s">
        <v>157</v>
      </c>
      <c r="C1131" s="4" t="s">
        <v>3127</v>
      </c>
      <c r="D1131" s="29" t="s">
        <v>3128</v>
      </c>
      <c r="E1131" s="4">
        <v>35543612</v>
      </c>
      <c r="F1131" s="29" t="s">
        <v>3129</v>
      </c>
      <c r="G1131" s="4" t="s">
        <v>3130</v>
      </c>
      <c r="H1131" s="4" t="s">
        <v>3131</v>
      </c>
      <c r="I1131" s="2">
        <v>123</v>
      </c>
      <c r="J1131" s="2">
        <v>18450</v>
      </c>
      <c r="K1131" s="12">
        <f t="shared" si="68"/>
        <v>123</v>
      </c>
      <c r="L1131" s="12">
        <v>0</v>
      </c>
      <c r="M1131" s="12">
        <f t="shared" si="69"/>
        <v>18450</v>
      </c>
      <c r="N1131" s="2">
        <v>135</v>
      </c>
      <c r="O1131" s="21">
        <f t="shared" si="70"/>
        <v>19050</v>
      </c>
      <c r="P1131" s="22">
        <f t="shared" si="71"/>
        <v>600</v>
      </c>
    </row>
    <row r="1132" spans="1:16" x14ac:dyDescent="0.25">
      <c r="A1132" s="15" t="s">
        <v>31</v>
      </c>
      <c r="B1132" s="4" t="s">
        <v>157</v>
      </c>
      <c r="C1132" s="4" t="s">
        <v>3132</v>
      </c>
      <c r="D1132" s="29" t="s">
        <v>3133</v>
      </c>
      <c r="E1132" s="4">
        <v>35543604</v>
      </c>
      <c r="F1132" s="29" t="s">
        <v>98</v>
      </c>
      <c r="G1132" s="4" t="s">
        <v>3134</v>
      </c>
      <c r="H1132" s="4" t="s">
        <v>3135</v>
      </c>
      <c r="I1132" s="2">
        <v>126</v>
      </c>
      <c r="J1132" s="2">
        <v>18900</v>
      </c>
      <c r="K1132" s="12">
        <f t="shared" si="68"/>
        <v>126</v>
      </c>
      <c r="L1132" s="12">
        <v>0</v>
      </c>
      <c r="M1132" s="12">
        <f t="shared" si="69"/>
        <v>18900</v>
      </c>
      <c r="N1132" s="2">
        <v>120</v>
      </c>
      <c r="O1132" s="21">
        <f t="shared" si="70"/>
        <v>18600</v>
      </c>
      <c r="P1132" s="22">
        <f t="shared" si="71"/>
        <v>-300</v>
      </c>
    </row>
    <row r="1133" spans="1:16" x14ac:dyDescent="0.25">
      <c r="A1133" s="15" t="s">
        <v>31</v>
      </c>
      <c r="B1133" s="4" t="s">
        <v>157</v>
      </c>
      <c r="C1133" s="4" t="s">
        <v>3136</v>
      </c>
      <c r="D1133" s="29" t="s">
        <v>3137</v>
      </c>
      <c r="E1133" s="4">
        <v>35543914</v>
      </c>
      <c r="F1133" s="29" t="s">
        <v>98</v>
      </c>
      <c r="G1133" s="4" t="s">
        <v>38</v>
      </c>
      <c r="H1133" s="4" t="s">
        <v>3138</v>
      </c>
      <c r="I1133" s="2">
        <v>43</v>
      </c>
      <c r="J1133" s="2">
        <v>6450</v>
      </c>
      <c r="K1133" s="12">
        <f t="shared" si="68"/>
        <v>43</v>
      </c>
      <c r="L1133" s="12">
        <v>0</v>
      </c>
      <c r="M1133" s="12">
        <f t="shared" si="69"/>
        <v>6450</v>
      </c>
      <c r="N1133" s="2">
        <v>33</v>
      </c>
      <c r="O1133" s="21">
        <f t="shared" si="70"/>
        <v>5950.0000000000009</v>
      </c>
      <c r="P1133" s="22">
        <f t="shared" si="71"/>
        <v>-499.99999999999909</v>
      </c>
    </row>
    <row r="1134" spans="1:16" x14ac:dyDescent="0.25">
      <c r="A1134" s="15" t="s">
        <v>31</v>
      </c>
      <c r="B1134" s="4" t="s">
        <v>157</v>
      </c>
      <c r="C1134" s="4" t="s">
        <v>3136</v>
      </c>
      <c r="D1134" s="29" t="s">
        <v>3137</v>
      </c>
      <c r="E1134" s="4">
        <v>35543922</v>
      </c>
      <c r="F1134" s="29" t="s">
        <v>98</v>
      </c>
      <c r="G1134" s="4" t="s">
        <v>38</v>
      </c>
      <c r="H1134" s="4" t="s">
        <v>3139</v>
      </c>
      <c r="I1134" s="2">
        <v>18</v>
      </c>
      <c r="J1134" s="2">
        <v>2700</v>
      </c>
      <c r="K1134" s="12">
        <f t="shared" si="68"/>
        <v>18</v>
      </c>
      <c r="L1134" s="12">
        <v>0</v>
      </c>
      <c r="M1134" s="12">
        <f t="shared" si="69"/>
        <v>2700</v>
      </c>
      <c r="N1134" s="2">
        <v>16</v>
      </c>
      <c r="O1134" s="21">
        <f t="shared" si="70"/>
        <v>2600</v>
      </c>
      <c r="P1134" s="22">
        <f t="shared" si="71"/>
        <v>-100</v>
      </c>
    </row>
    <row r="1135" spans="1:16" x14ac:dyDescent="0.25">
      <c r="A1135" s="15" t="s">
        <v>31</v>
      </c>
      <c r="B1135" s="4" t="s">
        <v>157</v>
      </c>
      <c r="C1135" s="4" t="s">
        <v>3136</v>
      </c>
      <c r="D1135" s="29" t="s">
        <v>3137</v>
      </c>
      <c r="E1135" s="4">
        <v>35546042</v>
      </c>
      <c r="F1135" s="29" t="s">
        <v>98</v>
      </c>
      <c r="G1135" s="4" t="s">
        <v>38</v>
      </c>
      <c r="H1135" s="4" t="s">
        <v>3140</v>
      </c>
      <c r="I1135" s="2">
        <v>40</v>
      </c>
      <c r="J1135" s="2">
        <v>6000</v>
      </c>
      <c r="K1135" s="12">
        <f t="shared" si="68"/>
        <v>40</v>
      </c>
      <c r="L1135" s="12">
        <v>0</v>
      </c>
      <c r="M1135" s="12">
        <f t="shared" si="69"/>
        <v>6000</v>
      </c>
      <c r="N1135" s="2">
        <v>49</v>
      </c>
      <c r="O1135" s="21">
        <f t="shared" si="70"/>
        <v>6450</v>
      </c>
      <c r="P1135" s="22">
        <f t="shared" si="71"/>
        <v>450</v>
      </c>
    </row>
    <row r="1136" spans="1:16" x14ac:dyDescent="0.25">
      <c r="A1136" s="15" t="s">
        <v>31</v>
      </c>
      <c r="B1136" s="4" t="s">
        <v>157</v>
      </c>
      <c r="C1136" s="4" t="s">
        <v>3136</v>
      </c>
      <c r="D1136" s="29" t="s">
        <v>3137</v>
      </c>
      <c r="E1136" s="4">
        <v>35546051</v>
      </c>
      <c r="F1136" s="29" t="s">
        <v>98</v>
      </c>
      <c r="G1136" s="4" t="s">
        <v>38</v>
      </c>
      <c r="H1136" s="4" t="s">
        <v>3141</v>
      </c>
      <c r="I1136" s="2">
        <v>17</v>
      </c>
      <c r="J1136" s="2">
        <v>2550</v>
      </c>
      <c r="K1136" s="12">
        <f t="shared" si="68"/>
        <v>17</v>
      </c>
      <c r="L1136" s="12">
        <v>0</v>
      </c>
      <c r="M1136" s="12">
        <f t="shared" si="69"/>
        <v>2550</v>
      </c>
      <c r="N1136" s="2">
        <v>20</v>
      </c>
      <c r="O1136" s="21">
        <f t="shared" si="70"/>
        <v>2700</v>
      </c>
      <c r="P1136" s="22">
        <f t="shared" si="71"/>
        <v>150</v>
      </c>
    </row>
    <row r="1137" spans="1:16" x14ac:dyDescent="0.25">
      <c r="A1137" s="15" t="s">
        <v>31</v>
      </c>
      <c r="B1137" s="4" t="s">
        <v>157</v>
      </c>
      <c r="C1137" s="4" t="s">
        <v>3136</v>
      </c>
      <c r="D1137" s="29" t="s">
        <v>3137</v>
      </c>
      <c r="E1137" s="4">
        <v>35546069</v>
      </c>
      <c r="F1137" s="29" t="s">
        <v>98</v>
      </c>
      <c r="G1137" s="4" t="s">
        <v>38</v>
      </c>
      <c r="H1137" s="4" t="s">
        <v>3142</v>
      </c>
      <c r="I1137" s="2">
        <v>65</v>
      </c>
      <c r="J1137" s="2">
        <v>9750</v>
      </c>
      <c r="K1137" s="12">
        <f t="shared" si="68"/>
        <v>65</v>
      </c>
      <c r="L1137" s="12">
        <v>0</v>
      </c>
      <c r="M1137" s="12">
        <f t="shared" si="69"/>
        <v>9750</v>
      </c>
      <c r="N1137" s="2">
        <v>70</v>
      </c>
      <c r="O1137" s="21">
        <f t="shared" si="70"/>
        <v>10000</v>
      </c>
      <c r="P1137" s="22">
        <f t="shared" si="71"/>
        <v>250</v>
      </c>
    </row>
    <row r="1138" spans="1:16" x14ac:dyDescent="0.25">
      <c r="A1138" s="15" t="s">
        <v>31</v>
      </c>
      <c r="B1138" s="4" t="s">
        <v>157</v>
      </c>
      <c r="C1138" s="4" t="s">
        <v>3136</v>
      </c>
      <c r="D1138" s="29" t="s">
        <v>3137</v>
      </c>
      <c r="E1138" s="4">
        <v>35546077</v>
      </c>
      <c r="F1138" s="29" t="s">
        <v>98</v>
      </c>
      <c r="G1138" s="4" t="s">
        <v>38</v>
      </c>
      <c r="H1138" s="4" t="s">
        <v>3143</v>
      </c>
      <c r="I1138" s="2">
        <v>50</v>
      </c>
      <c r="J1138" s="2">
        <v>7500</v>
      </c>
      <c r="K1138" s="12">
        <f t="shared" si="68"/>
        <v>50</v>
      </c>
      <c r="L1138" s="12">
        <v>0</v>
      </c>
      <c r="M1138" s="12">
        <f t="shared" si="69"/>
        <v>7500</v>
      </c>
      <c r="N1138" s="2">
        <v>58</v>
      </c>
      <c r="O1138" s="21">
        <f t="shared" si="70"/>
        <v>7900.0000000000009</v>
      </c>
      <c r="P1138" s="22">
        <f t="shared" si="71"/>
        <v>400.00000000000091</v>
      </c>
    </row>
    <row r="1139" spans="1:16" x14ac:dyDescent="0.25">
      <c r="A1139" s="15" t="s">
        <v>31</v>
      </c>
      <c r="B1139" s="4" t="s">
        <v>157</v>
      </c>
      <c r="C1139" s="4" t="s">
        <v>3136</v>
      </c>
      <c r="D1139" s="29" t="s">
        <v>3137</v>
      </c>
      <c r="E1139" s="4">
        <v>35546085</v>
      </c>
      <c r="F1139" s="29" t="s">
        <v>98</v>
      </c>
      <c r="G1139" s="4" t="s">
        <v>38</v>
      </c>
      <c r="H1139" s="4" t="s">
        <v>263</v>
      </c>
      <c r="I1139" s="2">
        <v>64</v>
      </c>
      <c r="J1139" s="2">
        <v>9600</v>
      </c>
      <c r="K1139" s="12">
        <f t="shared" si="68"/>
        <v>64</v>
      </c>
      <c r="L1139" s="12">
        <v>0</v>
      </c>
      <c r="M1139" s="12">
        <f t="shared" si="69"/>
        <v>9600</v>
      </c>
      <c r="N1139" s="2">
        <v>67</v>
      </c>
      <c r="O1139" s="21">
        <f t="shared" si="70"/>
        <v>9750</v>
      </c>
      <c r="P1139" s="22">
        <f t="shared" si="71"/>
        <v>150</v>
      </c>
    </row>
    <row r="1140" spans="1:16" x14ac:dyDescent="0.25">
      <c r="A1140" s="15" t="s">
        <v>31</v>
      </c>
      <c r="B1140" s="4" t="s">
        <v>157</v>
      </c>
      <c r="C1140" s="4" t="s">
        <v>3148</v>
      </c>
      <c r="D1140" s="29" t="s">
        <v>3149</v>
      </c>
      <c r="E1140" s="4">
        <v>35545984</v>
      </c>
      <c r="F1140" s="29" t="s">
        <v>98</v>
      </c>
      <c r="G1140" s="4" t="s">
        <v>3150</v>
      </c>
      <c r="H1140" s="4" t="s">
        <v>3151</v>
      </c>
      <c r="I1140" s="2">
        <v>244</v>
      </c>
      <c r="J1140" s="2">
        <v>36600</v>
      </c>
      <c r="K1140" s="12">
        <f t="shared" si="68"/>
        <v>244</v>
      </c>
      <c r="L1140" s="12">
        <v>0</v>
      </c>
      <c r="M1140" s="12">
        <f t="shared" si="69"/>
        <v>36600</v>
      </c>
      <c r="N1140" s="2">
        <v>265</v>
      </c>
      <c r="O1140" s="21">
        <f t="shared" si="70"/>
        <v>37650</v>
      </c>
      <c r="P1140" s="22">
        <f t="shared" si="71"/>
        <v>1050</v>
      </c>
    </row>
    <row r="1141" spans="1:16" x14ac:dyDescent="0.25">
      <c r="A1141" s="15" t="s">
        <v>31</v>
      </c>
      <c r="B1141" s="4" t="s">
        <v>157</v>
      </c>
      <c r="C1141" s="4" t="s">
        <v>3160</v>
      </c>
      <c r="D1141" s="29" t="s">
        <v>3161</v>
      </c>
      <c r="E1141" s="4">
        <v>35543906</v>
      </c>
      <c r="F1141" s="29" t="s">
        <v>98</v>
      </c>
      <c r="G1141" s="4" t="s">
        <v>199</v>
      </c>
      <c r="H1141" s="4" t="s">
        <v>3162</v>
      </c>
      <c r="I1141" s="2">
        <v>85</v>
      </c>
      <c r="J1141" s="2">
        <v>12750</v>
      </c>
      <c r="K1141" s="12">
        <f t="shared" si="68"/>
        <v>85</v>
      </c>
      <c r="L1141" s="12">
        <v>0</v>
      </c>
      <c r="M1141" s="12">
        <f t="shared" si="69"/>
        <v>12750</v>
      </c>
      <c r="N1141" s="2">
        <v>91</v>
      </c>
      <c r="O1141" s="21">
        <f t="shared" si="70"/>
        <v>13050</v>
      </c>
      <c r="P1141" s="22">
        <f t="shared" si="71"/>
        <v>300</v>
      </c>
    </row>
    <row r="1142" spans="1:16" x14ac:dyDescent="0.25">
      <c r="A1142" s="15" t="s">
        <v>31</v>
      </c>
      <c r="B1142" s="4" t="s">
        <v>157</v>
      </c>
      <c r="C1142" s="4" t="s">
        <v>3163</v>
      </c>
      <c r="D1142" s="29" t="s">
        <v>3164</v>
      </c>
      <c r="E1142" s="4">
        <v>35545992</v>
      </c>
      <c r="F1142" s="29" t="s">
        <v>435</v>
      </c>
      <c r="G1142" s="4" t="s">
        <v>3165</v>
      </c>
      <c r="H1142" s="4" t="s">
        <v>3166</v>
      </c>
      <c r="I1142" s="2">
        <v>1</v>
      </c>
      <c r="J1142" s="2">
        <v>150</v>
      </c>
      <c r="K1142" s="12">
        <f t="shared" si="68"/>
        <v>1</v>
      </c>
      <c r="L1142" s="12">
        <v>0</v>
      </c>
      <c r="M1142" s="12">
        <f t="shared" si="69"/>
        <v>150</v>
      </c>
      <c r="N1142" s="2">
        <v>1</v>
      </c>
      <c r="O1142" s="21">
        <f t="shared" si="70"/>
        <v>150</v>
      </c>
      <c r="P1142" s="22">
        <f t="shared" si="71"/>
        <v>0</v>
      </c>
    </row>
    <row r="1143" spans="1:16" x14ac:dyDescent="0.25">
      <c r="A1143" s="15" t="s">
        <v>31</v>
      </c>
      <c r="B1143" s="4" t="s">
        <v>157</v>
      </c>
      <c r="C1143" s="4" t="s">
        <v>3167</v>
      </c>
      <c r="D1143" s="29" t="s">
        <v>3168</v>
      </c>
      <c r="E1143" s="4">
        <v>35546492</v>
      </c>
      <c r="F1143" s="29" t="s">
        <v>435</v>
      </c>
      <c r="G1143" s="4" t="s">
        <v>3169</v>
      </c>
      <c r="H1143" s="4" t="s">
        <v>3170</v>
      </c>
      <c r="I1143" s="2">
        <v>15</v>
      </c>
      <c r="J1143" s="2">
        <v>2250</v>
      </c>
      <c r="K1143" s="12">
        <f t="shared" si="68"/>
        <v>15</v>
      </c>
      <c r="L1143" s="12">
        <v>0</v>
      </c>
      <c r="M1143" s="12">
        <f t="shared" si="69"/>
        <v>2250</v>
      </c>
      <c r="N1143" s="2">
        <v>16</v>
      </c>
      <c r="O1143" s="21">
        <f t="shared" si="70"/>
        <v>2300</v>
      </c>
      <c r="P1143" s="22">
        <f t="shared" si="71"/>
        <v>50</v>
      </c>
    </row>
    <row r="1144" spans="1:16" x14ac:dyDescent="0.25">
      <c r="A1144" s="15" t="s">
        <v>31</v>
      </c>
      <c r="B1144" s="4" t="s">
        <v>157</v>
      </c>
      <c r="C1144" s="4" t="s">
        <v>3171</v>
      </c>
      <c r="D1144" s="29" t="s">
        <v>3172</v>
      </c>
      <c r="E1144" s="4">
        <v>35543949</v>
      </c>
      <c r="F1144" s="29" t="s">
        <v>435</v>
      </c>
      <c r="G1144" s="4" t="s">
        <v>426</v>
      </c>
      <c r="H1144" s="4" t="s">
        <v>3173</v>
      </c>
      <c r="I1144" s="2">
        <v>174</v>
      </c>
      <c r="J1144" s="2">
        <v>26100</v>
      </c>
      <c r="K1144" s="12">
        <f t="shared" si="68"/>
        <v>174</v>
      </c>
      <c r="L1144" s="12">
        <v>0</v>
      </c>
      <c r="M1144" s="12">
        <f t="shared" si="69"/>
        <v>26100</v>
      </c>
      <c r="N1144" s="2">
        <v>180</v>
      </c>
      <c r="O1144" s="21">
        <f t="shared" si="70"/>
        <v>26400</v>
      </c>
      <c r="P1144" s="22">
        <f t="shared" si="71"/>
        <v>300</v>
      </c>
    </row>
    <row r="1145" spans="1:16" x14ac:dyDescent="0.25">
      <c r="A1145" s="15" t="s">
        <v>31</v>
      </c>
      <c r="B1145" s="4" t="s">
        <v>157</v>
      </c>
      <c r="C1145" s="4" t="s">
        <v>3174</v>
      </c>
      <c r="D1145" s="29" t="s">
        <v>3175</v>
      </c>
      <c r="E1145" s="4">
        <v>710063393</v>
      </c>
      <c r="F1145" s="29" t="s">
        <v>98</v>
      </c>
      <c r="G1145" s="4" t="s">
        <v>3176</v>
      </c>
      <c r="H1145" s="4" t="s">
        <v>3177</v>
      </c>
      <c r="I1145" s="2">
        <v>28</v>
      </c>
      <c r="J1145" s="2">
        <v>4200</v>
      </c>
      <c r="K1145" s="12">
        <f t="shared" si="68"/>
        <v>28</v>
      </c>
      <c r="L1145" s="12">
        <v>0</v>
      </c>
      <c r="M1145" s="12">
        <f t="shared" si="69"/>
        <v>4200</v>
      </c>
      <c r="N1145" s="2">
        <v>30</v>
      </c>
      <c r="O1145" s="21">
        <f t="shared" si="70"/>
        <v>4300</v>
      </c>
      <c r="P1145" s="22">
        <f t="shared" si="71"/>
        <v>100</v>
      </c>
    </row>
    <row r="1146" spans="1:16" x14ac:dyDescent="0.25">
      <c r="A1146" s="15" t="s">
        <v>31</v>
      </c>
      <c r="B1146" s="4" t="s">
        <v>157</v>
      </c>
      <c r="C1146" s="4" t="s">
        <v>3300</v>
      </c>
      <c r="D1146" s="29" t="s">
        <v>3301</v>
      </c>
      <c r="E1146" s="4">
        <v>35541067</v>
      </c>
      <c r="F1146" s="29" t="s">
        <v>98</v>
      </c>
      <c r="G1146" s="4" t="s">
        <v>32</v>
      </c>
      <c r="H1146" s="4" t="s">
        <v>3302</v>
      </c>
      <c r="I1146" s="2">
        <v>19</v>
      </c>
      <c r="J1146" s="2">
        <v>2850</v>
      </c>
      <c r="K1146" s="12">
        <f t="shared" si="68"/>
        <v>19</v>
      </c>
      <c r="L1146" s="12">
        <v>0</v>
      </c>
      <c r="M1146" s="12">
        <f t="shared" si="69"/>
        <v>2850</v>
      </c>
      <c r="N1146" s="2">
        <v>25</v>
      </c>
      <c r="O1146" s="21">
        <f t="shared" si="70"/>
        <v>3150</v>
      </c>
      <c r="P1146" s="22">
        <f t="shared" si="71"/>
        <v>300</v>
      </c>
    </row>
    <row r="1147" spans="1:16" x14ac:dyDescent="0.25">
      <c r="A1147" s="15" t="s">
        <v>31</v>
      </c>
      <c r="B1147" s="4" t="s">
        <v>157</v>
      </c>
      <c r="C1147" s="4" t="s">
        <v>3300</v>
      </c>
      <c r="D1147" s="29" t="s">
        <v>3301</v>
      </c>
      <c r="E1147" s="4">
        <v>35541075</v>
      </c>
      <c r="F1147" s="29" t="s">
        <v>98</v>
      </c>
      <c r="G1147" s="4" t="s">
        <v>32</v>
      </c>
      <c r="H1147" s="4" t="s">
        <v>3303</v>
      </c>
      <c r="I1147" s="2">
        <v>6</v>
      </c>
      <c r="J1147" s="2">
        <v>900</v>
      </c>
      <c r="K1147" s="12">
        <f t="shared" si="68"/>
        <v>6</v>
      </c>
      <c r="L1147" s="12">
        <v>0</v>
      </c>
      <c r="M1147" s="12">
        <f t="shared" si="69"/>
        <v>900</v>
      </c>
      <c r="N1147" s="2">
        <v>5</v>
      </c>
      <c r="O1147" s="21">
        <f t="shared" si="70"/>
        <v>850</v>
      </c>
      <c r="P1147" s="22">
        <f t="shared" si="71"/>
        <v>-50</v>
      </c>
    </row>
    <row r="1148" spans="1:16" x14ac:dyDescent="0.25">
      <c r="A1148" s="15" t="s">
        <v>31</v>
      </c>
      <c r="B1148" s="4" t="s">
        <v>157</v>
      </c>
      <c r="C1148" s="4" t="s">
        <v>3300</v>
      </c>
      <c r="D1148" s="29" t="s">
        <v>3301</v>
      </c>
      <c r="E1148" s="4">
        <v>35541091</v>
      </c>
      <c r="F1148" s="29" t="s">
        <v>98</v>
      </c>
      <c r="G1148" s="4" t="s">
        <v>32</v>
      </c>
      <c r="H1148" s="4" t="s">
        <v>3304</v>
      </c>
      <c r="I1148" s="2">
        <v>716</v>
      </c>
      <c r="J1148" s="2">
        <v>107400</v>
      </c>
      <c r="K1148" s="12">
        <f t="shared" si="68"/>
        <v>716</v>
      </c>
      <c r="L1148" s="12">
        <v>0</v>
      </c>
      <c r="M1148" s="12">
        <f t="shared" si="69"/>
        <v>107400</v>
      </c>
      <c r="N1148" s="2">
        <v>845</v>
      </c>
      <c r="O1148" s="21">
        <f t="shared" si="70"/>
        <v>113850</v>
      </c>
      <c r="P1148" s="22">
        <f t="shared" si="71"/>
        <v>6450</v>
      </c>
    </row>
    <row r="1149" spans="1:16" x14ac:dyDescent="0.25">
      <c r="A1149" s="15" t="s">
        <v>31</v>
      </c>
      <c r="B1149" s="4" t="s">
        <v>157</v>
      </c>
      <c r="C1149" s="4" t="s">
        <v>3300</v>
      </c>
      <c r="D1149" s="29" t="s">
        <v>3301</v>
      </c>
      <c r="E1149" s="4">
        <v>35541113</v>
      </c>
      <c r="F1149" s="29" t="s">
        <v>98</v>
      </c>
      <c r="G1149" s="4" t="s">
        <v>32</v>
      </c>
      <c r="H1149" s="4" t="s">
        <v>3305</v>
      </c>
      <c r="I1149" s="2">
        <v>15</v>
      </c>
      <c r="J1149" s="2">
        <v>2250</v>
      </c>
      <c r="K1149" s="12">
        <f t="shared" si="68"/>
        <v>15</v>
      </c>
      <c r="L1149" s="12">
        <v>0</v>
      </c>
      <c r="M1149" s="12">
        <f t="shared" si="69"/>
        <v>2250</v>
      </c>
      <c r="N1149" s="2">
        <v>8</v>
      </c>
      <c r="O1149" s="21">
        <f t="shared" si="70"/>
        <v>1900</v>
      </c>
      <c r="P1149" s="22">
        <f t="shared" si="71"/>
        <v>-350</v>
      </c>
    </row>
    <row r="1150" spans="1:16" x14ac:dyDescent="0.25">
      <c r="A1150" s="15" t="s">
        <v>31</v>
      </c>
      <c r="B1150" s="4" t="s">
        <v>157</v>
      </c>
      <c r="C1150" s="4" t="s">
        <v>3306</v>
      </c>
      <c r="D1150" s="29" t="s">
        <v>3307</v>
      </c>
      <c r="E1150" s="4">
        <v>710063806</v>
      </c>
      <c r="F1150" s="29" t="s">
        <v>535</v>
      </c>
      <c r="G1150" s="4" t="s">
        <v>3308</v>
      </c>
      <c r="H1150" s="4" t="s">
        <v>3309</v>
      </c>
      <c r="I1150" s="2">
        <v>17</v>
      </c>
      <c r="J1150" s="2">
        <v>2550</v>
      </c>
      <c r="K1150" s="12">
        <f t="shared" si="68"/>
        <v>17</v>
      </c>
      <c r="L1150" s="12">
        <v>0</v>
      </c>
      <c r="M1150" s="12">
        <f t="shared" si="69"/>
        <v>2550</v>
      </c>
      <c r="N1150" s="2">
        <v>16</v>
      </c>
      <c r="O1150" s="21">
        <f t="shared" si="70"/>
        <v>2500</v>
      </c>
      <c r="P1150" s="22">
        <f t="shared" si="71"/>
        <v>-50</v>
      </c>
    </row>
    <row r="1151" spans="1:16" x14ac:dyDescent="0.25">
      <c r="A1151" s="15" t="s">
        <v>31</v>
      </c>
      <c r="B1151" s="4" t="s">
        <v>157</v>
      </c>
      <c r="C1151" s="4" t="s">
        <v>3310</v>
      </c>
      <c r="D1151" s="29" t="s">
        <v>3311</v>
      </c>
      <c r="E1151" s="4">
        <v>710063814</v>
      </c>
      <c r="F1151" s="29" t="s">
        <v>98</v>
      </c>
      <c r="G1151" s="4" t="s">
        <v>238</v>
      </c>
      <c r="H1151" s="4" t="s">
        <v>3312</v>
      </c>
      <c r="I1151" s="2">
        <v>34</v>
      </c>
      <c r="J1151" s="2">
        <v>5100</v>
      </c>
      <c r="K1151" s="12">
        <f t="shared" si="68"/>
        <v>34</v>
      </c>
      <c r="L1151" s="12">
        <v>0</v>
      </c>
      <c r="M1151" s="12">
        <f t="shared" si="69"/>
        <v>5100</v>
      </c>
      <c r="N1151" s="2">
        <v>28</v>
      </c>
      <c r="O1151" s="21">
        <f t="shared" si="70"/>
        <v>4800</v>
      </c>
      <c r="P1151" s="22">
        <f t="shared" si="71"/>
        <v>-300</v>
      </c>
    </row>
    <row r="1152" spans="1:16" x14ac:dyDescent="0.25">
      <c r="A1152" s="15" t="s">
        <v>31</v>
      </c>
      <c r="B1152" s="4" t="s">
        <v>157</v>
      </c>
      <c r="C1152" s="4" t="s">
        <v>3313</v>
      </c>
      <c r="D1152" s="29" t="s">
        <v>3314</v>
      </c>
      <c r="E1152" s="4">
        <v>35541326</v>
      </c>
      <c r="F1152" s="29" t="s">
        <v>2495</v>
      </c>
      <c r="G1152" s="4" t="s">
        <v>3315</v>
      </c>
      <c r="H1152" s="4" t="s">
        <v>1200</v>
      </c>
      <c r="I1152" s="2">
        <v>84</v>
      </c>
      <c r="J1152" s="2">
        <v>12600</v>
      </c>
      <c r="K1152" s="12">
        <f t="shared" si="68"/>
        <v>84</v>
      </c>
      <c r="L1152" s="12">
        <v>0</v>
      </c>
      <c r="M1152" s="12">
        <f t="shared" si="69"/>
        <v>12600</v>
      </c>
      <c r="N1152" s="2">
        <v>85</v>
      </c>
      <c r="O1152" s="21">
        <f t="shared" si="70"/>
        <v>12650</v>
      </c>
      <c r="P1152" s="22">
        <f t="shared" si="71"/>
        <v>50</v>
      </c>
    </row>
    <row r="1153" spans="1:16" x14ac:dyDescent="0.25">
      <c r="A1153" s="15" t="s">
        <v>31</v>
      </c>
      <c r="B1153" s="4" t="s">
        <v>157</v>
      </c>
      <c r="C1153" s="4" t="s">
        <v>3316</v>
      </c>
      <c r="D1153" s="29" t="s">
        <v>3317</v>
      </c>
      <c r="E1153" s="4">
        <v>35544546</v>
      </c>
      <c r="F1153" s="29" t="s">
        <v>636</v>
      </c>
      <c r="G1153" s="4" t="s">
        <v>3318</v>
      </c>
      <c r="H1153" s="4" t="s">
        <v>3319</v>
      </c>
      <c r="I1153" s="2">
        <v>38</v>
      </c>
      <c r="J1153" s="2">
        <v>5700</v>
      </c>
      <c r="K1153" s="12">
        <f t="shared" si="68"/>
        <v>38</v>
      </c>
      <c r="L1153" s="12">
        <v>0</v>
      </c>
      <c r="M1153" s="12">
        <f t="shared" si="69"/>
        <v>5700</v>
      </c>
      <c r="N1153" s="2">
        <v>43</v>
      </c>
      <c r="O1153" s="21">
        <f t="shared" si="70"/>
        <v>5950</v>
      </c>
      <c r="P1153" s="22">
        <f t="shared" si="71"/>
        <v>250</v>
      </c>
    </row>
    <row r="1154" spans="1:16" x14ac:dyDescent="0.25">
      <c r="A1154" s="15" t="s">
        <v>31</v>
      </c>
      <c r="B1154" s="4" t="s">
        <v>157</v>
      </c>
      <c r="C1154" s="4" t="s">
        <v>3320</v>
      </c>
      <c r="D1154" s="29" t="s">
        <v>3321</v>
      </c>
      <c r="E1154" s="4">
        <v>35541261</v>
      </c>
      <c r="F1154" s="29" t="s">
        <v>435</v>
      </c>
      <c r="G1154" s="4" t="s">
        <v>3322</v>
      </c>
      <c r="H1154" s="4" t="s">
        <v>3323</v>
      </c>
      <c r="I1154" s="2">
        <v>21</v>
      </c>
      <c r="J1154" s="2">
        <v>3150</v>
      </c>
      <c r="K1154" s="12">
        <f t="shared" si="68"/>
        <v>21</v>
      </c>
      <c r="L1154" s="12">
        <v>0</v>
      </c>
      <c r="M1154" s="12">
        <f t="shared" si="69"/>
        <v>3150</v>
      </c>
      <c r="N1154" s="2">
        <v>26</v>
      </c>
      <c r="O1154" s="21">
        <f t="shared" si="70"/>
        <v>3399.9999999999995</v>
      </c>
      <c r="P1154" s="22">
        <f t="shared" si="71"/>
        <v>249.99999999999955</v>
      </c>
    </row>
    <row r="1155" spans="1:16" x14ac:dyDescent="0.25">
      <c r="A1155" s="15" t="s">
        <v>31</v>
      </c>
      <c r="B1155" s="4" t="s">
        <v>157</v>
      </c>
      <c r="C1155" s="4" t="s">
        <v>3324</v>
      </c>
      <c r="D1155" s="29" t="s">
        <v>3325</v>
      </c>
      <c r="E1155" s="4">
        <v>710063849</v>
      </c>
      <c r="F1155" s="29" t="s">
        <v>2495</v>
      </c>
      <c r="G1155" s="4" t="s">
        <v>3326</v>
      </c>
      <c r="H1155" s="4" t="s">
        <v>3327</v>
      </c>
      <c r="I1155" s="2">
        <v>33</v>
      </c>
      <c r="J1155" s="2">
        <v>4950</v>
      </c>
      <c r="K1155" s="12">
        <f t="shared" si="68"/>
        <v>33</v>
      </c>
      <c r="L1155" s="12">
        <v>0</v>
      </c>
      <c r="M1155" s="12">
        <f t="shared" si="69"/>
        <v>4950</v>
      </c>
      <c r="N1155" s="2">
        <v>41</v>
      </c>
      <c r="O1155" s="21">
        <f t="shared" si="70"/>
        <v>5350</v>
      </c>
      <c r="P1155" s="22">
        <f t="shared" si="71"/>
        <v>400</v>
      </c>
    </row>
    <row r="1156" spans="1:16" x14ac:dyDescent="0.25">
      <c r="A1156" s="15" t="s">
        <v>31</v>
      </c>
      <c r="B1156" s="4" t="s">
        <v>157</v>
      </c>
      <c r="C1156" s="4" t="s">
        <v>4235</v>
      </c>
      <c r="D1156" s="29" t="s">
        <v>4236</v>
      </c>
      <c r="E1156" s="4">
        <v>710063857</v>
      </c>
      <c r="F1156" s="29" t="s">
        <v>98</v>
      </c>
      <c r="G1156" s="4" t="s">
        <v>4237</v>
      </c>
      <c r="H1156" s="4" t="s">
        <v>4238</v>
      </c>
      <c r="I1156" s="2">
        <v>1</v>
      </c>
      <c r="J1156" s="2">
        <v>150</v>
      </c>
      <c r="K1156" s="12">
        <f t="shared" si="68"/>
        <v>1</v>
      </c>
      <c r="L1156" s="12">
        <v>0</v>
      </c>
      <c r="M1156" s="12">
        <f t="shared" si="69"/>
        <v>150</v>
      </c>
      <c r="N1156" s="2">
        <v>0</v>
      </c>
      <c r="O1156" s="21">
        <f t="shared" si="70"/>
        <v>100</v>
      </c>
      <c r="P1156" s="22">
        <f t="shared" si="71"/>
        <v>-50</v>
      </c>
    </row>
    <row r="1157" spans="1:16" x14ac:dyDescent="0.25">
      <c r="A1157" s="15" t="s">
        <v>31</v>
      </c>
      <c r="B1157" s="4" t="s">
        <v>157</v>
      </c>
      <c r="C1157" s="4" t="s">
        <v>3328</v>
      </c>
      <c r="D1157" s="29" t="s">
        <v>3329</v>
      </c>
      <c r="E1157" s="4">
        <v>35544554</v>
      </c>
      <c r="F1157" s="29" t="s">
        <v>98</v>
      </c>
      <c r="G1157" s="4" t="s">
        <v>3330</v>
      </c>
      <c r="H1157" s="4" t="s">
        <v>3331</v>
      </c>
      <c r="I1157" s="2">
        <v>3</v>
      </c>
      <c r="J1157" s="2">
        <v>450</v>
      </c>
      <c r="K1157" s="12">
        <f t="shared" si="68"/>
        <v>3</v>
      </c>
      <c r="L1157" s="12">
        <v>0</v>
      </c>
      <c r="M1157" s="12">
        <f t="shared" si="69"/>
        <v>450</v>
      </c>
      <c r="N1157" s="2">
        <v>6</v>
      </c>
      <c r="O1157" s="21">
        <f t="shared" si="70"/>
        <v>600</v>
      </c>
      <c r="P1157" s="22">
        <f t="shared" si="71"/>
        <v>150</v>
      </c>
    </row>
    <row r="1158" spans="1:16" x14ac:dyDescent="0.25">
      <c r="A1158" s="15" t="s">
        <v>31</v>
      </c>
      <c r="B1158" s="4" t="s">
        <v>157</v>
      </c>
      <c r="C1158" s="4" t="s">
        <v>3332</v>
      </c>
      <c r="D1158" s="29" t="s">
        <v>3333</v>
      </c>
      <c r="E1158" s="4">
        <v>710063865</v>
      </c>
      <c r="F1158" s="29" t="s">
        <v>98</v>
      </c>
      <c r="G1158" s="4" t="s">
        <v>3334</v>
      </c>
      <c r="H1158" s="4" t="s">
        <v>3335</v>
      </c>
      <c r="I1158" s="2">
        <v>18</v>
      </c>
      <c r="J1158" s="2">
        <v>2700</v>
      </c>
      <c r="K1158" s="12">
        <f t="shared" ref="K1158:K1221" si="72">I1158</f>
        <v>18</v>
      </c>
      <c r="L1158" s="12">
        <v>0</v>
      </c>
      <c r="M1158" s="12">
        <f t="shared" ref="M1158:M1221" si="73">J1158+L1158</f>
        <v>2700</v>
      </c>
      <c r="N1158" s="2">
        <v>14</v>
      </c>
      <c r="O1158" s="21">
        <f t="shared" ref="O1158:O1221" si="74">((K1158*2/3)+(N1158*1/3))*150</f>
        <v>2500</v>
      </c>
      <c r="P1158" s="22">
        <f t="shared" ref="P1158:P1221" si="75">O1158-M1158</f>
        <v>-200</v>
      </c>
    </row>
    <row r="1159" spans="1:16" x14ac:dyDescent="0.25">
      <c r="A1159" s="15" t="s">
        <v>31</v>
      </c>
      <c r="B1159" s="4" t="s">
        <v>157</v>
      </c>
      <c r="C1159" s="4" t="s">
        <v>3336</v>
      </c>
      <c r="D1159" s="29" t="s">
        <v>3337</v>
      </c>
      <c r="E1159" s="4">
        <v>35541270</v>
      </c>
      <c r="F1159" s="29" t="s">
        <v>435</v>
      </c>
      <c r="G1159" s="4" t="s">
        <v>3338</v>
      </c>
      <c r="H1159" s="4" t="s">
        <v>1313</v>
      </c>
      <c r="I1159" s="2">
        <v>7</v>
      </c>
      <c r="J1159" s="2">
        <v>1050</v>
      </c>
      <c r="K1159" s="12">
        <f t="shared" si="72"/>
        <v>7</v>
      </c>
      <c r="L1159" s="12">
        <v>0</v>
      </c>
      <c r="M1159" s="12">
        <f t="shared" si="73"/>
        <v>1050</v>
      </c>
      <c r="N1159" s="2">
        <v>7</v>
      </c>
      <c r="O1159" s="21">
        <f t="shared" si="74"/>
        <v>1050</v>
      </c>
      <c r="P1159" s="22">
        <f t="shared" si="75"/>
        <v>0</v>
      </c>
    </row>
    <row r="1160" spans="1:16" x14ac:dyDescent="0.25">
      <c r="A1160" s="15" t="s">
        <v>31</v>
      </c>
      <c r="B1160" s="4" t="s">
        <v>157</v>
      </c>
      <c r="C1160" s="4" t="s">
        <v>3339</v>
      </c>
      <c r="D1160" s="29" t="s">
        <v>3340</v>
      </c>
      <c r="E1160" s="4">
        <v>710063873</v>
      </c>
      <c r="F1160" s="29" t="s">
        <v>2495</v>
      </c>
      <c r="G1160" s="4" t="s">
        <v>3341</v>
      </c>
      <c r="H1160" s="4" t="s">
        <v>3342</v>
      </c>
      <c r="I1160" s="2">
        <v>16</v>
      </c>
      <c r="J1160" s="2">
        <v>2400</v>
      </c>
      <c r="K1160" s="12">
        <f t="shared" si="72"/>
        <v>16</v>
      </c>
      <c r="L1160" s="12">
        <v>0</v>
      </c>
      <c r="M1160" s="12">
        <f t="shared" si="73"/>
        <v>2400</v>
      </c>
      <c r="N1160" s="2">
        <v>15</v>
      </c>
      <c r="O1160" s="21">
        <f t="shared" si="74"/>
        <v>2350</v>
      </c>
      <c r="P1160" s="22">
        <f t="shared" si="75"/>
        <v>-50</v>
      </c>
    </row>
    <row r="1161" spans="1:16" x14ac:dyDescent="0.25">
      <c r="A1161" s="15" t="s">
        <v>31</v>
      </c>
      <c r="B1161" s="4" t="s">
        <v>157</v>
      </c>
      <c r="C1161" s="4" t="s">
        <v>3343</v>
      </c>
      <c r="D1161" s="29" t="s">
        <v>3344</v>
      </c>
      <c r="E1161" s="4">
        <v>35541121</v>
      </c>
      <c r="F1161" s="29" t="s">
        <v>535</v>
      </c>
      <c r="G1161" s="4" t="s">
        <v>3345</v>
      </c>
      <c r="H1161" s="4" t="s">
        <v>3346</v>
      </c>
      <c r="I1161" s="2">
        <v>69</v>
      </c>
      <c r="J1161" s="2">
        <v>10350</v>
      </c>
      <c r="K1161" s="12">
        <f t="shared" si="72"/>
        <v>69</v>
      </c>
      <c r="L1161" s="12">
        <v>0</v>
      </c>
      <c r="M1161" s="12">
        <f t="shared" si="73"/>
        <v>10350</v>
      </c>
      <c r="N1161" s="2">
        <v>77</v>
      </c>
      <c r="O1161" s="21">
        <f t="shared" si="74"/>
        <v>10750</v>
      </c>
      <c r="P1161" s="22">
        <f t="shared" si="75"/>
        <v>400</v>
      </c>
    </row>
    <row r="1162" spans="1:16" x14ac:dyDescent="0.25">
      <c r="A1162" s="15" t="s">
        <v>31</v>
      </c>
      <c r="B1162" s="4" t="s">
        <v>157</v>
      </c>
      <c r="C1162" s="4" t="s">
        <v>3343</v>
      </c>
      <c r="D1162" s="29" t="s">
        <v>3344</v>
      </c>
      <c r="E1162" s="4">
        <v>35541130</v>
      </c>
      <c r="F1162" s="29" t="s">
        <v>98</v>
      </c>
      <c r="G1162" s="4" t="s">
        <v>3345</v>
      </c>
      <c r="H1162" s="4" t="s">
        <v>209</v>
      </c>
      <c r="I1162" s="2">
        <v>31</v>
      </c>
      <c r="J1162" s="2">
        <v>4650</v>
      </c>
      <c r="K1162" s="12">
        <f t="shared" si="72"/>
        <v>31</v>
      </c>
      <c r="L1162" s="12">
        <v>0</v>
      </c>
      <c r="M1162" s="12">
        <f t="shared" si="73"/>
        <v>4650</v>
      </c>
      <c r="N1162" s="2">
        <v>30</v>
      </c>
      <c r="O1162" s="21">
        <f t="shared" si="74"/>
        <v>4600</v>
      </c>
      <c r="P1162" s="22">
        <f t="shared" si="75"/>
        <v>-50</v>
      </c>
    </row>
    <row r="1163" spans="1:16" x14ac:dyDescent="0.25">
      <c r="A1163" s="15" t="s">
        <v>31</v>
      </c>
      <c r="B1163" s="4" t="s">
        <v>157</v>
      </c>
      <c r="C1163" s="4" t="s">
        <v>3347</v>
      </c>
      <c r="D1163" s="29" t="s">
        <v>3348</v>
      </c>
      <c r="E1163" s="4">
        <v>51719401</v>
      </c>
      <c r="F1163" s="29" t="s">
        <v>471</v>
      </c>
      <c r="G1163" s="4" t="s">
        <v>3349</v>
      </c>
      <c r="H1163" s="4" t="s">
        <v>1313</v>
      </c>
      <c r="I1163" s="2">
        <v>106</v>
      </c>
      <c r="J1163" s="2">
        <v>15900</v>
      </c>
      <c r="K1163" s="12">
        <f t="shared" si="72"/>
        <v>106</v>
      </c>
      <c r="L1163" s="12">
        <v>0</v>
      </c>
      <c r="M1163" s="12">
        <f t="shared" si="73"/>
        <v>15900</v>
      </c>
      <c r="N1163" s="2">
        <v>120</v>
      </c>
      <c r="O1163" s="21">
        <f t="shared" si="74"/>
        <v>16600</v>
      </c>
      <c r="P1163" s="22">
        <f t="shared" si="75"/>
        <v>700</v>
      </c>
    </row>
    <row r="1164" spans="1:16" x14ac:dyDescent="0.25">
      <c r="A1164" s="15" t="s">
        <v>31</v>
      </c>
      <c r="B1164" s="4" t="s">
        <v>157</v>
      </c>
      <c r="C1164" s="4" t="s">
        <v>3350</v>
      </c>
      <c r="D1164" s="29" t="s">
        <v>3351</v>
      </c>
      <c r="E1164" s="4">
        <v>35568241</v>
      </c>
      <c r="F1164" s="29" t="s">
        <v>435</v>
      </c>
      <c r="G1164" s="4" t="s">
        <v>3352</v>
      </c>
      <c r="H1164" s="4" t="s">
        <v>3353</v>
      </c>
      <c r="I1164" s="2">
        <v>103</v>
      </c>
      <c r="J1164" s="2">
        <v>15450</v>
      </c>
      <c r="K1164" s="12">
        <f t="shared" si="72"/>
        <v>103</v>
      </c>
      <c r="L1164" s="12">
        <v>0</v>
      </c>
      <c r="M1164" s="12">
        <f t="shared" si="73"/>
        <v>15450</v>
      </c>
      <c r="N1164" s="2">
        <v>107</v>
      </c>
      <c r="O1164" s="21">
        <f t="shared" si="74"/>
        <v>15650.000000000002</v>
      </c>
      <c r="P1164" s="22">
        <f t="shared" si="75"/>
        <v>200.00000000000182</v>
      </c>
    </row>
    <row r="1165" spans="1:16" x14ac:dyDescent="0.25">
      <c r="A1165" s="15" t="s">
        <v>31</v>
      </c>
      <c r="B1165" s="4" t="s">
        <v>157</v>
      </c>
      <c r="C1165" s="4" t="s">
        <v>3354</v>
      </c>
      <c r="D1165" s="29" t="s">
        <v>3355</v>
      </c>
      <c r="E1165" s="4">
        <v>710063946</v>
      </c>
      <c r="F1165" s="29" t="s">
        <v>535</v>
      </c>
      <c r="G1165" s="4" t="s">
        <v>3356</v>
      </c>
      <c r="H1165" s="4" t="s">
        <v>3357</v>
      </c>
      <c r="I1165" s="2">
        <v>34</v>
      </c>
      <c r="J1165" s="2">
        <v>5100</v>
      </c>
      <c r="K1165" s="12">
        <f t="shared" si="72"/>
        <v>34</v>
      </c>
      <c r="L1165" s="12">
        <v>0</v>
      </c>
      <c r="M1165" s="12">
        <f t="shared" si="73"/>
        <v>5100</v>
      </c>
      <c r="N1165" s="2">
        <v>52</v>
      </c>
      <c r="O1165" s="21">
        <f t="shared" si="74"/>
        <v>6000</v>
      </c>
      <c r="P1165" s="22">
        <f t="shared" si="75"/>
        <v>900</v>
      </c>
    </row>
    <row r="1166" spans="1:16" x14ac:dyDescent="0.25">
      <c r="A1166" s="15" t="s">
        <v>31</v>
      </c>
      <c r="B1166" s="4" t="s">
        <v>157</v>
      </c>
      <c r="C1166" s="4" t="s">
        <v>4239</v>
      </c>
      <c r="D1166" s="29" t="s">
        <v>4240</v>
      </c>
      <c r="E1166" s="4">
        <v>710063954</v>
      </c>
      <c r="F1166" s="29" t="s">
        <v>98</v>
      </c>
      <c r="G1166" s="4" t="s">
        <v>4241</v>
      </c>
      <c r="H1166" s="4" t="s">
        <v>4242</v>
      </c>
      <c r="I1166" s="2">
        <v>2</v>
      </c>
      <c r="J1166" s="2">
        <v>300</v>
      </c>
      <c r="K1166" s="12">
        <f t="shared" si="72"/>
        <v>2</v>
      </c>
      <c r="L1166" s="12">
        <v>0</v>
      </c>
      <c r="M1166" s="12">
        <f t="shared" si="73"/>
        <v>300</v>
      </c>
      <c r="N1166" s="2">
        <v>0</v>
      </c>
      <c r="O1166" s="21">
        <f t="shared" si="74"/>
        <v>200</v>
      </c>
      <c r="P1166" s="22">
        <f t="shared" si="75"/>
        <v>-100</v>
      </c>
    </row>
    <row r="1167" spans="1:16" ht="30" x14ac:dyDescent="0.25">
      <c r="A1167" s="15" t="s">
        <v>31</v>
      </c>
      <c r="B1167" s="4" t="s">
        <v>157</v>
      </c>
      <c r="C1167" s="4" t="s">
        <v>3358</v>
      </c>
      <c r="D1167" s="29" t="s">
        <v>3359</v>
      </c>
      <c r="E1167" s="4">
        <v>35541148</v>
      </c>
      <c r="F1167" s="29" t="s">
        <v>3360</v>
      </c>
      <c r="G1167" s="4" t="s">
        <v>201</v>
      </c>
      <c r="H1167" s="4" t="s">
        <v>3361</v>
      </c>
      <c r="I1167" s="2">
        <v>101</v>
      </c>
      <c r="J1167" s="2">
        <v>15150</v>
      </c>
      <c r="K1167" s="12">
        <f t="shared" si="72"/>
        <v>101</v>
      </c>
      <c r="L1167" s="12">
        <v>0</v>
      </c>
      <c r="M1167" s="12">
        <f t="shared" si="73"/>
        <v>15150</v>
      </c>
      <c r="N1167" s="2">
        <v>84</v>
      </c>
      <c r="O1167" s="21">
        <f t="shared" si="74"/>
        <v>14300</v>
      </c>
      <c r="P1167" s="22">
        <f t="shared" si="75"/>
        <v>-850</v>
      </c>
    </row>
    <row r="1168" spans="1:16" x14ac:dyDescent="0.25">
      <c r="A1168" s="15" t="s">
        <v>31</v>
      </c>
      <c r="B1168" s="4" t="s">
        <v>157</v>
      </c>
      <c r="C1168" s="4" t="s">
        <v>3358</v>
      </c>
      <c r="D1168" s="29" t="s">
        <v>3359</v>
      </c>
      <c r="E1168" s="4">
        <v>35541156</v>
      </c>
      <c r="F1168" s="29" t="s">
        <v>98</v>
      </c>
      <c r="G1168" s="4" t="s">
        <v>201</v>
      </c>
      <c r="H1168" s="4" t="s">
        <v>3362</v>
      </c>
      <c r="I1168" s="2">
        <v>91</v>
      </c>
      <c r="J1168" s="2">
        <v>13650</v>
      </c>
      <c r="K1168" s="12">
        <f t="shared" si="72"/>
        <v>91</v>
      </c>
      <c r="L1168" s="12">
        <v>0</v>
      </c>
      <c r="M1168" s="12">
        <f t="shared" si="73"/>
        <v>13650</v>
      </c>
      <c r="N1168" s="2">
        <v>78</v>
      </c>
      <c r="O1168" s="21">
        <f t="shared" si="74"/>
        <v>12999.999999999998</v>
      </c>
      <c r="P1168" s="22">
        <f t="shared" si="75"/>
        <v>-650.00000000000182</v>
      </c>
    </row>
    <row r="1169" spans="1:16" x14ac:dyDescent="0.25">
      <c r="A1169" s="15" t="s">
        <v>31</v>
      </c>
      <c r="B1169" s="4" t="s">
        <v>157</v>
      </c>
      <c r="C1169" s="4" t="s">
        <v>3363</v>
      </c>
      <c r="D1169" s="29" t="s">
        <v>3364</v>
      </c>
      <c r="E1169" s="4">
        <v>710063962</v>
      </c>
      <c r="F1169" s="29" t="s">
        <v>535</v>
      </c>
      <c r="G1169" s="4" t="s">
        <v>3365</v>
      </c>
      <c r="H1169" s="4" t="s">
        <v>3366</v>
      </c>
      <c r="I1169" s="2">
        <v>20</v>
      </c>
      <c r="J1169" s="2">
        <v>3000</v>
      </c>
      <c r="K1169" s="12">
        <f t="shared" si="72"/>
        <v>20</v>
      </c>
      <c r="L1169" s="12">
        <v>0</v>
      </c>
      <c r="M1169" s="12">
        <f t="shared" si="73"/>
        <v>3000</v>
      </c>
      <c r="N1169" s="2">
        <v>20</v>
      </c>
      <c r="O1169" s="21">
        <f t="shared" si="74"/>
        <v>3000</v>
      </c>
      <c r="P1169" s="22">
        <f t="shared" si="75"/>
        <v>0</v>
      </c>
    </row>
    <row r="1170" spans="1:16" x14ac:dyDescent="0.25">
      <c r="A1170" s="15" t="s">
        <v>31</v>
      </c>
      <c r="B1170" s="4" t="s">
        <v>157</v>
      </c>
      <c r="C1170" s="4" t="s">
        <v>3367</v>
      </c>
      <c r="D1170" s="29" t="s">
        <v>3368</v>
      </c>
      <c r="E1170" s="4">
        <v>17071089</v>
      </c>
      <c r="F1170" s="29" t="s">
        <v>435</v>
      </c>
      <c r="G1170" s="4" t="s">
        <v>3369</v>
      </c>
      <c r="H1170" s="4" t="s">
        <v>3370</v>
      </c>
      <c r="I1170" s="2">
        <v>17</v>
      </c>
      <c r="J1170" s="2">
        <v>2550</v>
      </c>
      <c r="K1170" s="12">
        <f t="shared" si="72"/>
        <v>17</v>
      </c>
      <c r="L1170" s="12">
        <v>0</v>
      </c>
      <c r="M1170" s="12">
        <f t="shared" si="73"/>
        <v>2550</v>
      </c>
      <c r="N1170" s="2">
        <v>29</v>
      </c>
      <c r="O1170" s="21">
        <f t="shared" si="74"/>
        <v>3150</v>
      </c>
      <c r="P1170" s="22">
        <f t="shared" si="75"/>
        <v>600</v>
      </c>
    </row>
    <row r="1171" spans="1:16" x14ac:dyDescent="0.25">
      <c r="A1171" s="15" t="s">
        <v>31</v>
      </c>
      <c r="B1171" s="4" t="s">
        <v>157</v>
      </c>
      <c r="C1171" s="4" t="s">
        <v>3371</v>
      </c>
      <c r="D1171" s="29" t="s">
        <v>3372</v>
      </c>
      <c r="E1171" s="4">
        <v>710063970</v>
      </c>
      <c r="F1171" s="29" t="s">
        <v>2495</v>
      </c>
      <c r="G1171" s="4" t="s">
        <v>3373</v>
      </c>
      <c r="H1171" s="4" t="s">
        <v>3374</v>
      </c>
      <c r="I1171" s="2">
        <v>4</v>
      </c>
      <c r="J1171" s="2">
        <v>600</v>
      </c>
      <c r="K1171" s="12">
        <f t="shared" si="72"/>
        <v>4</v>
      </c>
      <c r="L1171" s="12">
        <v>0</v>
      </c>
      <c r="M1171" s="12">
        <f t="shared" si="73"/>
        <v>600</v>
      </c>
      <c r="N1171" s="2">
        <v>4</v>
      </c>
      <c r="O1171" s="21">
        <f t="shared" si="74"/>
        <v>600</v>
      </c>
      <c r="P1171" s="22">
        <f t="shared" si="75"/>
        <v>0</v>
      </c>
    </row>
    <row r="1172" spans="1:16" x14ac:dyDescent="0.25">
      <c r="A1172" s="15" t="s">
        <v>31</v>
      </c>
      <c r="B1172" s="4" t="s">
        <v>157</v>
      </c>
      <c r="C1172" s="4" t="s">
        <v>3375</v>
      </c>
      <c r="D1172" s="29" t="s">
        <v>3376</v>
      </c>
      <c r="E1172" s="4">
        <v>710063989</v>
      </c>
      <c r="F1172" s="29" t="s">
        <v>98</v>
      </c>
      <c r="G1172" s="4" t="s">
        <v>3377</v>
      </c>
      <c r="H1172" s="4" t="s">
        <v>3378</v>
      </c>
      <c r="I1172" s="2">
        <v>19</v>
      </c>
      <c r="J1172" s="2">
        <v>2850</v>
      </c>
      <c r="K1172" s="12">
        <f t="shared" si="72"/>
        <v>19</v>
      </c>
      <c r="L1172" s="12">
        <v>0</v>
      </c>
      <c r="M1172" s="12">
        <f t="shared" si="73"/>
        <v>2850</v>
      </c>
      <c r="N1172" s="2">
        <v>22</v>
      </c>
      <c r="O1172" s="21">
        <f t="shared" si="74"/>
        <v>3000</v>
      </c>
      <c r="P1172" s="22">
        <f t="shared" si="75"/>
        <v>150</v>
      </c>
    </row>
    <row r="1173" spans="1:16" x14ac:dyDescent="0.25">
      <c r="A1173" s="15" t="s">
        <v>31</v>
      </c>
      <c r="B1173" s="4" t="s">
        <v>157</v>
      </c>
      <c r="C1173" s="4" t="s">
        <v>3379</v>
      </c>
      <c r="D1173" s="29" t="s">
        <v>3380</v>
      </c>
      <c r="E1173" s="4">
        <v>35541318</v>
      </c>
      <c r="F1173" s="29" t="s">
        <v>471</v>
      </c>
      <c r="G1173" s="4" t="s">
        <v>3381</v>
      </c>
      <c r="H1173" s="4" t="s">
        <v>3382</v>
      </c>
      <c r="I1173" s="2">
        <v>83</v>
      </c>
      <c r="J1173" s="2">
        <v>12450</v>
      </c>
      <c r="K1173" s="12">
        <f t="shared" si="72"/>
        <v>83</v>
      </c>
      <c r="L1173" s="12">
        <v>0</v>
      </c>
      <c r="M1173" s="12">
        <f t="shared" si="73"/>
        <v>12450</v>
      </c>
      <c r="N1173" s="2">
        <v>101</v>
      </c>
      <c r="O1173" s="21">
        <f t="shared" si="74"/>
        <v>13350</v>
      </c>
      <c r="P1173" s="22">
        <f t="shared" si="75"/>
        <v>900</v>
      </c>
    </row>
    <row r="1174" spans="1:16" x14ac:dyDescent="0.25">
      <c r="A1174" s="15" t="s">
        <v>31</v>
      </c>
      <c r="B1174" s="4" t="s">
        <v>157</v>
      </c>
      <c r="C1174" s="4" t="s">
        <v>3383</v>
      </c>
      <c r="D1174" s="29" t="s">
        <v>3384</v>
      </c>
      <c r="E1174" s="4">
        <v>710064012</v>
      </c>
      <c r="F1174" s="29" t="s">
        <v>1845</v>
      </c>
      <c r="G1174" s="4" t="s">
        <v>3385</v>
      </c>
      <c r="H1174" s="4" t="s">
        <v>3386</v>
      </c>
      <c r="I1174" s="2">
        <v>1</v>
      </c>
      <c r="J1174" s="2">
        <v>150</v>
      </c>
      <c r="K1174" s="12">
        <f t="shared" si="72"/>
        <v>1</v>
      </c>
      <c r="L1174" s="12">
        <v>0</v>
      </c>
      <c r="M1174" s="12">
        <f t="shared" si="73"/>
        <v>150</v>
      </c>
      <c r="N1174" s="2">
        <v>1</v>
      </c>
      <c r="O1174" s="21">
        <f t="shared" si="74"/>
        <v>150</v>
      </c>
      <c r="P1174" s="22">
        <f t="shared" si="75"/>
        <v>0</v>
      </c>
    </row>
    <row r="1175" spans="1:16" x14ac:dyDescent="0.25">
      <c r="A1175" s="15" t="s">
        <v>31</v>
      </c>
      <c r="B1175" s="4" t="s">
        <v>157</v>
      </c>
      <c r="C1175" s="4" t="s">
        <v>4243</v>
      </c>
      <c r="D1175" s="29" t="s">
        <v>4244</v>
      </c>
      <c r="E1175" s="4">
        <v>710148600</v>
      </c>
      <c r="F1175" s="29" t="s">
        <v>4245</v>
      </c>
      <c r="G1175" s="4" t="s">
        <v>4246</v>
      </c>
      <c r="H1175" s="4" t="s">
        <v>4247</v>
      </c>
      <c r="I1175" s="2">
        <v>18</v>
      </c>
      <c r="J1175" s="2">
        <v>2700</v>
      </c>
      <c r="K1175" s="12">
        <f t="shared" si="72"/>
        <v>18</v>
      </c>
      <c r="L1175" s="12">
        <v>0</v>
      </c>
      <c r="M1175" s="12">
        <f t="shared" si="73"/>
        <v>2700</v>
      </c>
      <c r="N1175" s="2">
        <v>0</v>
      </c>
      <c r="O1175" s="21">
        <f t="shared" si="74"/>
        <v>1800</v>
      </c>
      <c r="P1175" s="22">
        <f t="shared" si="75"/>
        <v>-900</v>
      </c>
    </row>
    <row r="1176" spans="1:16" x14ac:dyDescent="0.25">
      <c r="A1176" s="15" t="s">
        <v>31</v>
      </c>
      <c r="B1176" s="4" t="s">
        <v>157</v>
      </c>
      <c r="C1176" s="4" t="s">
        <v>3387</v>
      </c>
      <c r="D1176" s="29" t="s">
        <v>3388</v>
      </c>
      <c r="E1176" s="4">
        <v>35541253</v>
      </c>
      <c r="F1176" s="29" t="s">
        <v>98</v>
      </c>
      <c r="G1176" s="4" t="s">
        <v>3389</v>
      </c>
      <c r="H1176" s="4" t="s">
        <v>3390</v>
      </c>
      <c r="I1176" s="2">
        <v>22</v>
      </c>
      <c r="J1176" s="2">
        <v>3300</v>
      </c>
      <c r="K1176" s="12">
        <f t="shared" si="72"/>
        <v>22</v>
      </c>
      <c r="L1176" s="12">
        <v>0</v>
      </c>
      <c r="M1176" s="12">
        <f t="shared" si="73"/>
        <v>3300</v>
      </c>
      <c r="N1176" s="2">
        <v>36</v>
      </c>
      <c r="O1176" s="21">
        <f t="shared" si="74"/>
        <v>3999.9999999999995</v>
      </c>
      <c r="P1176" s="22">
        <f t="shared" si="75"/>
        <v>699.99999999999955</v>
      </c>
    </row>
    <row r="1177" spans="1:16" x14ac:dyDescent="0.25">
      <c r="A1177" s="15" t="s">
        <v>31</v>
      </c>
      <c r="B1177" s="4" t="s">
        <v>157</v>
      </c>
      <c r="C1177" s="4" t="s">
        <v>3394</v>
      </c>
      <c r="D1177" s="29" t="s">
        <v>3395</v>
      </c>
      <c r="E1177" s="4">
        <v>35541245</v>
      </c>
      <c r="F1177" s="29" t="s">
        <v>98</v>
      </c>
      <c r="G1177" s="4" t="s">
        <v>3396</v>
      </c>
      <c r="H1177" s="4" t="s">
        <v>3397</v>
      </c>
      <c r="I1177" s="2">
        <v>63</v>
      </c>
      <c r="J1177" s="2">
        <v>9450</v>
      </c>
      <c r="K1177" s="12">
        <f t="shared" si="72"/>
        <v>63</v>
      </c>
      <c r="L1177" s="12">
        <v>0</v>
      </c>
      <c r="M1177" s="12">
        <f t="shared" si="73"/>
        <v>9450</v>
      </c>
      <c r="N1177" s="2">
        <v>64</v>
      </c>
      <c r="O1177" s="21">
        <f t="shared" si="74"/>
        <v>9500</v>
      </c>
      <c r="P1177" s="22">
        <f t="shared" si="75"/>
        <v>50</v>
      </c>
    </row>
    <row r="1178" spans="1:16" x14ac:dyDescent="0.25">
      <c r="A1178" s="15" t="s">
        <v>31</v>
      </c>
      <c r="B1178" s="4" t="s">
        <v>157</v>
      </c>
      <c r="C1178" s="4" t="s">
        <v>3398</v>
      </c>
      <c r="D1178" s="29" t="s">
        <v>3399</v>
      </c>
      <c r="E1178" s="4">
        <v>35541229</v>
      </c>
      <c r="F1178" s="29" t="s">
        <v>435</v>
      </c>
      <c r="G1178" s="4" t="s">
        <v>3400</v>
      </c>
      <c r="H1178" s="4" t="s">
        <v>3401</v>
      </c>
      <c r="I1178" s="2">
        <v>21</v>
      </c>
      <c r="J1178" s="2">
        <v>3150</v>
      </c>
      <c r="K1178" s="12">
        <f t="shared" si="72"/>
        <v>21</v>
      </c>
      <c r="L1178" s="12">
        <v>0</v>
      </c>
      <c r="M1178" s="12">
        <f t="shared" si="73"/>
        <v>3150</v>
      </c>
      <c r="N1178" s="2">
        <v>22</v>
      </c>
      <c r="O1178" s="21">
        <f t="shared" si="74"/>
        <v>3200</v>
      </c>
      <c r="P1178" s="22">
        <f t="shared" si="75"/>
        <v>50</v>
      </c>
    </row>
    <row r="1179" spans="1:16" x14ac:dyDescent="0.25">
      <c r="A1179" s="15" t="s">
        <v>31</v>
      </c>
      <c r="B1179" s="4" t="s">
        <v>157</v>
      </c>
      <c r="C1179" s="4" t="s">
        <v>4248</v>
      </c>
      <c r="D1179" s="29" t="s">
        <v>4249</v>
      </c>
      <c r="E1179" s="4">
        <v>52642704</v>
      </c>
      <c r="F1179" s="29" t="s">
        <v>435</v>
      </c>
      <c r="G1179" s="4" t="s">
        <v>4250</v>
      </c>
      <c r="H1179" s="4" t="s">
        <v>4251</v>
      </c>
      <c r="I1179" s="2">
        <v>1</v>
      </c>
      <c r="J1179" s="2">
        <v>150</v>
      </c>
      <c r="K1179" s="12">
        <f t="shared" si="72"/>
        <v>1</v>
      </c>
      <c r="L1179" s="12">
        <v>0</v>
      </c>
      <c r="M1179" s="12">
        <f t="shared" si="73"/>
        <v>150</v>
      </c>
      <c r="N1179" s="2">
        <v>0</v>
      </c>
      <c r="O1179" s="21">
        <f t="shared" si="74"/>
        <v>100</v>
      </c>
      <c r="P1179" s="22">
        <f t="shared" si="75"/>
        <v>-50</v>
      </c>
    </row>
    <row r="1180" spans="1:16" x14ac:dyDescent="0.25">
      <c r="A1180" s="15" t="s">
        <v>31</v>
      </c>
      <c r="B1180" s="4" t="s">
        <v>157</v>
      </c>
      <c r="C1180" s="4" t="s">
        <v>3402</v>
      </c>
      <c r="D1180" s="29" t="s">
        <v>3403</v>
      </c>
      <c r="E1180" s="4">
        <v>710064047</v>
      </c>
      <c r="F1180" s="29" t="s">
        <v>535</v>
      </c>
      <c r="G1180" s="4" t="s">
        <v>3404</v>
      </c>
      <c r="H1180" s="4" t="s">
        <v>3405</v>
      </c>
      <c r="I1180" s="2">
        <v>0</v>
      </c>
      <c r="J1180" s="2">
        <v>0</v>
      </c>
      <c r="K1180" s="12">
        <f t="shared" si="72"/>
        <v>0</v>
      </c>
      <c r="L1180" s="12">
        <v>0</v>
      </c>
      <c r="M1180" s="12">
        <f t="shared" si="73"/>
        <v>0</v>
      </c>
      <c r="N1180" s="2">
        <v>5</v>
      </c>
      <c r="O1180" s="21">
        <f t="shared" si="74"/>
        <v>250</v>
      </c>
      <c r="P1180" s="22">
        <f t="shared" si="75"/>
        <v>250</v>
      </c>
    </row>
    <row r="1181" spans="1:16" x14ac:dyDescent="0.25">
      <c r="A1181" s="15" t="s">
        <v>31</v>
      </c>
      <c r="B1181" s="4" t="s">
        <v>157</v>
      </c>
      <c r="C1181" s="4" t="s">
        <v>3406</v>
      </c>
      <c r="D1181" s="29" t="s">
        <v>3407</v>
      </c>
      <c r="E1181" s="4">
        <v>35541237</v>
      </c>
      <c r="F1181" s="29" t="s">
        <v>98</v>
      </c>
      <c r="G1181" s="4" t="s">
        <v>3408</v>
      </c>
      <c r="H1181" s="4" t="s">
        <v>3409</v>
      </c>
      <c r="I1181" s="2">
        <v>36</v>
      </c>
      <c r="J1181" s="2">
        <v>5400</v>
      </c>
      <c r="K1181" s="12">
        <f t="shared" si="72"/>
        <v>36</v>
      </c>
      <c r="L1181" s="12">
        <v>0</v>
      </c>
      <c r="M1181" s="12">
        <f t="shared" si="73"/>
        <v>5400</v>
      </c>
      <c r="N1181" s="2">
        <v>31</v>
      </c>
      <c r="O1181" s="21">
        <f t="shared" si="74"/>
        <v>5150</v>
      </c>
      <c r="P1181" s="22">
        <f t="shared" si="75"/>
        <v>-250</v>
      </c>
    </row>
    <row r="1182" spans="1:16" x14ac:dyDescent="0.25">
      <c r="A1182" s="15" t="s">
        <v>31</v>
      </c>
      <c r="B1182" s="4" t="s">
        <v>157</v>
      </c>
      <c r="C1182" s="4" t="s">
        <v>3410</v>
      </c>
      <c r="D1182" s="29" t="s">
        <v>3411</v>
      </c>
      <c r="E1182" s="4">
        <v>710064063</v>
      </c>
      <c r="F1182" s="29" t="s">
        <v>3412</v>
      </c>
      <c r="G1182" s="4" t="s">
        <v>255</v>
      </c>
      <c r="H1182" s="4" t="s">
        <v>3413</v>
      </c>
      <c r="I1182" s="2">
        <v>4</v>
      </c>
      <c r="J1182" s="2">
        <v>600</v>
      </c>
      <c r="K1182" s="12">
        <f t="shared" si="72"/>
        <v>4</v>
      </c>
      <c r="L1182" s="12">
        <v>0</v>
      </c>
      <c r="M1182" s="12">
        <f t="shared" si="73"/>
        <v>600</v>
      </c>
      <c r="N1182" s="2">
        <v>3</v>
      </c>
      <c r="O1182" s="21">
        <f t="shared" si="74"/>
        <v>550</v>
      </c>
      <c r="P1182" s="22">
        <f t="shared" si="75"/>
        <v>-50</v>
      </c>
    </row>
    <row r="1183" spans="1:16" x14ac:dyDescent="0.25">
      <c r="A1183" s="15" t="s">
        <v>31</v>
      </c>
      <c r="B1183" s="4" t="s">
        <v>157</v>
      </c>
      <c r="C1183" s="4" t="s">
        <v>3414</v>
      </c>
      <c r="D1183" s="29" t="s">
        <v>3415</v>
      </c>
      <c r="E1183" s="4">
        <v>17071097</v>
      </c>
      <c r="F1183" s="29" t="s">
        <v>98</v>
      </c>
      <c r="G1183" s="4" t="s">
        <v>206</v>
      </c>
      <c r="H1183" s="4" t="s">
        <v>3416</v>
      </c>
      <c r="I1183" s="2">
        <v>306</v>
      </c>
      <c r="J1183" s="2">
        <v>45900</v>
      </c>
      <c r="K1183" s="12">
        <f t="shared" si="72"/>
        <v>306</v>
      </c>
      <c r="L1183" s="12">
        <v>0</v>
      </c>
      <c r="M1183" s="12">
        <f t="shared" si="73"/>
        <v>45900</v>
      </c>
      <c r="N1183" s="2">
        <v>304</v>
      </c>
      <c r="O1183" s="21">
        <f t="shared" si="74"/>
        <v>45800</v>
      </c>
      <c r="P1183" s="22">
        <f t="shared" si="75"/>
        <v>-100</v>
      </c>
    </row>
    <row r="1184" spans="1:16" x14ac:dyDescent="0.25">
      <c r="A1184" s="15" t="s">
        <v>31</v>
      </c>
      <c r="B1184" s="4" t="s">
        <v>157</v>
      </c>
      <c r="C1184" s="4" t="s">
        <v>3414</v>
      </c>
      <c r="D1184" s="29" t="s">
        <v>3415</v>
      </c>
      <c r="E1184" s="4">
        <v>35541202</v>
      </c>
      <c r="F1184" s="29" t="s">
        <v>98</v>
      </c>
      <c r="G1184" s="4" t="s">
        <v>206</v>
      </c>
      <c r="H1184" s="4" t="s">
        <v>3417</v>
      </c>
      <c r="I1184" s="2">
        <v>18</v>
      </c>
      <c r="J1184" s="2">
        <v>2700</v>
      </c>
      <c r="K1184" s="12">
        <f t="shared" si="72"/>
        <v>18</v>
      </c>
      <c r="L1184" s="12">
        <v>0</v>
      </c>
      <c r="M1184" s="12">
        <f t="shared" si="73"/>
        <v>2700</v>
      </c>
      <c r="N1184" s="2">
        <v>18</v>
      </c>
      <c r="O1184" s="21">
        <f t="shared" si="74"/>
        <v>2700</v>
      </c>
      <c r="P1184" s="22">
        <f t="shared" si="75"/>
        <v>0</v>
      </c>
    </row>
    <row r="1185" spans="1:16" x14ac:dyDescent="0.25">
      <c r="A1185" s="15" t="s">
        <v>31</v>
      </c>
      <c r="B1185" s="4" t="s">
        <v>157</v>
      </c>
      <c r="C1185" s="4" t="s">
        <v>3528</v>
      </c>
      <c r="D1185" s="29" t="s">
        <v>3529</v>
      </c>
      <c r="E1185" s="4">
        <v>710063172</v>
      </c>
      <c r="F1185" s="29" t="s">
        <v>98</v>
      </c>
      <c r="G1185" s="4" t="s">
        <v>3530</v>
      </c>
      <c r="H1185" s="4" t="s">
        <v>3531</v>
      </c>
      <c r="I1185" s="2">
        <v>33</v>
      </c>
      <c r="J1185" s="2">
        <v>4950</v>
      </c>
      <c r="K1185" s="12">
        <f t="shared" si="72"/>
        <v>33</v>
      </c>
      <c r="L1185" s="12">
        <v>0</v>
      </c>
      <c r="M1185" s="12">
        <f t="shared" si="73"/>
        <v>4950</v>
      </c>
      <c r="N1185" s="2">
        <v>36</v>
      </c>
      <c r="O1185" s="21">
        <f t="shared" si="74"/>
        <v>5100</v>
      </c>
      <c r="P1185" s="22">
        <f t="shared" si="75"/>
        <v>150</v>
      </c>
    </row>
    <row r="1186" spans="1:16" x14ac:dyDescent="0.25">
      <c r="A1186" s="15" t="s">
        <v>31</v>
      </c>
      <c r="B1186" s="4" t="s">
        <v>157</v>
      </c>
      <c r="C1186" s="4" t="s">
        <v>3532</v>
      </c>
      <c r="D1186" s="29" t="s">
        <v>3533</v>
      </c>
      <c r="E1186" s="4">
        <v>710063245</v>
      </c>
      <c r="F1186" s="29" t="s">
        <v>98</v>
      </c>
      <c r="G1186" s="4" t="s">
        <v>3534</v>
      </c>
      <c r="H1186" s="4" t="s">
        <v>3535</v>
      </c>
      <c r="I1186" s="2">
        <v>4</v>
      </c>
      <c r="J1186" s="2">
        <v>600</v>
      </c>
      <c r="K1186" s="12">
        <f t="shared" si="72"/>
        <v>4</v>
      </c>
      <c r="L1186" s="12">
        <v>0</v>
      </c>
      <c r="M1186" s="12">
        <f t="shared" si="73"/>
        <v>600</v>
      </c>
      <c r="N1186" s="2">
        <v>4</v>
      </c>
      <c r="O1186" s="21">
        <f t="shared" si="74"/>
        <v>600</v>
      </c>
      <c r="P1186" s="22">
        <f t="shared" si="75"/>
        <v>0</v>
      </c>
    </row>
    <row r="1187" spans="1:16" x14ac:dyDescent="0.25">
      <c r="A1187" s="15" t="s">
        <v>31</v>
      </c>
      <c r="B1187" s="4" t="s">
        <v>157</v>
      </c>
      <c r="C1187" s="4" t="s">
        <v>3540</v>
      </c>
      <c r="D1187" s="29" t="s">
        <v>3541</v>
      </c>
      <c r="E1187" s="4">
        <v>35546476</v>
      </c>
      <c r="F1187" s="29" t="s">
        <v>98</v>
      </c>
      <c r="G1187" s="4" t="s">
        <v>3542</v>
      </c>
      <c r="H1187" s="4" t="s">
        <v>3543</v>
      </c>
      <c r="I1187" s="2">
        <v>17</v>
      </c>
      <c r="J1187" s="2">
        <v>2550</v>
      </c>
      <c r="K1187" s="12">
        <f t="shared" si="72"/>
        <v>17</v>
      </c>
      <c r="L1187" s="12">
        <v>0</v>
      </c>
      <c r="M1187" s="12">
        <f t="shared" si="73"/>
        <v>2550</v>
      </c>
      <c r="N1187" s="2">
        <v>18</v>
      </c>
      <c r="O1187" s="21">
        <f t="shared" si="74"/>
        <v>2600.0000000000005</v>
      </c>
      <c r="P1187" s="22">
        <f t="shared" si="75"/>
        <v>50.000000000000455</v>
      </c>
    </row>
    <row r="1188" spans="1:16" x14ac:dyDescent="0.25">
      <c r="A1188" s="15" t="s">
        <v>31</v>
      </c>
      <c r="B1188" s="4" t="s">
        <v>157</v>
      </c>
      <c r="C1188" s="4" t="s">
        <v>3544</v>
      </c>
      <c r="D1188" s="29" t="s">
        <v>3545</v>
      </c>
      <c r="E1188" s="4">
        <v>35546573</v>
      </c>
      <c r="F1188" s="29" t="s">
        <v>98</v>
      </c>
      <c r="G1188" s="4" t="s">
        <v>3546</v>
      </c>
      <c r="H1188" s="4" t="s">
        <v>3547</v>
      </c>
      <c r="I1188" s="2">
        <v>309</v>
      </c>
      <c r="J1188" s="2">
        <v>46350</v>
      </c>
      <c r="K1188" s="12">
        <f t="shared" si="72"/>
        <v>309</v>
      </c>
      <c r="L1188" s="12">
        <v>0</v>
      </c>
      <c r="M1188" s="12">
        <f t="shared" si="73"/>
        <v>46350</v>
      </c>
      <c r="N1188" s="2">
        <v>254</v>
      </c>
      <c r="O1188" s="21">
        <f t="shared" si="74"/>
        <v>43600</v>
      </c>
      <c r="P1188" s="22">
        <f t="shared" si="75"/>
        <v>-2750</v>
      </c>
    </row>
    <row r="1189" spans="1:16" x14ac:dyDescent="0.25">
      <c r="A1189" s="15" t="s">
        <v>31</v>
      </c>
      <c r="B1189" s="4" t="s">
        <v>157</v>
      </c>
      <c r="C1189" s="4" t="s">
        <v>3548</v>
      </c>
      <c r="D1189" s="29" t="s">
        <v>3549</v>
      </c>
      <c r="E1189" s="4">
        <v>35543957</v>
      </c>
      <c r="F1189" s="29" t="s">
        <v>98</v>
      </c>
      <c r="G1189" s="4" t="s">
        <v>202</v>
      </c>
      <c r="H1189" s="4" t="s">
        <v>3550</v>
      </c>
      <c r="I1189" s="2">
        <v>9</v>
      </c>
      <c r="J1189" s="2">
        <v>1350</v>
      </c>
      <c r="K1189" s="12">
        <f t="shared" si="72"/>
        <v>9</v>
      </c>
      <c r="L1189" s="12">
        <v>0</v>
      </c>
      <c r="M1189" s="12">
        <f t="shared" si="73"/>
        <v>1350</v>
      </c>
      <c r="N1189" s="2">
        <v>3</v>
      </c>
      <c r="O1189" s="21">
        <f t="shared" si="74"/>
        <v>1050</v>
      </c>
      <c r="P1189" s="22">
        <f t="shared" si="75"/>
        <v>-300</v>
      </c>
    </row>
    <row r="1190" spans="1:16" x14ac:dyDescent="0.25">
      <c r="A1190" s="15" t="s">
        <v>31</v>
      </c>
      <c r="B1190" s="4" t="s">
        <v>157</v>
      </c>
      <c r="C1190" s="4" t="s">
        <v>3548</v>
      </c>
      <c r="D1190" s="29" t="s">
        <v>3549</v>
      </c>
      <c r="E1190" s="4">
        <v>42248795</v>
      </c>
      <c r="F1190" s="29" t="s">
        <v>435</v>
      </c>
      <c r="G1190" s="4" t="s">
        <v>202</v>
      </c>
      <c r="H1190" s="4" t="s">
        <v>3551</v>
      </c>
      <c r="I1190" s="2">
        <v>7</v>
      </c>
      <c r="J1190" s="2">
        <v>1050</v>
      </c>
      <c r="K1190" s="12">
        <f t="shared" si="72"/>
        <v>7</v>
      </c>
      <c r="L1190" s="12">
        <v>0</v>
      </c>
      <c r="M1190" s="12">
        <f t="shared" si="73"/>
        <v>1050</v>
      </c>
      <c r="N1190" s="2">
        <v>7</v>
      </c>
      <c r="O1190" s="21">
        <f t="shared" si="74"/>
        <v>1050</v>
      </c>
      <c r="P1190" s="22">
        <f t="shared" si="75"/>
        <v>0</v>
      </c>
    </row>
    <row r="1191" spans="1:16" x14ac:dyDescent="0.25">
      <c r="A1191" s="15" t="s">
        <v>31</v>
      </c>
      <c r="B1191" s="4" t="s">
        <v>157</v>
      </c>
      <c r="C1191" s="4" t="s">
        <v>3548</v>
      </c>
      <c r="D1191" s="29" t="s">
        <v>3549</v>
      </c>
      <c r="E1191" s="4">
        <v>42248809</v>
      </c>
      <c r="F1191" s="29" t="s">
        <v>435</v>
      </c>
      <c r="G1191" s="4" t="s">
        <v>202</v>
      </c>
      <c r="H1191" s="4" t="s">
        <v>3552</v>
      </c>
      <c r="I1191" s="2">
        <v>243</v>
      </c>
      <c r="J1191" s="2">
        <v>36450</v>
      </c>
      <c r="K1191" s="12">
        <f t="shared" si="72"/>
        <v>243</v>
      </c>
      <c r="L1191" s="12">
        <v>0</v>
      </c>
      <c r="M1191" s="12">
        <f t="shared" si="73"/>
        <v>36450</v>
      </c>
      <c r="N1191" s="2">
        <v>301</v>
      </c>
      <c r="O1191" s="21">
        <f t="shared" si="74"/>
        <v>39350</v>
      </c>
      <c r="P1191" s="22">
        <f t="shared" si="75"/>
        <v>2900</v>
      </c>
    </row>
    <row r="1192" spans="1:16" x14ac:dyDescent="0.25">
      <c r="A1192" s="15" t="s">
        <v>31</v>
      </c>
      <c r="B1192" s="4" t="s">
        <v>157</v>
      </c>
      <c r="C1192" s="4" t="s">
        <v>3558</v>
      </c>
      <c r="D1192" s="29" t="s">
        <v>3559</v>
      </c>
      <c r="E1192" s="4">
        <v>35546328</v>
      </c>
      <c r="F1192" s="29" t="s">
        <v>435</v>
      </c>
      <c r="G1192" s="4" t="s">
        <v>3560</v>
      </c>
      <c r="H1192" s="4" t="s">
        <v>3561</v>
      </c>
      <c r="I1192" s="2">
        <v>1</v>
      </c>
      <c r="J1192" s="2">
        <v>150</v>
      </c>
      <c r="K1192" s="12">
        <f t="shared" si="72"/>
        <v>1</v>
      </c>
      <c r="L1192" s="12">
        <v>0</v>
      </c>
      <c r="M1192" s="12">
        <f t="shared" si="73"/>
        <v>150</v>
      </c>
      <c r="N1192" s="2">
        <v>1</v>
      </c>
      <c r="O1192" s="21">
        <f t="shared" si="74"/>
        <v>150</v>
      </c>
      <c r="P1192" s="22">
        <f t="shared" si="75"/>
        <v>0</v>
      </c>
    </row>
    <row r="1193" spans="1:16" x14ac:dyDescent="0.25">
      <c r="A1193" s="15" t="s">
        <v>31</v>
      </c>
      <c r="B1193" s="4" t="s">
        <v>157</v>
      </c>
      <c r="C1193" s="4" t="s">
        <v>3562</v>
      </c>
      <c r="D1193" s="29" t="s">
        <v>3563</v>
      </c>
      <c r="E1193" s="4">
        <v>35546018</v>
      </c>
      <c r="F1193" s="29" t="s">
        <v>435</v>
      </c>
      <c r="G1193" s="4" t="s">
        <v>3564</v>
      </c>
      <c r="H1193" s="4" t="s">
        <v>3565</v>
      </c>
      <c r="I1193" s="2">
        <v>398</v>
      </c>
      <c r="J1193" s="2">
        <v>59700</v>
      </c>
      <c r="K1193" s="12">
        <f t="shared" si="72"/>
        <v>398</v>
      </c>
      <c r="L1193" s="12">
        <v>0</v>
      </c>
      <c r="M1193" s="12">
        <f t="shared" si="73"/>
        <v>59700</v>
      </c>
      <c r="N1193" s="2">
        <v>468</v>
      </c>
      <c r="O1193" s="21">
        <f t="shared" si="74"/>
        <v>63200</v>
      </c>
      <c r="P1193" s="22">
        <f t="shared" si="75"/>
        <v>3500</v>
      </c>
    </row>
    <row r="1194" spans="1:16" x14ac:dyDescent="0.25">
      <c r="A1194" s="15" t="s">
        <v>31</v>
      </c>
      <c r="B1194" s="4" t="s">
        <v>157</v>
      </c>
      <c r="C1194" s="4" t="s">
        <v>3566</v>
      </c>
      <c r="D1194" s="29" t="s">
        <v>3567</v>
      </c>
      <c r="E1194" s="4">
        <v>35546026</v>
      </c>
      <c r="F1194" s="29" t="s">
        <v>435</v>
      </c>
      <c r="G1194" s="4" t="s">
        <v>237</v>
      </c>
      <c r="H1194" s="4" t="s">
        <v>3568</v>
      </c>
      <c r="I1194" s="2">
        <v>0</v>
      </c>
      <c r="J1194" s="2">
        <v>0</v>
      </c>
      <c r="K1194" s="12">
        <f t="shared" si="72"/>
        <v>0</v>
      </c>
      <c r="L1194" s="12">
        <v>0</v>
      </c>
      <c r="M1194" s="12">
        <f t="shared" si="73"/>
        <v>0</v>
      </c>
      <c r="N1194" s="2">
        <v>1</v>
      </c>
      <c r="O1194" s="21">
        <f t="shared" si="74"/>
        <v>50</v>
      </c>
      <c r="P1194" s="22">
        <f t="shared" si="75"/>
        <v>50</v>
      </c>
    </row>
    <row r="1195" spans="1:16" x14ac:dyDescent="0.25">
      <c r="A1195" s="15" t="s">
        <v>31</v>
      </c>
      <c r="B1195" s="4" t="s">
        <v>157</v>
      </c>
      <c r="C1195" s="4" t="s">
        <v>3569</v>
      </c>
      <c r="D1195" s="29" t="s">
        <v>3570</v>
      </c>
      <c r="E1195" s="4">
        <v>35546484</v>
      </c>
      <c r="F1195" s="29" t="s">
        <v>98</v>
      </c>
      <c r="G1195" s="4" t="s">
        <v>3571</v>
      </c>
      <c r="H1195" s="4" t="s">
        <v>3572</v>
      </c>
      <c r="I1195" s="2">
        <v>98</v>
      </c>
      <c r="J1195" s="2">
        <v>14700</v>
      </c>
      <c r="K1195" s="12">
        <f t="shared" si="72"/>
        <v>98</v>
      </c>
      <c r="L1195" s="12">
        <v>0</v>
      </c>
      <c r="M1195" s="12">
        <f t="shared" si="73"/>
        <v>14700</v>
      </c>
      <c r="N1195" s="2">
        <v>73</v>
      </c>
      <c r="O1195" s="21">
        <f t="shared" si="74"/>
        <v>13449.999999999998</v>
      </c>
      <c r="P1195" s="22">
        <f t="shared" si="75"/>
        <v>-1250.0000000000018</v>
      </c>
    </row>
    <row r="1196" spans="1:16" x14ac:dyDescent="0.25">
      <c r="A1196" s="15" t="s">
        <v>31</v>
      </c>
      <c r="B1196" s="4" t="s">
        <v>157</v>
      </c>
      <c r="C1196" s="4" t="s">
        <v>3573</v>
      </c>
      <c r="D1196" s="29" t="s">
        <v>3574</v>
      </c>
      <c r="E1196" s="4">
        <v>35546751</v>
      </c>
      <c r="F1196" s="29" t="s">
        <v>435</v>
      </c>
      <c r="G1196" s="4" t="s">
        <v>3575</v>
      </c>
      <c r="H1196" s="4" t="s">
        <v>3576</v>
      </c>
      <c r="I1196" s="2">
        <v>477</v>
      </c>
      <c r="J1196" s="2">
        <v>71550</v>
      </c>
      <c r="K1196" s="12">
        <f t="shared" si="72"/>
        <v>477</v>
      </c>
      <c r="L1196" s="12">
        <v>0</v>
      </c>
      <c r="M1196" s="12">
        <f t="shared" si="73"/>
        <v>71550</v>
      </c>
      <c r="N1196" s="2">
        <v>488</v>
      </c>
      <c r="O1196" s="21">
        <f t="shared" si="74"/>
        <v>72100</v>
      </c>
      <c r="P1196" s="22">
        <f t="shared" si="75"/>
        <v>550</v>
      </c>
    </row>
    <row r="1197" spans="1:16" x14ac:dyDescent="0.25">
      <c r="A1197" s="15" t="s">
        <v>31</v>
      </c>
      <c r="B1197" s="4" t="s">
        <v>157</v>
      </c>
      <c r="C1197" s="4" t="s">
        <v>3577</v>
      </c>
      <c r="D1197" s="29" t="s">
        <v>3578</v>
      </c>
      <c r="E1197" s="4">
        <v>42104246</v>
      </c>
      <c r="F1197" s="29" t="s">
        <v>435</v>
      </c>
      <c r="G1197" s="4" t="s">
        <v>3579</v>
      </c>
      <c r="H1197" s="4" t="s">
        <v>3580</v>
      </c>
      <c r="I1197" s="2">
        <v>5</v>
      </c>
      <c r="J1197" s="2">
        <v>750</v>
      </c>
      <c r="K1197" s="12">
        <f t="shared" si="72"/>
        <v>5</v>
      </c>
      <c r="L1197" s="12">
        <v>0</v>
      </c>
      <c r="M1197" s="12">
        <f t="shared" si="73"/>
        <v>750</v>
      </c>
      <c r="N1197" s="2">
        <v>7</v>
      </c>
      <c r="O1197" s="21">
        <f t="shared" si="74"/>
        <v>850</v>
      </c>
      <c r="P1197" s="22">
        <f t="shared" si="75"/>
        <v>100</v>
      </c>
    </row>
    <row r="1198" spans="1:16" x14ac:dyDescent="0.25">
      <c r="A1198" s="15" t="s">
        <v>31</v>
      </c>
      <c r="B1198" s="4" t="s">
        <v>157</v>
      </c>
      <c r="C1198" s="4" t="s">
        <v>3581</v>
      </c>
      <c r="D1198" s="29" t="s">
        <v>3582</v>
      </c>
      <c r="E1198" s="4">
        <v>35553979</v>
      </c>
      <c r="F1198" s="29" t="s">
        <v>435</v>
      </c>
      <c r="G1198" s="4" t="s">
        <v>3583</v>
      </c>
      <c r="H1198" s="4" t="s">
        <v>3584</v>
      </c>
      <c r="I1198" s="2">
        <v>8</v>
      </c>
      <c r="J1198" s="2">
        <v>1200</v>
      </c>
      <c r="K1198" s="12">
        <f t="shared" si="72"/>
        <v>8</v>
      </c>
      <c r="L1198" s="12">
        <v>0</v>
      </c>
      <c r="M1198" s="12">
        <f t="shared" si="73"/>
        <v>1200</v>
      </c>
      <c r="N1198" s="2">
        <v>8</v>
      </c>
      <c r="O1198" s="21">
        <f t="shared" si="74"/>
        <v>1200</v>
      </c>
      <c r="P1198" s="22">
        <f t="shared" si="75"/>
        <v>0</v>
      </c>
    </row>
    <row r="1199" spans="1:16" x14ac:dyDescent="0.25">
      <c r="A1199" s="15" t="s">
        <v>31</v>
      </c>
      <c r="B1199" s="4" t="s">
        <v>157</v>
      </c>
      <c r="C1199" s="4" t="s">
        <v>3585</v>
      </c>
      <c r="D1199" s="29" t="s">
        <v>3586</v>
      </c>
      <c r="E1199" s="4">
        <v>35546425</v>
      </c>
      <c r="F1199" s="29" t="s">
        <v>435</v>
      </c>
      <c r="G1199" s="4" t="s">
        <v>226</v>
      </c>
      <c r="H1199" s="4" t="s">
        <v>3587</v>
      </c>
      <c r="I1199" s="2">
        <v>17</v>
      </c>
      <c r="J1199" s="2">
        <v>2550</v>
      </c>
      <c r="K1199" s="12">
        <f t="shared" si="72"/>
        <v>17</v>
      </c>
      <c r="L1199" s="12">
        <v>0</v>
      </c>
      <c r="M1199" s="12">
        <f t="shared" si="73"/>
        <v>2550</v>
      </c>
      <c r="N1199" s="2">
        <v>13</v>
      </c>
      <c r="O1199" s="21">
        <f t="shared" si="74"/>
        <v>2350</v>
      </c>
      <c r="P1199" s="22">
        <f t="shared" si="75"/>
        <v>-200</v>
      </c>
    </row>
    <row r="1200" spans="1:16" x14ac:dyDescent="0.25">
      <c r="A1200" s="15" t="s">
        <v>31</v>
      </c>
      <c r="B1200" s="4" t="s">
        <v>157</v>
      </c>
      <c r="C1200" s="4" t="s">
        <v>3588</v>
      </c>
      <c r="D1200" s="29" t="s">
        <v>3589</v>
      </c>
      <c r="E1200" s="4">
        <v>35543426</v>
      </c>
      <c r="F1200" s="29" t="s">
        <v>98</v>
      </c>
      <c r="G1200" s="4" t="s">
        <v>284</v>
      </c>
      <c r="H1200" s="4" t="s">
        <v>3590</v>
      </c>
      <c r="I1200" s="2">
        <v>520</v>
      </c>
      <c r="J1200" s="2">
        <v>78000</v>
      </c>
      <c r="K1200" s="12">
        <f t="shared" si="72"/>
        <v>520</v>
      </c>
      <c r="L1200" s="12">
        <v>0</v>
      </c>
      <c r="M1200" s="12">
        <f t="shared" si="73"/>
        <v>78000</v>
      </c>
      <c r="N1200" s="2">
        <v>567</v>
      </c>
      <c r="O1200" s="21">
        <f t="shared" si="74"/>
        <v>80350.000000000015</v>
      </c>
      <c r="P1200" s="22">
        <f t="shared" si="75"/>
        <v>2350.0000000000146</v>
      </c>
    </row>
    <row r="1201" spans="1:16" x14ac:dyDescent="0.25">
      <c r="A1201" s="15" t="s">
        <v>31</v>
      </c>
      <c r="B1201" s="4" t="s">
        <v>157</v>
      </c>
      <c r="C1201" s="4" t="s">
        <v>3591</v>
      </c>
      <c r="D1201" s="29" t="s">
        <v>3592</v>
      </c>
      <c r="E1201" s="4">
        <v>35546034</v>
      </c>
      <c r="F1201" s="29" t="s">
        <v>98</v>
      </c>
      <c r="G1201" s="4" t="s">
        <v>3593</v>
      </c>
      <c r="H1201" s="4" t="s">
        <v>3594</v>
      </c>
      <c r="I1201" s="2">
        <v>4</v>
      </c>
      <c r="J1201" s="2">
        <v>600</v>
      </c>
      <c r="K1201" s="12">
        <f t="shared" si="72"/>
        <v>4</v>
      </c>
      <c r="L1201" s="12">
        <v>0</v>
      </c>
      <c r="M1201" s="12">
        <f t="shared" si="73"/>
        <v>600</v>
      </c>
      <c r="N1201" s="2">
        <v>4</v>
      </c>
      <c r="O1201" s="21">
        <f t="shared" si="74"/>
        <v>600</v>
      </c>
      <c r="P1201" s="22">
        <f t="shared" si="75"/>
        <v>0</v>
      </c>
    </row>
    <row r="1202" spans="1:16" x14ac:dyDescent="0.25">
      <c r="A1202" s="15" t="s">
        <v>31</v>
      </c>
      <c r="B1202" s="4" t="s">
        <v>157</v>
      </c>
      <c r="C1202" s="4" t="s">
        <v>3595</v>
      </c>
      <c r="D1202" s="29" t="s">
        <v>3596</v>
      </c>
      <c r="E1202" s="4">
        <v>42100500</v>
      </c>
      <c r="F1202" s="29" t="s">
        <v>435</v>
      </c>
      <c r="G1202" s="4" t="s">
        <v>3597</v>
      </c>
      <c r="H1202" s="4" t="s">
        <v>3598</v>
      </c>
      <c r="I1202" s="2">
        <v>28</v>
      </c>
      <c r="J1202" s="2">
        <v>4200</v>
      </c>
      <c r="K1202" s="12">
        <f t="shared" si="72"/>
        <v>28</v>
      </c>
      <c r="L1202" s="12">
        <v>0</v>
      </c>
      <c r="M1202" s="12">
        <f t="shared" si="73"/>
        <v>4200</v>
      </c>
      <c r="N1202" s="2">
        <v>25</v>
      </c>
      <c r="O1202" s="21">
        <f t="shared" si="74"/>
        <v>4050</v>
      </c>
      <c r="P1202" s="22">
        <f t="shared" si="75"/>
        <v>-150</v>
      </c>
    </row>
    <row r="1203" spans="1:16" x14ac:dyDescent="0.25">
      <c r="A1203" s="15" t="s">
        <v>31</v>
      </c>
      <c r="B1203" s="4" t="s">
        <v>157</v>
      </c>
      <c r="C1203" s="4" t="s">
        <v>3603</v>
      </c>
      <c r="D1203" s="29" t="s">
        <v>3604</v>
      </c>
      <c r="E1203" s="4">
        <v>35543931</v>
      </c>
      <c r="F1203" s="29" t="s">
        <v>98</v>
      </c>
      <c r="G1203" s="4" t="s">
        <v>224</v>
      </c>
      <c r="H1203" s="4" t="s">
        <v>366</v>
      </c>
      <c r="I1203" s="2">
        <v>65</v>
      </c>
      <c r="J1203" s="2">
        <v>9750</v>
      </c>
      <c r="K1203" s="12">
        <f t="shared" si="72"/>
        <v>65</v>
      </c>
      <c r="L1203" s="12">
        <v>0</v>
      </c>
      <c r="M1203" s="12">
        <f t="shared" si="73"/>
        <v>9750</v>
      </c>
      <c r="N1203" s="2">
        <v>60</v>
      </c>
      <c r="O1203" s="21">
        <f t="shared" si="74"/>
        <v>9500</v>
      </c>
      <c r="P1203" s="22">
        <f t="shared" si="75"/>
        <v>-250</v>
      </c>
    </row>
    <row r="1204" spans="1:16" x14ac:dyDescent="0.25">
      <c r="A1204" s="15" t="s">
        <v>31</v>
      </c>
      <c r="B1204" s="4" t="s">
        <v>157</v>
      </c>
      <c r="C1204" s="4" t="s">
        <v>3603</v>
      </c>
      <c r="D1204" s="29" t="s">
        <v>3604</v>
      </c>
      <c r="E1204" s="4">
        <v>35564113</v>
      </c>
      <c r="F1204" s="29" t="s">
        <v>98</v>
      </c>
      <c r="G1204" s="4" t="s">
        <v>224</v>
      </c>
      <c r="H1204" s="4" t="s">
        <v>3605</v>
      </c>
      <c r="I1204" s="2">
        <v>180</v>
      </c>
      <c r="J1204" s="2">
        <v>27000</v>
      </c>
      <c r="K1204" s="12">
        <f t="shared" si="72"/>
        <v>180</v>
      </c>
      <c r="L1204" s="12">
        <v>0</v>
      </c>
      <c r="M1204" s="12">
        <f t="shared" si="73"/>
        <v>27000</v>
      </c>
      <c r="N1204" s="2">
        <v>194</v>
      </c>
      <c r="O1204" s="21">
        <f t="shared" si="74"/>
        <v>27700.000000000004</v>
      </c>
      <c r="P1204" s="22">
        <f t="shared" si="75"/>
        <v>700.00000000000364</v>
      </c>
    </row>
    <row r="1205" spans="1:16" x14ac:dyDescent="0.25">
      <c r="A1205" s="15" t="s">
        <v>31</v>
      </c>
      <c r="B1205" s="4" t="s">
        <v>157</v>
      </c>
      <c r="C1205" s="4" t="s">
        <v>3609</v>
      </c>
      <c r="D1205" s="29" t="s">
        <v>3610</v>
      </c>
      <c r="E1205" s="4">
        <v>35546093</v>
      </c>
      <c r="F1205" s="29" t="s">
        <v>98</v>
      </c>
      <c r="G1205" s="4" t="s">
        <v>3611</v>
      </c>
      <c r="H1205" s="4" t="s">
        <v>3612</v>
      </c>
      <c r="I1205" s="2">
        <v>57</v>
      </c>
      <c r="J1205" s="2">
        <v>8550</v>
      </c>
      <c r="K1205" s="12">
        <f t="shared" si="72"/>
        <v>57</v>
      </c>
      <c r="L1205" s="12">
        <v>0</v>
      </c>
      <c r="M1205" s="12">
        <f t="shared" si="73"/>
        <v>8550</v>
      </c>
      <c r="N1205" s="2">
        <v>55</v>
      </c>
      <c r="O1205" s="21">
        <f t="shared" si="74"/>
        <v>8450</v>
      </c>
      <c r="P1205" s="22">
        <f t="shared" si="75"/>
        <v>-100</v>
      </c>
    </row>
    <row r="1206" spans="1:16" x14ac:dyDescent="0.25">
      <c r="A1206" s="15" t="s">
        <v>31</v>
      </c>
      <c r="B1206" s="4" t="s">
        <v>157</v>
      </c>
      <c r="C1206" s="4" t="s">
        <v>3617</v>
      </c>
      <c r="D1206" s="29" t="s">
        <v>3618</v>
      </c>
      <c r="E1206" s="4">
        <v>35546638</v>
      </c>
      <c r="F1206" s="29" t="s">
        <v>98</v>
      </c>
      <c r="G1206" s="4" t="s">
        <v>3619</v>
      </c>
      <c r="H1206" s="4" t="s">
        <v>3620</v>
      </c>
      <c r="I1206" s="2">
        <v>121</v>
      </c>
      <c r="J1206" s="2">
        <v>18150</v>
      </c>
      <c r="K1206" s="12">
        <f t="shared" si="72"/>
        <v>121</v>
      </c>
      <c r="L1206" s="12">
        <v>0</v>
      </c>
      <c r="M1206" s="12">
        <f t="shared" si="73"/>
        <v>18150</v>
      </c>
      <c r="N1206" s="2">
        <v>140</v>
      </c>
      <c r="O1206" s="21">
        <f t="shared" si="74"/>
        <v>19100</v>
      </c>
      <c r="P1206" s="22">
        <f t="shared" si="75"/>
        <v>950</v>
      </c>
    </row>
    <row r="1207" spans="1:16" x14ac:dyDescent="0.25">
      <c r="A1207" s="15" t="s">
        <v>31</v>
      </c>
      <c r="B1207" s="4" t="s">
        <v>157</v>
      </c>
      <c r="C1207" s="4" t="s">
        <v>4252</v>
      </c>
      <c r="D1207" s="29" t="s">
        <v>4253</v>
      </c>
      <c r="E1207" s="4">
        <v>710063369</v>
      </c>
      <c r="F1207" s="29" t="s">
        <v>435</v>
      </c>
      <c r="G1207" s="4" t="s">
        <v>4254</v>
      </c>
      <c r="H1207" s="4" t="s">
        <v>4255</v>
      </c>
      <c r="I1207" s="2">
        <v>13</v>
      </c>
      <c r="J1207" s="2">
        <v>1950</v>
      </c>
      <c r="K1207" s="12">
        <f t="shared" si="72"/>
        <v>13</v>
      </c>
      <c r="L1207" s="12">
        <v>0</v>
      </c>
      <c r="M1207" s="12">
        <f t="shared" si="73"/>
        <v>1950</v>
      </c>
      <c r="N1207" s="2">
        <v>0</v>
      </c>
      <c r="O1207" s="21">
        <f t="shared" si="74"/>
        <v>1300</v>
      </c>
      <c r="P1207" s="22">
        <f t="shared" si="75"/>
        <v>-650</v>
      </c>
    </row>
    <row r="1208" spans="1:16" x14ac:dyDescent="0.25">
      <c r="A1208" s="15" t="s">
        <v>31</v>
      </c>
      <c r="B1208" s="4" t="s">
        <v>157</v>
      </c>
      <c r="C1208" s="4" t="s">
        <v>3621</v>
      </c>
      <c r="D1208" s="29" t="s">
        <v>3622</v>
      </c>
      <c r="E1208" s="4">
        <v>710063377</v>
      </c>
      <c r="F1208" s="29" t="s">
        <v>98</v>
      </c>
      <c r="G1208" s="4" t="s">
        <v>3623</v>
      </c>
      <c r="H1208" s="4" t="s">
        <v>3624</v>
      </c>
      <c r="I1208" s="2">
        <v>41</v>
      </c>
      <c r="J1208" s="2">
        <v>6150</v>
      </c>
      <c r="K1208" s="12">
        <f t="shared" si="72"/>
        <v>41</v>
      </c>
      <c r="L1208" s="12">
        <v>0</v>
      </c>
      <c r="M1208" s="12">
        <f t="shared" si="73"/>
        <v>6150</v>
      </c>
      <c r="N1208" s="2">
        <v>32</v>
      </c>
      <c r="O1208" s="21">
        <f t="shared" si="74"/>
        <v>5700</v>
      </c>
      <c r="P1208" s="22">
        <f t="shared" si="75"/>
        <v>-450</v>
      </c>
    </row>
    <row r="1209" spans="1:16" x14ac:dyDescent="0.25">
      <c r="A1209" s="15" t="s">
        <v>31</v>
      </c>
      <c r="B1209" s="4" t="s">
        <v>157</v>
      </c>
      <c r="C1209" s="4" t="s">
        <v>3625</v>
      </c>
      <c r="D1209" s="29" t="s">
        <v>3626</v>
      </c>
      <c r="E1209" s="4">
        <v>710064071</v>
      </c>
      <c r="F1209" s="29" t="s">
        <v>98</v>
      </c>
      <c r="G1209" s="4" t="s">
        <v>3627</v>
      </c>
      <c r="H1209" s="4" t="s">
        <v>3628</v>
      </c>
      <c r="I1209" s="2">
        <v>0</v>
      </c>
      <c r="J1209" s="2">
        <v>0</v>
      </c>
      <c r="K1209" s="12">
        <f t="shared" si="72"/>
        <v>0</v>
      </c>
      <c r="L1209" s="12">
        <v>0</v>
      </c>
      <c r="M1209" s="12">
        <f t="shared" si="73"/>
        <v>0</v>
      </c>
      <c r="N1209" s="2">
        <v>1</v>
      </c>
      <c r="O1209" s="21">
        <f t="shared" si="74"/>
        <v>50</v>
      </c>
      <c r="P1209" s="22">
        <f t="shared" si="75"/>
        <v>50</v>
      </c>
    </row>
    <row r="1210" spans="1:16" x14ac:dyDescent="0.25">
      <c r="A1210" s="15" t="s">
        <v>31</v>
      </c>
      <c r="B1210" s="4" t="s">
        <v>157</v>
      </c>
      <c r="C1210" s="4" t="s">
        <v>3629</v>
      </c>
      <c r="D1210" s="29" t="s">
        <v>3630</v>
      </c>
      <c r="E1210" s="4">
        <v>710064098</v>
      </c>
      <c r="F1210" s="29" t="s">
        <v>98</v>
      </c>
      <c r="G1210" s="4" t="s">
        <v>3631</v>
      </c>
      <c r="H1210" s="4" t="s">
        <v>3632</v>
      </c>
      <c r="I1210" s="2">
        <v>6</v>
      </c>
      <c r="J1210" s="2">
        <v>900</v>
      </c>
      <c r="K1210" s="12">
        <f t="shared" si="72"/>
        <v>6</v>
      </c>
      <c r="L1210" s="12">
        <v>0</v>
      </c>
      <c r="M1210" s="12">
        <f t="shared" si="73"/>
        <v>900</v>
      </c>
      <c r="N1210" s="2">
        <v>6</v>
      </c>
      <c r="O1210" s="21">
        <f t="shared" si="74"/>
        <v>900</v>
      </c>
      <c r="P1210" s="22">
        <f t="shared" si="75"/>
        <v>0</v>
      </c>
    </row>
    <row r="1211" spans="1:16" x14ac:dyDescent="0.25">
      <c r="A1211" s="15" t="s">
        <v>31</v>
      </c>
      <c r="B1211" s="4" t="s">
        <v>157</v>
      </c>
      <c r="C1211" s="4" t="s">
        <v>3633</v>
      </c>
      <c r="D1211" s="29" t="s">
        <v>3634</v>
      </c>
      <c r="E1211" s="4">
        <v>35541211</v>
      </c>
      <c r="F1211" s="29" t="s">
        <v>98</v>
      </c>
      <c r="G1211" s="4" t="s">
        <v>3635</v>
      </c>
      <c r="H1211" s="4" t="s">
        <v>3636</v>
      </c>
      <c r="I1211" s="2">
        <v>23</v>
      </c>
      <c r="J1211" s="2">
        <v>3450</v>
      </c>
      <c r="K1211" s="12">
        <f t="shared" si="72"/>
        <v>23</v>
      </c>
      <c r="L1211" s="12">
        <v>0</v>
      </c>
      <c r="M1211" s="12">
        <f t="shared" si="73"/>
        <v>3450</v>
      </c>
      <c r="N1211" s="2">
        <v>19</v>
      </c>
      <c r="O1211" s="21">
        <f t="shared" si="74"/>
        <v>3250</v>
      </c>
      <c r="P1211" s="22">
        <f t="shared" si="75"/>
        <v>-200</v>
      </c>
    </row>
    <row r="1212" spans="1:16" x14ac:dyDescent="0.25">
      <c r="A1212" s="15" t="s">
        <v>31</v>
      </c>
      <c r="B1212" s="4" t="s">
        <v>157</v>
      </c>
      <c r="C1212" s="4" t="s">
        <v>3633</v>
      </c>
      <c r="D1212" s="29" t="s">
        <v>3634</v>
      </c>
      <c r="E1212" s="4">
        <v>35541288</v>
      </c>
      <c r="F1212" s="29" t="s">
        <v>535</v>
      </c>
      <c r="G1212" s="4" t="s">
        <v>3635</v>
      </c>
      <c r="H1212" s="4" t="s">
        <v>3637</v>
      </c>
      <c r="I1212" s="2">
        <v>11</v>
      </c>
      <c r="J1212" s="2">
        <v>1650</v>
      </c>
      <c r="K1212" s="12">
        <f t="shared" si="72"/>
        <v>11</v>
      </c>
      <c r="L1212" s="12">
        <v>0</v>
      </c>
      <c r="M1212" s="12">
        <f t="shared" si="73"/>
        <v>1650</v>
      </c>
      <c r="N1212" s="2">
        <v>16</v>
      </c>
      <c r="O1212" s="21">
        <f t="shared" si="74"/>
        <v>1900</v>
      </c>
      <c r="P1212" s="22">
        <f t="shared" si="75"/>
        <v>250</v>
      </c>
    </row>
    <row r="1213" spans="1:16" x14ac:dyDescent="0.25">
      <c r="A1213" s="15" t="s">
        <v>31</v>
      </c>
      <c r="B1213" s="4" t="s">
        <v>157</v>
      </c>
      <c r="C1213" s="4" t="s">
        <v>3638</v>
      </c>
      <c r="D1213" s="29" t="s">
        <v>3639</v>
      </c>
      <c r="E1213" s="4">
        <v>35541164</v>
      </c>
      <c r="F1213" s="29" t="s">
        <v>98</v>
      </c>
      <c r="G1213" s="4" t="s">
        <v>3640</v>
      </c>
      <c r="H1213" s="4" t="s">
        <v>217</v>
      </c>
      <c r="I1213" s="2">
        <v>15</v>
      </c>
      <c r="J1213" s="2">
        <v>2250</v>
      </c>
      <c r="K1213" s="12">
        <f t="shared" si="72"/>
        <v>15</v>
      </c>
      <c r="L1213" s="12">
        <v>0</v>
      </c>
      <c r="M1213" s="12">
        <f t="shared" si="73"/>
        <v>2250</v>
      </c>
      <c r="N1213" s="2">
        <v>12</v>
      </c>
      <c r="O1213" s="21">
        <f t="shared" si="74"/>
        <v>2100</v>
      </c>
      <c r="P1213" s="22">
        <f t="shared" si="75"/>
        <v>-150</v>
      </c>
    </row>
    <row r="1214" spans="1:16" x14ac:dyDescent="0.25">
      <c r="A1214" s="15" t="s">
        <v>31</v>
      </c>
      <c r="B1214" s="4" t="s">
        <v>157</v>
      </c>
      <c r="C1214" s="4" t="s">
        <v>3638</v>
      </c>
      <c r="D1214" s="29" t="s">
        <v>3639</v>
      </c>
      <c r="E1214" s="4">
        <v>35541172</v>
      </c>
      <c r="F1214" s="29" t="s">
        <v>535</v>
      </c>
      <c r="G1214" s="4" t="s">
        <v>3640</v>
      </c>
      <c r="H1214" s="4" t="s">
        <v>256</v>
      </c>
      <c r="I1214" s="2">
        <v>27</v>
      </c>
      <c r="J1214" s="2">
        <v>4050</v>
      </c>
      <c r="K1214" s="12">
        <f t="shared" si="72"/>
        <v>27</v>
      </c>
      <c r="L1214" s="12">
        <v>0</v>
      </c>
      <c r="M1214" s="12">
        <f t="shared" si="73"/>
        <v>4050</v>
      </c>
      <c r="N1214" s="2">
        <v>31</v>
      </c>
      <c r="O1214" s="21">
        <f t="shared" si="74"/>
        <v>4250</v>
      </c>
      <c r="P1214" s="22">
        <f t="shared" si="75"/>
        <v>200</v>
      </c>
    </row>
    <row r="1215" spans="1:16" x14ac:dyDescent="0.25">
      <c r="A1215" s="15" t="s">
        <v>31</v>
      </c>
      <c r="B1215" s="4" t="s">
        <v>157</v>
      </c>
      <c r="C1215" s="4" t="s">
        <v>3641</v>
      </c>
      <c r="D1215" s="29" t="s">
        <v>3642</v>
      </c>
      <c r="E1215" s="4">
        <v>35542284</v>
      </c>
      <c r="F1215" s="29" t="s">
        <v>1435</v>
      </c>
      <c r="G1215" s="4" t="s">
        <v>205</v>
      </c>
      <c r="H1215" s="4" t="s">
        <v>3643</v>
      </c>
      <c r="I1215" s="2">
        <v>13</v>
      </c>
      <c r="J1215" s="2">
        <v>1950</v>
      </c>
      <c r="K1215" s="12">
        <f t="shared" si="72"/>
        <v>13</v>
      </c>
      <c r="L1215" s="12">
        <v>0</v>
      </c>
      <c r="M1215" s="12">
        <f t="shared" si="73"/>
        <v>1950</v>
      </c>
      <c r="N1215" s="2">
        <v>7</v>
      </c>
      <c r="O1215" s="21">
        <f t="shared" si="74"/>
        <v>1650</v>
      </c>
      <c r="P1215" s="22">
        <f t="shared" si="75"/>
        <v>-300</v>
      </c>
    </row>
    <row r="1216" spans="1:16" ht="30" x14ac:dyDescent="0.25">
      <c r="A1216" s="15" t="s">
        <v>31</v>
      </c>
      <c r="B1216" s="4" t="s">
        <v>157</v>
      </c>
      <c r="C1216" s="4" t="s">
        <v>3641</v>
      </c>
      <c r="D1216" s="29" t="s">
        <v>3642</v>
      </c>
      <c r="E1216" s="4">
        <v>35542292</v>
      </c>
      <c r="F1216" s="29" t="s">
        <v>3644</v>
      </c>
      <c r="G1216" s="4" t="s">
        <v>205</v>
      </c>
      <c r="H1216" s="4" t="s">
        <v>3645</v>
      </c>
      <c r="I1216" s="2">
        <v>103</v>
      </c>
      <c r="J1216" s="2">
        <v>15450</v>
      </c>
      <c r="K1216" s="12">
        <f t="shared" si="72"/>
        <v>103</v>
      </c>
      <c r="L1216" s="12">
        <v>0</v>
      </c>
      <c r="M1216" s="12">
        <f t="shared" si="73"/>
        <v>15450</v>
      </c>
      <c r="N1216" s="2">
        <v>113</v>
      </c>
      <c r="O1216" s="21">
        <f t="shared" si="74"/>
        <v>15950.000000000002</v>
      </c>
      <c r="P1216" s="22">
        <f t="shared" si="75"/>
        <v>500.00000000000182</v>
      </c>
    </row>
    <row r="1217" spans="1:16" x14ac:dyDescent="0.25">
      <c r="A1217" s="15" t="s">
        <v>31</v>
      </c>
      <c r="B1217" s="4" t="s">
        <v>157</v>
      </c>
      <c r="C1217" s="4" t="s">
        <v>3646</v>
      </c>
      <c r="D1217" s="29" t="s">
        <v>3647</v>
      </c>
      <c r="E1217" s="4">
        <v>35545771</v>
      </c>
      <c r="F1217" s="29" t="s">
        <v>3648</v>
      </c>
      <c r="G1217" s="4" t="s">
        <v>3649</v>
      </c>
      <c r="H1217" s="4" t="s">
        <v>3650</v>
      </c>
      <c r="I1217" s="2">
        <v>53</v>
      </c>
      <c r="J1217" s="2">
        <v>7950</v>
      </c>
      <c r="K1217" s="12">
        <f t="shared" si="72"/>
        <v>53</v>
      </c>
      <c r="L1217" s="12">
        <v>0</v>
      </c>
      <c r="M1217" s="12">
        <f t="shared" si="73"/>
        <v>7950</v>
      </c>
      <c r="N1217" s="2">
        <v>57</v>
      </c>
      <c r="O1217" s="21">
        <f t="shared" si="74"/>
        <v>8150</v>
      </c>
      <c r="P1217" s="22">
        <f t="shared" si="75"/>
        <v>200</v>
      </c>
    </row>
    <row r="1218" spans="1:16" x14ac:dyDescent="0.25">
      <c r="A1218" s="15" t="s">
        <v>31</v>
      </c>
      <c r="B1218" s="4" t="s">
        <v>157</v>
      </c>
      <c r="C1218" s="4" t="s">
        <v>3651</v>
      </c>
      <c r="D1218" s="29" t="s">
        <v>3652</v>
      </c>
      <c r="E1218" s="4">
        <v>35541296</v>
      </c>
      <c r="F1218" s="29" t="s">
        <v>1605</v>
      </c>
      <c r="G1218" s="4" t="s">
        <v>3653</v>
      </c>
      <c r="H1218" s="4" t="s">
        <v>3654</v>
      </c>
      <c r="I1218" s="2">
        <v>70</v>
      </c>
      <c r="J1218" s="2">
        <v>10500</v>
      </c>
      <c r="K1218" s="12">
        <f t="shared" si="72"/>
        <v>70</v>
      </c>
      <c r="L1218" s="12">
        <v>0</v>
      </c>
      <c r="M1218" s="12">
        <f t="shared" si="73"/>
        <v>10500</v>
      </c>
      <c r="N1218" s="2">
        <v>63</v>
      </c>
      <c r="O1218" s="21">
        <f t="shared" si="74"/>
        <v>10149.999999999998</v>
      </c>
      <c r="P1218" s="22">
        <f t="shared" si="75"/>
        <v>-350.00000000000182</v>
      </c>
    </row>
    <row r="1219" spans="1:16" x14ac:dyDescent="0.25">
      <c r="A1219" s="15" t="s">
        <v>31</v>
      </c>
      <c r="B1219" s="4" t="s">
        <v>157</v>
      </c>
      <c r="C1219" s="4" t="s">
        <v>3655</v>
      </c>
      <c r="D1219" s="29" t="s">
        <v>3656</v>
      </c>
      <c r="E1219" s="4">
        <v>35544562</v>
      </c>
      <c r="F1219" s="29" t="s">
        <v>471</v>
      </c>
      <c r="G1219" s="4" t="s">
        <v>3657</v>
      </c>
      <c r="H1219" s="4" t="s">
        <v>3658</v>
      </c>
      <c r="I1219" s="2">
        <v>25</v>
      </c>
      <c r="J1219" s="2">
        <v>3750</v>
      </c>
      <c r="K1219" s="12">
        <f t="shared" si="72"/>
        <v>25</v>
      </c>
      <c r="L1219" s="12">
        <v>0</v>
      </c>
      <c r="M1219" s="12">
        <f t="shared" si="73"/>
        <v>3750</v>
      </c>
      <c r="N1219" s="2">
        <v>34</v>
      </c>
      <c r="O1219" s="21">
        <f t="shared" si="74"/>
        <v>4200</v>
      </c>
      <c r="P1219" s="22">
        <f t="shared" si="75"/>
        <v>450</v>
      </c>
    </row>
    <row r="1220" spans="1:16" x14ac:dyDescent="0.25">
      <c r="A1220" s="15" t="s">
        <v>31</v>
      </c>
      <c r="B1220" s="4" t="s">
        <v>157</v>
      </c>
      <c r="C1220" s="4" t="s">
        <v>3659</v>
      </c>
      <c r="D1220" s="29" t="s">
        <v>3660</v>
      </c>
      <c r="E1220" s="4">
        <v>35541181</v>
      </c>
      <c r="F1220" s="29" t="s">
        <v>98</v>
      </c>
      <c r="G1220" s="4" t="s">
        <v>3661</v>
      </c>
      <c r="H1220" s="4" t="s">
        <v>3662</v>
      </c>
      <c r="I1220" s="2">
        <v>60</v>
      </c>
      <c r="J1220" s="2">
        <v>9000</v>
      </c>
      <c r="K1220" s="12">
        <f t="shared" si="72"/>
        <v>60</v>
      </c>
      <c r="L1220" s="12">
        <v>0</v>
      </c>
      <c r="M1220" s="12">
        <f t="shared" si="73"/>
        <v>9000</v>
      </c>
      <c r="N1220" s="2">
        <v>47</v>
      </c>
      <c r="O1220" s="21">
        <f t="shared" si="74"/>
        <v>8350</v>
      </c>
      <c r="P1220" s="22">
        <f t="shared" si="75"/>
        <v>-650</v>
      </c>
    </row>
    <row r="1221" spans="1:16" x14ac:dyDescent="0.25">
      <c r="A1221" s="15" t="s">
        <v>31</v>
      </c>
      <c r="B1221" s="4" t="s">
        <v>157</v>
      </c>
      <c r="C1221" s="4" t="s">
        <v>3663</v>
      </c>
      <c r="D1221" s="29" t="s">
        <v>3664</v>
      </c>
      <c r="E1221" s="4">
        <v>35571829</v>
      </c>
      <c r="F1221" s="29" t="s">
        <v>3665</v>
      </c>
      <c r="G1221" s="4" t="s">
        <v>3666</v>
      </c>
      <c r="H1221" s="4" t="s">
        <v>3667</v>
      </c>
      <c r="I1221" s="2">
        <v>11</v>
      </c>
      <c r="J1221" s="2">
        <v>1650</v>
      </c>
      <c r="K1221" s="12">
        <f t="shared" si="72"/>
        <v>11</v>
      </c>
      <c r="L1221" s="12">
        <v>0</v>
      </c>
      <c r="M1221" s="12">
        <f t="shared" si="73"/>
        <v>1650</v>
      </c>
      <c r="N1221" s="2">
        <v>8</v>
      </c>
      <c r="O1221" s="21">
        <f t="shared" si="74"/>
        <v>1500</v>
      </c>
      <c r="P1221" s="22">
        <f t="shared" si="75"/>
        <v>-150</v>
      </c>
    </row>
    <row r="1222" spans="1:16" x14ac:dyDescent="0.25">
      <c r="A1222" s="15" t="s">
        <v>31</v>
      </c>
      <c r="B1222" s="4" t="s">
        <v>157</v>
      </c>
      <c r="C1222" s="4" t="s">
        <v>3668</v>
      </c>
      <c r="D1222" s="29" t="s">
        <v>3669</v>
      </c>
      <c r="E1222" s="4">
        <v>710064209</v>
      </c>
      <c r="F1222" s="29" t="s">
        <v>98</v>
      </c>
      <c r="G1222" s="4" t="s">
        <v>3670</v>
      </c>
      <c r="H1222" s="4" t="s">
        <v>3671</v>
      </c>
      <c r="I1222" s="2">
        <v>16</v>
      </c>
      <c r="J1222" s="2">
        <v>2400</v>
      </c>
      <c r="K1222" s="12">
        <f t="shared" ref="K1222:K1284" si="76">I1222</f>
        <v>16</v>
      </c>
      <c r="L1222" s="12">
        <v>0</v>
      </c>
      <c r="M1222" s="12">
        <f t="shared" ref="M1222:M1284" si="77">J1222+L1222</f>
        <v>2400</v>
      </c>
      <c r="N1222" s="2">
        <v>17</v>
      </c>
      <c r="O1222" s="21">
        <f t="shared" ref="O1222:O1284" si="78">((K1222*2/3)+(N1222*1/3))*150</f>
        <v>2450</v>
      </c>
      <c r="P1222" s="22">
        <f t="shared" ref="P1222:P1284" si="79">O1222-M1222</f>
        <v>50</v>
      </c>
    </row>
    <row r="1223" spans="1:16" x14ac:dyDescent="0.25">
      <c r="A1223" s="15" t="s">
        <v>31</v>
      </c>
      <c r="B1223" s="4" t="s">
        <v>157</v>
      </c>
      <c r="C1223" s="4" t="s">
        <v>3672</v>
      </c>
      <c r="D1223" s="29" t="s">
        <v>3673</v>
      </c>
      <c r="E1223" s="4">
        <v>35541199</v>
      </c>
      <c r="F1223" s="29" t="s">
        <v>98</v>
      </c>
      <c r="G1223" s="4" t="s">
        <v>3674</v>
      </c>
      <c r="H1223" s="4" t="s">
        <v>3675</v>
      </c>
      <c r="I1223" s="2">
        <v>96</v>
      </c>
      <c r="J1223" s="2">
        <v>14400</v>
      </c>
      <c r="K1223" s="12">
        <f t="shared" si="76"/>
        <v>96</v>
      </c>
      <c r="L1223" s="12">
        <v>0</v>
      </c>
      <c r="M1223" s="12">
        <f t="shared" si="77"/>
        <v>14400</v>
      </c>
      <c r="N1223" s="2">
        <v>104</v>
      </c>
      <c r="O1223" s="21">
        <f t="shared" si="78"/>
        <v>14799.999999999998</v>
      </c>
      <c r="P1223" s="22">
        <f t="shared" si="79"/>
        <v>399.99999999999818</v>
      </c>
    </row>
    <row r="1224" spans="1:16" x14ac:dyDescent="0.25">
      <c r="A1224" s="15" t="s">
        <v>31</v>
      </c>
      <c r="B1224" s="4" t="s">
        <v>157</v>
      </c>
      <c r="C1224" s="4" t="s">
        <v>3676</v>
      </c>
      <c r="D1224" s="29" t="s">
        <v>3677</v>
      </c>
      <c r="E1224" s="4">
        <v>710064225</v>
      </c>
      <c r="F1224" s="29" t="s">
        <v>98</v>
      </c>
      <c r="G1224" s="4" t="s">
        <v>3678</v>
      </c>
      <c r="H1224" s="4" t="s">
        <v>3679</v>
      </c>
      <c r="I1224" s="2">
        <v>4</v>
      </c>
      <c r="J1224" s="2">
        <v>600</v>
      </c>
      <c r="K1224" s="12">
        <f t="shared" si="76"/>
        <v>4</v>
      </c>
      <c r="L1224" s="12">
        <v>0</v>
      </c>
      <c r="M1224" s="12">
        <f t="shared" si="77"/>
        <v>600</v>
      </c>
      <c r="N1224" s="2">
        <v>1</v>
      </c>
      <c r="O1224" s="21">
        <f t="shared" si="78"/>
        <v>450</v>
      </c>
      <c r="P1224" s="22">
        <f t="shared" si="79"/>
        <v>-150</v>
      </c>
    </row>
    <row r="1225" spans="1:16" x14ac:dyDescent="0.25">
      <c r="A1225" s="15" t="s">
        <v>31</v>
      </c>
      <c r="B1225" s="4" t="s">
        <v>157</v>
      </c>
      <c r="C1225" s="4" t="s">
        <v>3793</v>
      </c>
      <c r="D1225" s="29" t="s">
        <v>3794</v>
      </c>
      <c r="E1225" s="4">
        <v>35544805</v>
      </c>
      <c r="F1225" s="29" t="s">
        <v>535</v>
      </c>
      <c r="G1225" s="4" t="s">
        <v>3795</v>
      </c>
      <c r="H1225" s="4" t="s">
        <v>3796</v>
      </c>
      <c r="I1225" s="2">
        <v>92</v>
      </c>
      <c r="J1225" s="2">
        <v>13800</v>
      </c>
      <c r="K1225" s="12">
        <f t="shared" si="76"/>
        <v>92</v>
      </c>
      <c r="L1225" s="12">
        <v>0</v>
      </c>
      <c r="M1225" s="12">
        <f t="shared" si="77"/>
        <v>13800</v>
      </c>
      <c r="N1225" s="2">
        <v>94</v>
      </c>
      <c r="O1225" s="21">
        <f t="shared" si="78"/>
        <v>13900</v>
      </c>
      <c r="P1225" s="22">
        <f t="shared" si="79"/>
        <v>100</v>
      </c>
    </row>
    <row r="1226" spans="1:16" x14ac:dyDescent="0.25">
      <c r="A1226" s="15" t="s">
        <v>31</v>
      </c>
      <c r="B1226" s="4" t="s">
        <v>157</v>
      </c>
      <c r="C1226" s="4" t="s">
        <v>3793</v>
      </c>
      <c r="D1226" s="29" t="s">
        <v>3794</v>
      </c>
      <c r="E1226" s="4">
        <v>50005723</v>
      </c>
      <c r="F1226" s="29" t="s">
        <v>435</v>
      </c>
      <c r="G1226" s="4" t="s">
        <v>3795</v>
      </c>
      <c r="H1226" s="4" t="s">
        <v>3797</v>
      </c>
      <c r="I1226" s="2">
        <v>56</v>
      </c>
      <c r="J1226" s="2">
        <v>8400</v>
      </c>
      <c r="K1226" s="12">
        <f t="shared" si="76"/>
        <v>56</v>
      </c>
      <c r="L1226" s="12">
        <v>0</v>
      </c>
      <c r="M1226" s="12">
        <f t="shared" si="77"/>
        <v>8400</v>
      </c>
      <c r="N1226" s="2">
        <v>39</v>
      </c>
      <c r="O1226" s="21">
        <f t="shared" si="78"/>
        <v>7550</v>
      </c>
      <c r="P1226" s="22">
        <f t="shared" si="79"/>
        <v>-850</v>
      </c>
    </row>
    <row r="1227" spans="1:16" x14ac:dyDescent="0.25">
      <c r="A1227" s="15" t="s">
        <v>31</v>
      </c>
      <c r="B1227" s="4" t="s">
        <v>157</v>
      </c>
      <c r="C1227" s="4" t="s">
        <v>3798</v>
      </c>
      <c r="D1227" s="29" t="s">
        <v>3799</v>
      </c>
      <c r="E1227" s="4">
        <v>710061463</v>
      </c>
      <c r="F1227" s="29" t="s">
        <v>98</v>
      </c>
      <c r="G1227" s="4" t="s">
        <v>3800</v>
      </c>
      <c r="H1227" s="4" t="s">
        <v>3801</v>
      </c>
      <c r="I1227" s="2">
        <v>37</v>
      </c>
      <c r="J1227" s="2">
        <v>5550</v>
      </c>
      <c r="K1227" s="12">
        <f t="shared" si="76"/>
        <v>37</v>
      </c>
      <c r="L1227" s="12">
        <v>0</v>
      </c>
      <c r="M1227" s="12">
        <f t="shared" si="77"/>
        <v>5550</v>
      </c>
      <c r="N1227" s="2">
        <v>39</v>
      </c>
      <c r="O1227" s="21">
        <f t="shared" si="78"/>
        <v>5650.0000000000009</v>
      </c>
      <c r="P1227" s="22">
        <f t="shared" si="79"/>
        <v>100.00000000000091</v>
      </c>
    </row>
    <row r="1228" spans="1:16" x14ac:dyDescent="0.25">
      <c r="A1228" s="15" t="s">
        <v>31</v>
      </c>
      <c r="B1228" s="4" t="s">
        <v>157</v>
      </c>
      <c r="C1228" s="4" t="s">
        <v>3802</v>
      </c>
      <c r="D1228" s="29" t="s">
        <v>3803</v>
      </c>
      <c r="E1228" s="4">
        <v>35556684</v>
      </c>
      <c r="F1228" s="29" t="s">
        <v>435</v>
      </c>
      <c r="G1228" s="4" t="s">
        <v>3804</v>
      </c>
      <c r="H1228" s="4" t="s">
        <v>3805</v>
      </c>
      <c r="I1228" s="2">
        <v>41</v>
      </c>
      <c r="J1228" s="2">
        <v>6150</v>
      </c>
      <c r="K1228" s="12">
        <f t="shared" si="76"/>
        <v>41</v>
      </c>
      <c r="L1228" s="12">
        <v>0</v>
      </c>
      <c r="M1228" s="12">
        <f t="shared" si="77"/>
        <v>6150</v>
      </c>
      <c r="N1228" s="2">
        <v>29</v>
      </c>
      <c r="O1228" s="21">
        <f t="shared" si="78"/>
        <v>5550</v>
      </c>
      <c r="P1228" s="22">
        <f t="shared" si="79"/>
        <v>-600</v>
      </c>
    </row>
    <row r="1229" spans="1:16" x14ac:dyDescent="0.25">
      <c r="A1229" s="15" t="s">
        <v>31</v>
      </c>
      <c r="B1229" s="4" t="s">
        <v>157</v>
      </c>
      <c r="C1229" s="4" t="s">
        <v>3809</v>
      </c>
      <c r="D1229" s="29" t="s">
        <v>3810</v>
      </c>
      <c r="E1229" s="4">
        <v>35541385</v>
      </c>
      <c r="F1229" s="29" t="s">
        <v>98</v>
      </c>
      <c r="G1229" s="4" t="s">
        <v>357</v>
      </c>
      <c r="H1229" s="4" t="s">
        <v>57</v>
      </c>
      <c r="I1229" s="2">
        <v>249</v>
      </c>
      <c r="J1229" s="2">
        <v>37350</v>
      </c>
      <c r="K1229" s="12">
        <f t="shared" si="76"/>
        <v>249</v>
      </c>
      <c r="L1229" s="12">
        <v>0</v>
      </c>
      <c r="M1229" s="12">
        <f t="shared" si="77"/>
        <v>37350</v>
      </c>
      <c r="N1229" s="2">
        <v>259</v>
      </c>
      <c r="O1229" s="21">
        <f t="shared" si="78"/>
        <v>37850</v>
      </c>
      <c r="P1229" s="22">
        <f t="shared" si="79"/>
        <v>500</v>
      </c>
    </row>
    <row r="1230" spans="1:16" x14ac:dyDescent="0.25">
      <c r="A1230" s="15" t="s">
        <v>31</v>
      </c>
      <c r="B1230" s="4" t="s">
        <v>157</v>
      </c>
      <c r="C1230" s="4" t="s">
        <v>3823</v>
      </c>
      <c r="D1230" s="29" t="s">
        <v>3824</v>
      </c>
      <c r="E1230" s="4">
        <v>31263071</v>
      </c>
      <c r="F1230" s="29" t="s">
        <v>98</v>
      </c>
      <c r="G1230" s="4" t="s">
        <v>188</v>
      </c>
      <c r="H1230" s="4" t="s">
        <v>189</v>
      </c>
      <c r="I1230" s="2">
        <v>2</v>
      </c>
      <c r="J1230" s="2">
        <v>300</v>
      </c>
      <c r="K1230" s="12">
        <f t="shared" si="76"/>
        <v>2</v>
      </c>
      <c r="L1230" s="12">
        <v>0</v>
      </c>
      <c r="M1230" s="12">
        <f t="shared" si="77"/>
        <v>300</v>
      </c>
      <c r="N1230" s="2">
        <v>5</v>
      </c>
      <c r="O1230" s="21">
        <f t="shared" si="78"/>
        <v>450</v>
      </c>
      <c r="P1230" s="22">
        <f t="shared" si="79"/>
        <v>150</v>
      </c>
    </row>
    <row r="1231" spans="1:16" x14ac:dyDescent="0.25">
      <c r="A1231" s="15" t="s">
        <v>31</v>
      </c>
      <c r="B1231" s="4" t="s">
        <v>157</v>
      </c>
      <c r="C1231" s="4" t="s">
        <v>3823</v>
      </c>
      <c r="D1231" s="29" t="s">
        <v>3824</v>
      </c>
      <c r="E1231" s="4">
        <v>31263097</v>
      </c>
      <c r="F1231" s="29" t="s">
        <v>98</v>
      </c>
      <c r="G1231" s="4" t="s">
        <v>188</v>
      </c>
      <c r="H1231" s="4" t="s">
        <v>3825</v>
      </c>
      <c r="I1231" s="2">
        <v>4</v>
      </c>
      <c r="J1231" s="2">
        <v>600</v>
      </c>
      <c r="K1231" s="12">
        <f t="shared" si="76"/>
        <v>4</v>
      </c>
      <c r="L1231" s="12">
        <v>0</v>
      </c>
      <c r="M1231" s="12">
        <f t="shared" si="77"/>
        <v>600</v>
      </c>
      <c r="N1231" s="2">
        <v>1</v>
      </c>
      <c r="O1231" s="21">
        <f t="shared" si="78"/>
        <v>450</v>
      </c>
      <c r="P1231" s="22">
        <f t="shared" si="79"/>
        <v>-150</v>
      </c>
    </row>
    <row r="1232" spans="1:16" x14ac:dyDescent="0.25">
      <c r="A1232" s="15" t="s">
        <v>31</v>
      </c>
      <c r="B1232" s="4" t="s">
        <v>157</v>
      </c>
      <c r="C1232" s="4" t="s">
        <v>3823</v>
      </c>
      <c r="D1232" s="29" t="s">
        <v>3824</v>
      </c>
      <c r="E1232" s="4">
        <v>31263101</v>
      </c>
      <c r="F1232" s="29" t="s">
        <v>3826</v>
      </c>
      <c r="G1232" s="4" t="s">
        <v>183</v>
      </c>
      <c r="H1232" s="4" t="s">
        <v>3827</v>
      </c>
      <c r="I1232" s="2">
        <v>7</v>
      </c>
      <c r="J1232" s="2">
        <v>1050</v>
      </c>
      <c r="K1232" s="12">
        <f t="shared" si="76"/>
        <v>7</v>
      </c>
      <c r="L1232" s="12">
        <v>0</v>
      </c>
      <c r="M1232" s="12">
        <f t="shared" si="77"/>
        <v>1050</v>
      </c>
      <c r="N1232" s="2">
        <v>3</v>
      </c>
      <c r="O1232" s="21">
        <f t="shared" si="78"/>
        <v>850</v>
      </c>
      <c r="P1232" s="22">
        <f t="shared" si="79"/>
        <v>-200</v>
      </c>
    </row>
    <row r="1233" spans="1:16" x14ac:dyDescent="0.25">
      <c r="A1233" s="15" t="s">
        <v>31</v>
      </c>
      <c r="B1233" s="4" t="s">
        <v>157</v>
      </c>
      <c r="C1233" s="4" t="s">
        <v>3823</v>
      </c>
      <c r="D1233" s="29" t="s">
        <v>3824</v>
      </c>
      <c r="E1233" s="4">
        <v>31263119</v>
      </c>
      <c r="F1233" s="29" t="s">
        <v>98</v>
      </c>
      <c r="G1233" s="4" t="s">
        <v>188</v>
      </c>
      <c r="H1233" s="4" t="s">
        <v>3828</v>
      </c>
      <c r="I1233" s="2">
        <v>1</v>
      </c>
      <c r="J1233" s="2">
        <v>150</v>
      </c>
      <c r="K1233" s="12">
        <f t="shared" si="76"/>
        <v>1</v>
      </c>
      <c r="L1233" s="12">
        <v>0</v>
      </c>
      <c r="M1233" s="12">
        <f t="shared" si="77"/>
        <v>150</v>
      </c>
      <c r="N1233" s="2">
        <v>2</v>
      </c>
      <c r="O1233" s="21">
        <f t="shared" si="78"/>
        <v>200</v>
      </c>
      <c r="P1233" s="22">
        <f t="shared" si="79"/>
        <v>50</v>
      </c>
    </row>
    <row r="1234" spans="1:16" x14ac:dyDescent="0.25">
      <c r="A1234" s="15" t="s">
        <v>31</v>
      </c>
      <c r="B1234" s="4" t="s">
        <v>157</v>
      </c>
      <c r="C1234" s="4" t="s">
        <v>3823</v>
      </c>
      <c r="D1234" s="29" t="s">
        <v>3824</v>
      </c>
      <c r="E1234" s="4">
        <v>31263151</v>
      </c>
      <c r="F1234" s="29" t="s">
        <v>98</v>
      </c>
      <c r="G1234" s="4" t="s">
        <v>183</v>
      </c>
      <c r="H1234" s="4" t="s">
        <v>248</v>
      </c>
      <c r="I1234" s="2">
        <v>2</v>
      </c>
      <c r="J1234" s="2">
        <v>300</v>
      </c>
      <c r="K1234" s="12">
        <f t="shared" si="76"/>
        <v>2</v>
      </c>
      <c r="L1234" s="12">
        <v>0</v>
      </c>
      <c r="M1234" s="12">
        <f t="shared" si="77"/>
        <v>300</v>
      </c>
      <c r="N1234" s="2">
        <v>3</v>
      </c>
      <c r="O1234" s="21">
        <f t="shared" si="78"/>
        <v>349.99999999999994</v>
      </c>
      <c r="P1234" s="22">
        <f t="shared" si="79"/>
        <v>49.999999999999943</v>
      </c>
    </row>
    <row r="1235" spans="1:16" x14ac:dyDescent="0.25">
      <c r="A1235" s="15" t="s">
        <v>31</v>
      </c>
      <c r="B1235" s="4" t="s">
        <v>157</v>
      </c>
      <c r="C1235" s="4" t="s">
        <v>3823</v>
      </c>
      <c r="D1235" s="29" t="s">
        <v>3824</v>
      </c>
      <c r="E1235" s="4">
        <v>31263160</v>
      </c>
      <c r="F1235" s="29" t="s">
        <v>98</v>
      </c>
      <c r="G1235" s="4" t="s">
        <v>36</v>
      </c>
      <c r="H1235" s="4" t="s">
        <v>3829</v>
      </c>
      <c r="I1235" s="2">
        <v>1</v>
      </c>
      <c r="J1235" s="2">
        <v>150</v>
      </c>
      <c r="K1235" s="12">
        <f t="shared" si="76"/>
        <v>1</v>
      </c>
      <c r="L1235" s="12">
        <v>0</v>
      </c>
      <c r="M1235" s="12">
        <f t="shared" si="77"/>
        <v>150</v>
      </c>
      <c r="N1235" s="2">
        <v>1</v>
      </c>
      <c r="O1235" s="21">
        <f t="shared" si="78"/>
        <v>150</v>
      </c>
      <c r="P1235" s="22">
        <f t="shared" si="79"/>
        <v>0</v>
      </c>
    </row>
    <row r="1236" spans="1:16" x14ac:dyDescent="0.25">
      <c r="A1236" s="15" t="s">
        <v>31</v>
      </c>
      <c r="B1236" s="4" t="s">
        <v>157</v>
      </c>
      <c r="C1236" s="4" t="s">
        <v>3823</v>
      </c>
      <c r="D1236" s="29" t="s">
        <v>3824</v>
      </c>
      <c r="E1236" s="4">
        <v>31985921</v>
      </c>
      <c r="F1236" s="29" t="s">
        <v>98</v>
      </c>
      <c r="G1236" s="4" t="s">
        <v>113</v>
      </c>
      <c r="H1236" s="4" t="s">
        <v>3830</v>
      </c>
      <c r="I1236" s="2">
        <v>4</v>
      </c>
      <c r="J1236" s="2">
        <v>600</v>
      </c>
      <c r="K1236" s="12">
        <f t="shared" si="76"/>
        <v>4</v>
      </c>
      <c r="L1236" s="12">
        <v>0</v>
      </c>
      <c r="M1236" s="12">
        <f t="shared" si="77"/>
        <v>600</v>
      </c>
      <c r="N1236" s="2">
        <v>6</v>
      </c>
      <c r="O1236" s="21">
        <f t="shared" si="78"/>
        <v>699.99999999999989</v>
      </c>
      <c r="P1236" s="22">
        <f t="shared" si="79"/>
        <v>99.999999999999886</v>
      </c>
    </row>
    <row r="1237" spans="1:16" x14ac:dyDescent="0.25">
      <c r="A1237" s="15" t="s">
        <v>31</v>
      </c>
      <c r="B1237" s="4" t="s">
        <v>157</v>
      </c>
      <c r="C1237" s="4" t="s">
        <v>3823</v>
      </c>
      <c r="D1237" s="29" t="s">
        <v>3824</v>
      </c>
      <c r="E1237" s="4">
        <v>35540478</v>
      </c>
      <c r="F1237" s="29" t="s">
        <v>98</v>
      </c>
      <c r="G1237" s="4" t="s">
        <v>41</v>
      </c>
      <c r="H1237" s="4" t="s">
        <v>3831</v>
      </c>
      <c r="I1237" s="2">
        <v>2</v>
      </c>
      <c r="J1237" s="2">
        <v>300</v>
      </c>
      <c r="K1237" s="12">
        <f t="shared" si="76"/>
        <v>2</v>
      </c>
      <c r="L1237" s="12">
        <v>0</v>
      </c>
      <c r="M1237" s="12">
        <f t="shared" si="77"/>
        <v>300</v>
      </c>
      <c r="N1237" s="2">
        <v>2</v>
      </c>
      <c r="O1237" s="21">
        <f t="shared" si="78"/>
        <v>300</v>
      </c>
      <c r="P1237" s="22">
        <f t="shared" si="79"/>
        <v>0</v>
      </c>
    </row>
    <row r="1238" spans="1:16" x14ac:dyDescent="0.25">
      <c r="A1238" s="15" t="s">
        <v>31</v>
      </c>
      <c r="B1238" s="4" t="s">
        <v>157</v>
      </c>
      <c r="C1238" s="4" t="s">
        <v>3823</v>
      </c>
      <c r="D1238" s="29" t="s">
        <v>3824</v>
      </c>
      <c r="E1238" s="4">
        <v>35540486</v>
      </c>
      <c r="F1238" s="29" t="s">
        <v>98</v>
      </c>
      <c r="G1238" s="4" t="s">
        <v>154</v>
      </c>
      <c r="H1238" s="4" t="s">
        <v>3832</v>
      </c>
      <c r="I1238" s="2">
        <v>3</v>
      </c>
      <c r="J1238" s="2">
        <v>450</v>
      </c>
      <c r="K1238" s="12">
        <f t="shared" si="76"/>
        <v>3</v>
      </c>
      <c r="L1238" s="12">
        <v>0</v>
      </c>
      <c r="M1238" s="12">
        <f t="shared" si="77"/>
        <v>450</v>
      </c>
      <c r="N1238" s="2">
        <v>2</v>
      </c>
      <c r="O1238" s="21">
        <f t="shared" si="78"/>
        <v>400</v>
      </c>
      <c r="P1238" s="22">
        <f t="shared" si="79"/>
        <v>-50</v>
      </c>
    </row>
    <row r="1239" spans="1:16" x14ac:dyDescent="0.25">
      <c r="A1239" s="15" t="s">
        <v>31</v>
      </c>
      <c r="B1239" s="4" t="s">
        <v>157</v>
      </c>
      <c r="C1239" s="4" t="s">
        <v>3823</v>
      </c>
      <c r="D1239" s="29" t="s">
        <v>3824</v>
      </c>
      <c r="E1239" s="4">
        <v>35540559</v>
      </c>
      <c r="F1239" s="29" t="s">
        <v>98</v>
      </c>
      <c r="G1239" s="4" t="s">
        <v>369</v>
      </c>
      <c r="H1239" s="4" t="s">
        <v>3833</v>
      </c>
      <c r="I1239" s="2">
        <v>24</v>
      </c>
      <c r="J1239" s="2">
        <v>3600</v>
      </c>
      <c r="K1239" s="12">
        <f t="shared" si="76"/>
        <v>24</v>
      </c>
      <c r="L1239" s="12">
        <v>0</v>
      </c>
      <c r="M1239" s="12">
        <f t="shared" si="77"/>
        <v>3600</v>
      </c>
      <c r="N1239" s="2">
        <v>18</v>
      </c>
      <c r="O1239" s="21">
        <f t="shared" si="78"/>
        <v>3300</v>
      </c>
      <c r="P1239" s="22">
        <f t="shared" si="79"/>
        <v>-300</v>
      </c>
    </row>
    <row r="1240" spans="1:16" x14ac:dyDescent="0.25">
      <c r="A1240" s="15" t="s">
        <v>31</v>
      </c>
      <c r="B1240" s="4" t="s">
        <v>157</v>
      </c>
      <c r="C1240" s="4" t="s">
        <v>3823</v>
      </c>
      <c r="D1240" s="29" t="s">
        <v>3824</v>
      </c>
      <c r="E1240" s="4">
        <v>35540605</v>
      </c>
      <c r="F1240" s="29" t="s">
        <v>98</v>
      </c>
      <c r="G1240" s="4" t="s">
        <v>154</v>
      </c>
      <c r="H1240" s="4" t="s">
        <v>3834</v>
      </c>
      <c r="I1240" s="2">
        <v>3</v>
      </c>
      <c r="J1240" s="2">
        <v>450</v>
      </c>
      <c r="K1240" s="12">
        <f t="shared" si="76"/>
        <v>3</v>
      </c>
      <c r="L1240" s="12">
        <v>0</v>
      </c>
      <c r="M1240" s="12">
        <f t="shared" si="77"/>
        <v>450</v>
      </c>
      <c r="N1240" s="2">
        <v>4</v>
      </c>
      <c r="O1240" s="21">
        <f t="shared" si="78"/>
        <v>499.99999999999994</v>
      </c>
      <c r="P1240" s="22">
        <f t="shared" si="79"/>
        <v>49.999999999999943</v>
      </c>
    </row>
    <row r="1241" spans="1:16" x14ac:dyDescent="0.25">
      <c r="A1241" s="15" t="s">
        <v>31</v>
      </c>
      <c r="B1241" s="4" t="s">
        <v>157</v>
      </c>
      <c r="C1241" s="4" t="s">
        <v>3823</v>
      </c>
      <c r="D1241" s="29" t="s">
        <v>3824</v>
      </c>
      <c r="E1241" s="4">
        <v>35540613</v>
      </c>
      <c r="F1241" s="29" t="s">
        <v>98</v>
      </c>
      <c r="G1241" s="4" t="s">
        <v>154</v>
      </c>
      <c r="H1241" s="4" t="s">
        <v>3835</v>
      </c>
      <c r="I1241" s="2">
        <v>3</v>
      </c>
      <c r="J1241" s="2">
        <v>450</v>
      </c>
      <c r="K1241" s="12">
        <f t="shared" si="76"/>
        <v>3</v>
      </c>
      <c r="L1241" s="12">
        <v>0</v>
      </c>
      <c r="M1241" s="12">
        <f t="shared" si="77"/>
        <v>450</v>
      </c>
      <c r="N1241" s="2">
        <v>6</v>
      </c>
      <c r="O1241" s="21">
        <f t="shared" si="78"/>
        <v>600</v>
      </c>
      <c r="P1241" s="22">
        <f t="shared" si="79"/>
        <v>150</v>
      </c>
    </row>
    <row r="1242" spans="1:16" x14ac:dyDescent="0.25">
      <c r="A1242" s="15" t="s">
        <v>31</v>
      </c>
      <c r="B1242" s="4" t="s">
        <v>157</v>
      </c>
      <c r="C1242" s="4" t="s">
        <v>3823</v>
      </c>
      <c r="D1242" s="29" t="s">
        <v>3824</v>
      </c>
      <c r="E1242" s="4">
        <v>35540648</v>
      </c>
      <c r="F1242" s="29" t="s">
        <v>98</v>
      </c>
      <c r="G1242" s="4" t="s">
        <v>41</v>
      </c>
      <c r="H1242" s="4" t="s">
        <v>3836</v>
      </c>
      <c r="I1242" s="2">
        <v>1</v>
      </c>
      <c r="J1242" s="2">
        <v>150</v>
      </c>
      <c r="K1242" s="12">
        <f t="shared" si="76"/>
        <v>1</v>
      </c>
      <c r="L1242" s="12">
        <v>0</v>
      </c>
      <c r="M1242" s="12">
        <f t="shared" si="77"/>
        <v>150</v>
      </c>
      <c r="N1242" s="2">
        <v>1</v>
      </c>
      <c r="O1242" s="21">
        <f t="shared" si="78"/>
        <v>150</v>
      </c>
      <c r="P1242" s="22">
        <f t="shared" si="79"/>
        <v>0</v>
      </c>
    </row>
    <row r="1243" spans="1:16" x14ac:dyDescent="0.25">
      <c r="A1243" s="15" t="s">
        <v>31</v>
      </c>
      <c r="B1243" s="4" t="s">
        <v>157</v>
      </c>
      <c r="C1243" s="4" t="s">
        <v>3823</v>
      </c>
      <c r="D1243" s="29" t="s">
        <v>3824</v>
      </c>
      <c r="E1243" s="4">
        <v>35542624</v>
      </c>
      <c r="F1243" s="29" t="s">
        <v>98</v>
      </c>
      <c r="G1243" s="4" t="s">
        <v>191</v>
      </c>
      <c r="H1243" s="4" t="s">
        <v>3837</v>
      </c>
      <c r="I1243" s="2">
        <v>5</v>
      </c>
      <c r="J1243" s="2">
        <v>750</v>
      </c>
      <c r="K1243" s="12">
        <f t="shared" si="76"/>
        <v>5</v>
      </c>
      <c r="L1243" s="12">
        <v>0</v>
      </c>
      <c r="M1243" s="12">
        <f t="shared" si="77"/>
        <v>750</v>
      </c>
      <c r="N1243" s="2">
        <v>1</v>
      </c>
      <c r="O1243" s="21">
        <f t="shared" si="78"/>
        <v>550</v>
      </c>
      <c r="P1243" s="22">
        <f t="shared" si="79"/>
        <v>-200</v>
      </c>
    </row>
    <row r="1244" spans="1:16" x14ac:dyDescent="0.25">
      <c r="A1244" s="15" t="s">
        <v>31</v>
      </c>
      <c r="B1244" s="4" t="s">
        <v>157</v>
      </c>
      <c r="C1244" s="4" t="s">
        <v>3823</v>
      </c>
      <c r="D1244" s="29" t="s">
        <v>3824</v>
      </c>
      <c r="E1244" s="4">
        <v>35542632</v>
      </c>
      <c r="F1244" s="29" t="s">
        <v>98</v>
      </c>
      <c r="G1244" s="4" t="s">
        <v>113</v>
      </c>
      <c r="H1244" s="4" t="s">
        <v>3838</v>
      </c>
      <c r="I1244" s="2">
        <v>2</v>
      </c>
      <c r="J1244" s="2">
        <v>300</v>
      </c>
      <c r="K1244" s="12">
        <f t="shared" si="76"/>
        <v>2</v>
      </c>
      <c r="L1244" s="12">
        <v>0</v>
      </c>
      <c r="M1244" s="12">
        <f t="shared" si="77"/>
        <v>300</v>
      </c>
      <c r="N1244" s="2">
        <v>5</v>
      </c>
      <c r="O1244" s="21">
        <f t="shared" si="78"/>
        <v>450</v>
      </c>
      <c r="P1244" s="22">
        <f t="shared" si="79"/>
        <v>150</v>
      </c>
    </row>
    <row r="1245" spans="1:16" x14ac:dyDescent="0.25">
      <c r="A1245" s="15" t="s">
        <v>31</v>
      </c>
      <c r="B1245" s="4" t="s">
        <v>157</v>
      </c>
      <c r="C1245" s="4" t="s">
        <v>3823</v>
      </c>
      <c r="D1245" s="29" t="s">
        <v>3824</v>
      </c>
      <c r="E1245" s="4">
        <v>35542861</v>
      </c>
      <c r="F1245" s="29" t="s">
        <v>98</v>
      </c>
      <c r="G1245" s="4" t="s">
        <v>191</v>
      </c>
      <c r="H1245" s="4" t="s">
        <v>3839</v>
      </c>
      <c r="I1245" s="2">
        <v>2</v>
      </c>
      <c r="J1245" s="2">
        <v>300</v>
      </c>
      <c r="K1245" s="12">
        <f t="shared" si="76"/>
        <v>2</v>
      </c>
      <c r="L1245" s="12">
        <v>0</v>
      </c>
      <c r="M1245" s="12">
        <f t="shared" si="77"/>
        <v>300</v>
      </c>
      <c r="N1245" s="2">
        <v>2</v>
      </c>
      <c r="O1245" s="21">
        <f t="shared" si="78"/>
        <v>300</v>
      </c>
      <c r="P1245" s="22">
        <f t="shared" si="79"/>
        <v>0</v>
      </c>
    </row>
    <row r="1246" spans="1:16" x14ac:dyDescent="0.25">
      <c r="A1246" s="15" t="s">
        <v>31</v>
      </c>
      <c r="B1246" s="4" t="s">
        <v>157</v>
      </c>
      <c r="C1246" s="4" t="s">
        <v>3823</v>
      </c>
      <c r="D1246" s="29" t="s">
        <v>3824</v>
      </c>
      <c r="E1246" s="4">
        <v>35542870</v>
      </c>
      <c r="F1246" s="29" t="s">
        <v>98</v>
      </c>
      <c r="G1246" s="4" t="s">
        <v>3840</v>
      </c>
      <c r="H1246" s="4" t="s">
        <v>3841</v>
      </c>
      <c r="I1246" s="2">
        <v>519</v>
      </c>
      <c r="J1246" s="2">
        <v>77850</v>
      </c>
      <c r="K1246" s="12">
        <f t="shared" si="76"/>
        <v>519</v>
      </c>
      <c r="L1246" s="12">
        <v>0</v>
      </c>
      <c r="M1246" s="12">
        <f t="shared" si="77"/>
        <v>77850</v>
      </c>
      <c r="N1246" s="2">
        <v>572</v>
      </c>
      <c r="O1246" s="21">
        <f t="shared" si="78"/>
        <v>80500</v>
      </c>
      <c r="P1246" s="22">
        <f t="shared" si="79"/>
        <v>2650</v>
      </c>
    </row>
    <row r="1247" spans="1:16" x14ac:dyDescent="0.25">
      <c r="A1247" s="15" t="s">
        <v>31</v>
      </c>
      <c r="B1247" s="4" t="s">
        <v>157</v>
      </c>
      <c r="C1247" s="4" t="s">
        <v>3823</v>
      </c>
      <c r="D1247" s="29" t="s">
        <v>3824</v>
      </c>
      <c r="E1247" s="4">
        <v>35542888</v>
      </c>
      <c r="F1247" s="29" t="s">
        <v>98</v>
      </c>
      <c r="G1247" s="4" t="s">
        <v>191</v>
      </c>
      <c r="H1247" s="4" t="s">
        <v>3842</v>
      </c>
      <c r="I1247" s="2">
        <v>31</v>
      </c>
      <c r="J1247" s="2">
        <v>4650</v>
      </c>
      <c r="K1247" s="12">
        <f t="shared" si="76"/>
        <v>31</v>
      </c>
      <c r="L1247" s="12">
        <v>0</v>
      </c>
      <c r="M1247" s="12">
        <f t="shared" si="77"/>
        <v>4650</v>
      </c>
      <c r="N1247" s="2">
        <v>37</v>
      </c>
      <c r="O1247" s="21">
        <f t="shared" si="78"/>
        <v>4950</v>
      </c>
      <c r="P1247" s="22">
        <f t="shared" si="79"/>
        <v>300</v>
      </c>
    </row>
    <row r="1248" spans="1:16" x14ac:dyDescent="0.25">
      <c r="A1248" s="15" t="s">
        <v>31</v>
      </c>
      <c r="B1248" s="4" t="s">
        <v>157</v>
      </c>
      <c r="C1248" s="4" t="s">
        <v>3823</v>
      </c>
      <c r="D1248" s="29" t="s">
        <v>3824</v>
      </c>
      <c r="E1248" s="4">
        <v>35543019</v>
      </c>
      <c r="F1248" s="29" t="s">
        <v>98</v>
      </c>
      <c r="G1248" s="4" t="s">
        <v>191</v>
      </c>
      <c r="H1248" s="4" t="s">
        <v>3843</v>
      </c>
      <c r="I1248" s="2">
        <v>5</v>
      </c>
      <c r="J1248" s="2">
        <v>750</v>
      </c>
      <c r="K1248" s="12">
        <f t="shared" si="76"/>
        <v>5</v>
      </c>
      <c r="L1248" s="12">
        <v>0</v>
      </c>
      <c r="M1248" s="12">
        <f t="shared" si="77"/>
        <v>750</v>
      </c>
      <c r="N1248" s="2">
        <v>2</v>
      </c>
      <c r="O1248" s="21">
        <f t="shared" si="78"/>
        <v>600</v>
      </c>
      <c r="P1248" s="22">
        <f t="shared" si="79"/>
        <v>-150</v>
      </c>
    </row>
    <row r="1249" spans="1:16" x14ac:dyDescent="0.25">
      <c r="A1249" s="15" t="s">
        <v>31</v>
      </c>
      <c r="B1249" s="4" t="s">
        <v>157</v>
      </c>
      <c r="C1249" s="4" t="s">
        <v>3823</v>
      </c>
      <c r="D1249" s="29" t="s">
        <v>3824</v>
      </c>
      <c r="E1249" s="4">
        <v>35546123</v>
      </c>
      <c r="F1249" s="29" t="s">
        <v>98</v>
      </c>
      <c r="G1249" s="4" t="s">
        <v>191</v>
      </c>
      <c r="H1249" s="4" t="s">
        <v>3844</v>
      </c>
      <c r="I1249" s="2">
        <v>2</v>
      </c>
      <c r="J1249" s="2">
        <v>300</v>
      </c>
      <c r="K1249" s="12">
        <f t="shared" si="76"/>
        <v>2</v>
      </c>
      <c r="L1249" s="12">
        <v>0</v>
      </c>
      <c r="M1249" s="12">
        <f t="shared" si="77"/>
        <v>300</v>
      </c>
      <c r="N1249" s="2">
        <v>2</v>
      </c>
      <c r="O1249" s="21">
        <f t="shared" si="78"/>
        <v>300</v>
      </c>
      <c r="P1249" s="22">
        <f t="shared" si="79"/>
        <v>0</v>
      </c>
    </row>
    <row r="1250" spans="1:16" x14ac:dyDescent="0.25">
      <c r="A1250" s="15" t="s">
        <v>31</v>
      </c>
      <c r="B1250" s="4" t="s">
        <v>157</v>
      </c>
      <c r="C1250" s="4" t="s">
        <v>3823</v>
      </c>
      <c r="D1250" s="29" t="s">
        <v>3824</v>
      </c>
      <c r="E1250" s="4">
        <v>35546204</v>
      </c>
      <c r="F1250" s="29" t="s">
        <v>98</v>
      </c>
      <c r="G1250" s="4" t="s">
        <v>264</v>
      </c>
      <c r="H1250" s="4" t="s">
        <v>289</v>
      </c>
      <c r="I1250" s="2">
        <v>60</v>
      </c>
      <c r="J1250" s="2">
        <v>9000</v>
      </c>
      <c r="K1250" s="12">
        <f t="shared" si="76"/>
        <v>60</v>
      </c>
      <c r="L1250" s="12">
        <v>0</v>
      </c>
      <c r="M1250" s="12">
        <f t="shared" si="77"/>
        <v>9000</v>
      </c>
      <c r="N1250" s="2">
        <v>64</v>
      </c>
      <c r="O1250" s="21">
        <f t="shared" si="78"/>
        <v>9200</v>
      </c>
      <c r="P1250" s="22">
        <f t="shared" si="79"/>
        <v>200</v>
      </c>
    </row>
    <row r="1251" spans="1:16" x14ac:dyDescent="0.25">
      <c r="A1251" s="15" t="s">
        <v>31</v>
      </c>
      <c r="B1251" s="4" t="s">
        <v>157</v>
      </c>
      <c r="C1251" s="4" t="s">
        <v>3823</v>
      </c>
      <c r="D1251" s="29" t="s">
        <v>3824</v>
      </c>
      <c r="E1251" s="4">
        <v>35546832</v>
      </c>
      <c r="F1251" s="29" t="s">
        <v>98</v>
      </c>
      <c r="G1251" s="4" t="s">
        <v>112</v>
      </c>
      <c r="H1251" s="4" t="s">
        <v>249</v>
      </c>
      <c r="I1251" s="2">
        <v>7</v>
      </c>
      <c r="J1251" s="2">
        <v>1050</v>
      </c>
      <c r="K1251" s="12">
        <f t="shared" si="76"/>
        <v>7</v>
      </c>
      <c r="L1251" s="12">
        <v>0</v>
      </c>
      <c r="M1251" s="12">
        <f t="shared" si="77"/>
        <v>1050</v>
      </c>
      <c r="N1251" s="2">
        <v>4</v>
      </c>
      <c r="O1251" s="21">
        <f t="shared" si="78"/>
        <v>900</v>
      </c>
      <c r="P1251" s="22">
        <f t="shared" si="79"/>
        <v>-150</v>
      </c>
    </row>
    <row r="1252" spans="1:16" x14ac:dyDescent="0.25">
      <c r="A1252" s="15" t="s">
        <v>31</v>
      </c>
      <c r="B1252" s="4" t="s">
        <v>157</v>
      </c>
      <c r="C1252" s="4" t="s">
        <v>3823</v>
      </c>
      <c r="D1252" s="29" t="s">
        <v>3824</v>
      </c>
      <c r="E1252" s="4">
        <v>35546841</v>
      </c>
      <c r="F1252" s="29" t="s">
        <v>3845</v>
      </c>
      <c r="G1252" s="4" t="s">
        <v>112</v>
      </c>
      <c r="H1252" s="4" t="s">
        <v>3846</v>
      </c>
      <c r="I1252" s="2">
        <v>5</v>
      </c>
      <c r="J1252" s="2">
        <v>750</v>
      </c>
      <c r="K1252" s="12">
        <f t="shared" si="76"/>
        <v>5</v>
      </c>
      <c r="L1252" s="12">
        <v>0</v>
      </c>
      <c r="M1252" s="12">
        <f t="shared" si="77"/>
        <v>750</v>
      </c>
      <c r="N1252" s="2">
        <v>3</v>
      </c>
      <c r="O1252" s="21">
        <f t="shared" si="78"/>
        <v>650.00000000000011</v>
      </c>
      <c r="P1252" s="22">
        <f t="shared" si="79"/>
        <v>-99.999999999999886</v>
      </c>
    </row>
    <row r="1253" spans="1:16" x14ac:dyDescent="0.25">
      <c r="A1253" s="15" t="s">
        <v>31</v>
      </c>
      <c r="B1253" s="4" t="s">
        <v>157</v>
      </c>
      <c r="C1253" s="4" t="s">
        <v>3823</v>
      </c>
      <c r="D1253" s="29" t="s">
        <v>3824</v>
      </c>
      <c r="E1253" s="4">
        <v>35546859</v>
      </c>
      <c r="F1253" s="29" t="s">
        <v>98</v>
      </c>
      <c r="G1253" s="4" t="s">
        <v>112</v>
      </c>
      <c r="H1253" s="4" t="s">
        <v>3847</v>
      </c>
      <c r="I1253" s="2">
        <v>1</v>
      </c>
      <c r="J1253" s="2">
        <v>150</v>
      </c>
      <c r="K1253" s="12">
        <f t="shared" si="76"/>
        <v>1</v>
      </c>
      <c r="L1253" s="12">
        <v>0</v>
      </c>
      <c r="M1253" s="12">
        <f t="shared" si="77"/>
        <v>150</v>
      </c>
      <c r="N1253" s="2">
        <v>8</v>
      </c>
      <c r="O1253" s="21">
        <f t="shared" si="78"/>
        <v>499.99999999999994</v>
      </c>
      <c r="P1253" s="22">
        <f t="shared" si="79"/>
        <v>349.99999999999994</v>
      </c>
    </row>
    <row r="1254" spans="1:16" x14ac:dyDescent="0.25">
      <c r="A1254" s="15" t="s">
        <v>31</v>
      </c>
      <c r="B1254" s="4" t="s">
        <v>157</v>
      </c>
      <c r="C1254" s="4" t="s">
        <v>3823</v>
      </c>
      <c r="D1254" s="29" t="s">
        <v>3824</v>
      </c>
      <c r="E1254" s="4">
        <v>35546867</v>
      </c>
      <c r="F1254" s="29" t="s">
        <v>98</v>
      </c>
      <c r="G1254" s="4" t="s">
        <v>112</v>
      </c>
      <c r="H1254" s="4" t="s">
        <v>3848</v>
      </c>
      <c r="I1254" s="2">
        <v>6</v>
      </c>
      <c r="J1254" s="2">
        <v>900</v>
      </c>
      <c r="K1254" s="12">
        <f t="shared" si="76"/>
        <v>6</v>
      </c>
      <c r="L1254" s="12">
        <v>0</v>
      </c>
      <c r="M1254" s="12">
        <f t="shared" si="77"/>
        <v>900</v>
      </c>
      <c r="N1254" s="2">
        <v>8</v>
      </c>
      <c r="O1254" s="21">
        <f t="shared" si="78"/>
        <v>999.99999999999989</v>
      </c>
      <c r="P1254" s="22">
        <f t="shared" si="79"/>
        <v>99.999999999999886</v>
      </c>
    </row>
    <row r="1255" spans="1:16" x14ac:dyDescent="0.25">
      <c r="A1255" s="15" t="s">
        <v>31</v>
      </c>
      <c r="B1255" s="4" t="s">
        <v>157</v>
      </c>
      <c r="C1255" s="4" t="s">
        <v>3823</v>
      </c>
      <c r="D1255" s="29" t="s">
        <v>3824</v>
      </c>
      <c r="E1255" s="4">
        <v>35546875</v>
      </c>
      <c r="F1255" s="29" t="s">
        <v>98</v>
      </c>
      <c r="G1255" s="4" t="s">
        <v>112</v>
      </c>
      <c r="H1255" s="4" t="s">
        <v>3849</v>
      </c>
      <c r="I1255" s="2">
        <v>1</v>
      </c>
      <c r="J1255" s="2">
        <v>150</v>
      </c>
      <c r="K1255" s="12">
        <f t="shared" si="76"/>
        <v>1</v>
      </c>
      <c r="L1255" s="12">
        <v>0</v>
      </c>
      <c r="M1255" s="12">
        <f t="shared" si="77"/>
        <v>150</v>
      </c>
      <c r="N1255" s="2">
        <v>1</v>
      </c>
      <c r="O1255" s="21">
        <f t="shared" si="78"/>
        <v>150</v>
      </c>
      <c r="P1255" s="22">
        <f t="shared" si="79"/>
        <v>0</v>
      </c>
    </row>
    <row r="1256" spans="1:16" x14ac:dyDescent="0.25">
      <c r="A1256" s="15" t="s">
        <v>31</v>
      </c>
      <c r="B1256" s="4" t="s">
        <v>157</v>
      </c>
      <c r="C1256" s="4" t="s">
        <v>3823</v>
      </c>
      <c r="D1256" s="29" t="s">
        <v>3824</v>
      </c>
      <c r="E1256" s="4">
        <v>42107652</v>
      </c>
      <c r="F1256" s="29" t="s">
        <v>435</v>
      </c>
      <c r="G1256" s="4" t="s">
        <v>3850</v>
      </c>
      <c r="H1256" s="4" t="s">
        <v>3851</v>
      </c>
      <c r="I1256" s="2">
        <v>3</v>
      </c>
      <c r="J1256" s="2">
        <v>450</v>
      </c>
      <c r="K1256" s="12">
        <f t="shared" si="76"/>
        <v>3</v>
      </c>
      <c r="L1256" s="12">
        <v>0</v>
      </c>
      <c r="M1256" s="12">
        <f t="shared" si="77"/>
        <v>450</v>
      </c>
      <c r="N1256" s="2">
        <v>2</v>
      </c>
      <c r="O1256" s="21">
        <f t="shared" si="78"/>
        <v>400</v>
      </c>
      <c r="P1256" s="22">
        <f t="shared" si="79"/>
        <v>-50</v>
      </c>
    </row>
    <row r="1257" spans="1:16" x14ac:dyDescent="0.25">
      <c r="A1257" s="15" t="s">
        <v>31</v>
      </c>
      <c r="B1257" s="4" t="s">
        <v>157</v>
      </c>
      <c r="C1257" s="4" t="s">
        <v>3823</v>
      </c>
      <c r="D1257" s="29" t="s">
        <v>3824</v>
      </c>
      <c r="E1257" s="4">
        <v>52109828</v>
      </c>
      <c r="F1257" s="29" t="s">
        <v>435</v>
      </c>
      <c r="G1257" s="4" t="s">
        <v>41</v>
      </c>
      <c r="H1257" s="4" t="s">
        <v>3852</v>
      </c>
      <c r="I1257" s="2">
        <v>12</v>
      </c>
      <c r="J1257" s="2">
        <v>1800</v>
      </c>
      <c r="K1257" s="12">
        <f t="shared" si="76"/>
        <v>12</v>
      </c>
      <c r="L1257" s="12">
        <v>0</v>
      </c>
      <c r="M1257" s="12">
        <f t="shared" si="77"/>
        <v>1800</v>
      </c>
      <c r="N1257" s="2">
        <v>14</v>
      </c>
      <c r="O1257" s="21">
        <f t="shared" si="78"/>
        <v>1900.0000000000002</v>
      </c>
      <c r="P1257" s="22">
        <f t="shared" si="79"/>
        <v>100.00000000000023</v>
      </c>
    </row>
    <row r="1258" spans="1:16" x14ac:dyDescent="0.25">
      <c r="A1258" s="15" t="s">
        <v>31</v>
      </c>
      <c r="B1258" s="4" t="s">
        <v>157</v>
      </c>
      <c r="C1258" s="4" t="s">
        <v>3823</v>
      </c>
      <c r="D1258" s="29" t="s">
        <v>3824</v>
      </c>
      <c r="E1258" s="4">
        <v>35542616</v>
      </c>
      <c r="F1258" s="29" t="s">
        <v>4256</v>
      </c>
      <c r="G1258" s="4" t="s">
        <v>4257</v>
      </c>
      <c r="H1258" s="4" t="s">
        <v>113</v>
      </c>
      <c r="I1258" s="2">
        <v>2</v>
      </c>
      <c r="J1258" s="2">
        <v>300</v>
      </c>
      <c r="K1258" s="12">
        <f t="shared" si="76"/>
        <v>2</v>
      </c>
      <c r="L1258" s="12">
        <v>0</v>
      </c>
      <c r="M1258" s="12">
        <f t="shared" si="77"/>
        <v>300</v>
      </c>
      <c r="N1258" s="2">
        <v>0</v>
      </c>
      <c r="O1258" s="21">
        <f t="shared" si="78"/>
        <v>200</v>
      </c>
      <c r="P1258" s="22">
        <f t="shared" si="79"/>
        <v>-100</v>
      </c>
    </row>
    <row r="1259" spans="1:16" x14ac:dyDescent="0.25">
      <c r="A1259" s="15" t="s">
        <v>31</v>
      </c>
      <c r="B1259" s="4" t="s">
        <v>101</v>
      </c>
      <c r="C1259" s="4" t="s">
        <v>106</v>
      </c>
      <c r="D1259" s="29" t="s">
        <v>107</v>
      </c>
      <c r="E1259" s="4">
        <v>17080151</v>
      </c>
      <c r="F1259" s="29" t="s">
        <v>108</v>
      </c>
      <c r="G1259" s="4" t="s">
        <v>54</v>
      </c>
      <c r="H1259" s="4" t="s">
        <v>109</v>
      </c>
      <c r="I1259" s="2">
        <v>5</v>
      </c>
      <c r="J1259" s="2">
        <v>750</v>
      </c>
      <c r="K1259" s="12">
        <f t="shared" si="76"/>
        <v>5</v>
      </c>
      <c r="L1259" s="12">
        <v>0</v>
      </c>
      <c r="M1259" s="12">
        <f t="shared" si="77"/>
        <v>750</v>
      </c>
      <c r="N1259" s="2">
        <v>4</v>
      </c>
      <c r="O1259" s="21">
        <f t="shared" si="78"/>
        <v>700</v>
      </c>
      <c r="P1259" s="22">
        <f t="shared" si="79"/>
        <v>-50</v>
      </c>
    </row>
    <row r="1260" spans="1:16" x14ac:dyDescent="0.25">
      <c r="A1260" s="15" t="s">
        <v>31</v>
      </c>
      <c r="B1260" s="4" t="s">
        <v>101</v>
      </c>
      <c r="C1260" s="4" t="s">
        <v>106</v>
      </c>
      <c r="D1260" s="29" t="s">
        <v>107</v>
      </c>
      <c r="E1260" s="4">
        <v>17151503</v>
      </c>
      <c r="F1260" s="29" t="s">
        <v>316</v>
      </c>
      <c r="G1260" s="4" t="s">
        <v>317</v>
      </c>
      <c r="H1260" s="4" t="s">
        <v>318</v>
      </c>
      <c r="I1260" s="2">
        <v>61</v>
      </c>
      <c r="J1260" s="2">
        <v>9150</v>
      </c>
      <c r="K1260" s="12">
        <f t="shared" si="76"/>
        <v>61</v>
      </c>
      <c r="L1260" s="12">
        <v>0</v>
      </c>
      <c r="M1260" s="12">
        <f t="shared" si="77"/>
        <v>9150</v>
      </c>
      <c r="N1260" s="2">
        <v>60</v>
      </c>
      <c r="O1260" s="21">
        <f t="shared" si="78"/>
        <v>9100</v>
      </c>
      <c r="P1260" s="22">
        <f t="shared" si="79"/>
        <v>-50</v>
      </c>
    </row>
    <row r="1261" spans="1:16" x14ac:dyDescent="0.25">
      <c r="A1261" s="15" t="s">
        <v>31</v>
      </c>
      <c r="B1261" s="4" t="s">
        <v>101</v>
      </c>
      <c r="C1261" s="4" t="s">
        <v>106</v>
      </c>
      <c r="D1261" s="29" t="s">
        <v>107</v>
      </c>
      <c r="E1261" s="4">
        <v>17151627</v>
      </c>
      <c r="F1261" s="29" t="s">
        <v>110</v>
      </c>
      <c r="G1261" s="4" t="s">
        <v>58</v>
      </c>
      <c r="H1261" s="4" t="s">
        <v>111</v>
      </c>
      <c r="I1261" s="2">
        <v>7</v>
      </c>
      <c r="J1261" s="2">
        <v>1050</v>
      </c>
      <c r="K1261" s="12">
        <f t="shared" si="76"/>
        <v>7</v>
      </c>
      <c r="L1261" s="12">
        <v>0</v>
      </c>
      <c r="M1261" s="12">
        <f t="shared" si="77"/>
        <v>1050</v>
      </c>
      <c r="N1261" s="2">
        <v>7</v>
      </c>
      <c r="O1261" s="21">
        <f t="shared" si="78"/>
        <v>1050</v>
      </c>
      <c r="P1261" s="22">
        <f t="shared" si="79"/>
        <v>0</v>
      </c>
    </row>
    <row r="1262" spans="1:16" x14ac:dyDescent="0.25">
      <c r="A1262" s="15" t="s">
        <v>31</v>
      </c>
      <c r="B1262" s="4" t="s">
        <v>101</v>
      </c>
      <c r="C1262" s="4" t="s">
        <v>106</v>
      </c>
      <c r="D1262" s="29" t="s">
        <v>107</v>
      </c>
      <c r="E1262" s="4">
        <v>31942032</v>
      </c>
      <c r="F1262" s="29" t="s">
        <v>316</v>
      </c>
      <c r="G1262" s="4" t="s">
        <v>34</v>
      </c>
      <c r="H1262" s="4" t="s">
        <v>319</v>
      </c>
      <c r="I1262" s="2">
        <v>3</v>
      </c>
      <c r="J1262" s="2">
        <v>450</v>
      </c>
      <c r="K1262" s="12">
        <f t="shared" si="76"/>
        <v>3</v>
      </c>
      <c r="L1262" s="12">
        <v>0</v>
      </c>
      <c r="M1262" s="12">
        <f t="shared" si="77"/>
        <v>450</v>
      </c>
      <c r="N1262" s="2">
        <v>4</v>
      </c>
      <c r="O1262" s="21">
        <f t="shared" si="78"/>
        <v>499.99999999999994</v>
      </c>
      <c r="P1262" s="22">
        <f t="shared" si="79"/>
        <v>49.999999999999943</v>
      </c>
    </row>
    <row r="1263" spans="1:16" x14ac:dyDescent="0.25">
      <c r="A1263" s="15" t="s">
        <v>31</v>
      </c>
      <c r="B1263" s="4" t="s">
        <v>101</v>
      </c>
      <c r="C1263" s="4" t="s">
        <v>106</v>
      </c>
      <c r="D1263" s="29" t="s">
        <v>107</v>
      </c>
      <c r="E1263" s="4">
        <v>31942601</v>
      </c>
      <c r="F1263" s="29" t="s">
        <v>320</v>
      </c>
      <c r="G1263" s="4" t="s">
        <v>215</v>
      </c>
      <c r="H1263" s="4" t="s">
        <v>321</v>
      </c>
      <c r="I1263" s="2">
        <v>13</v>
      </c>
      <c r="J1263" s="2">
        <v>1950</v>
      </c>
      <c r="K1263" s="12">
        <f t="shared" si="76"/>
        <v>13</v>
      </c>
      <c r="L1263" s="12">
        <v>0</v>
      </c>
      <c r="M1263" s="12">
        <f t="shared" si="77"/>
        <v>1950</v>
      </c>
      <c r="N1263" s="2">
        <v>5</v>
      </c>
      <c r="O1263" s="21">
        <f t="shared" si="78"/>
        <v>1549.9999999999998</v>
      </c>
      <c r="P1263" s="22">
        <f t="shared" si="79"/>
        <v>-400.00000000000023</v>
      </c>
    </row>
    <row r="1264" spans="1:16" x14ac:dyDescent="0.25">
      <c r="A1264" s="15" t="s">
        <v>31</v>
      </c>
      <c r="B1264" s="4" t="s">
        <v>101</v>
      </c>
      <c r="C1264" s="4" t="s">
        <v>106</v>
      </c>
      <c r="D1264" s="29" t="s">
        <v>107</v>
      </c>
      <c r="E1264" s="4">
        <v>37795988</v>
      </c>
      <c r="F1264" s="29" t="s">
        <v>322</v>
      </c>
      <c r="G1264" s="4" t="s">
        <v>323</v>
      </c>
      <c r="H1264" s="4" t="s">
        <v>324</v>
      </c>
      <c r="I1264" s="2">
        <v>2</v>
      </c>
      <c r="J1264" s="2">
        <v>300</v>
      </c>
      <c r="K1264" s="12">
        <f t="shared" si="76"/>
        <v>2</v>
      </c>
      <c r="L1264" s="12">
        <v>0</v>
      </c>
      <c r="M1264" s="12">
        <f t="shared" si="77"/>
        <v>300</v>
      </c>
      <c r="N1264" s="2">
        <v>4</v>
      </c>
      <c r="O1264" s="21">
        <f t="shared" si="78"/>
        <v>400</v>
      </c>
      <c r="P1264" s="22">
        <f t="shared" si="79"/>
        <v>100</v>
      </c>
    </row>
    <row r="1265" spans="1:16" x14ac:dyDescent="0.25">
      <c r="A1265" s="15" t="s">
        <v>31</v>
      </c>
      <c r="B1265" s="4" t="s">
        <v>101</v>
      </c>
      <c r="C1265" s="4" t="s">
        <v>106</v>
      </c>
      <c r="D1265" s="29" t="s">
        <v>107</v>
      </c>
      <c r="E1265" s="4">
        <v>37878191</v>
      </c>
      <c r="F1265" s="29" t="s">
        <v>325</v>
      </c>
      <c r="G1265" s="4" t="s">
        <v>326</v>
      </c>
      <c r="H1265" s="4" t="s">
        <v>327</v>
      </c>
      <c r="I1265" s="2">
        <v>2</v>
      </c>
      <c r="J1265" s="2">
        <v>300</v>
      </c>
      <c r="K1265" s="12">
        <f t="shared" si="76"/>
        <v>2</v>
      </c>
      <c r="L1265" s="12">
        <v>0</v>
      </c>
      <c r="M1265" s="12">
        <f t="shared" si="77"/>
        <v>300</v>
      </c>
      <c r="N1265" s="2">
        <v>1</v>
      </c>
      <c r="O1265" s="21">
        <f t="shared" si="78"/>
        <v>249.99999999999997</v>
      </c>
      <c r="P1265" s="22">
        <f t="shared" si="79"/>
        <v>-50.000000000000028</v>
      </c>
    </row>
    <row r="1266" spans="1:16" x14ac:dyDescent="0.25">
      <c r="A1266" s="15" t="s">
        <v>31</v>
      </c>
      <c r="B1266" s="4" t="s">
        <v>101</v>
      </c>
      <c r="C1266" s="4" t="s">
        <v>106</v>
      </c>
      <c r="D1266" s="29" t="s">
        <v>107</v>
      </c>
      <c r="E1266" s="4">
        <v>37938045</v>
      </c>
      <c r="F1266" s="29" t="s">
        <v>110</v>
      </c>
      <c r="G1266" s="4" t="s">
        <v>56</v>
      </c>
      <c r="H1266" s="4" t="s">
        <v>114</v>
      </c>
      <c r="I1266" s="2">
        <v>4</v>
      </c>
      <c r="J1266" s="2">
        <v>600</v>
      </c>
      <c r="K1266" s="12">
        <f t="shared" si="76"/>
        <v>4</v>
      </c>
      <c r="L1266" s="12">
        <v>0</v>
      </c>
      <c r="M1266" s="12">
        <f t="shared" si="77"/>
        <v>600</v>
      </c>
      <c r="N1266" s="2">
        <v>3</v>
      </c>
      <c r="O1266" s="21">
        <f t="shared" si="78"/>
        <v>550</v>
      </c>
      <c r="P1266" s="22">
        <f t="shared" si="79"/>
        <v>-50</v>
      </c>
    </row>
    <row r="1267" spans="1:16" x14ac:dyDescent="0.25">
      <c r="A1267" s="15" t="s">
        <v>31</v>
      </c>
      <c r="B1267" s="4" t="s">
        <v>101</v>
      </c>
      <c r="C1267" s="4" t="s">
        <v>106</v>
      </c>
      <c r="D1267" s="29" t="s">
        <v>107</v>
      </c>
      <c r="E1267" s="4">
        <v>37942123</v>
      </c>
      <c r="F1267" s="29" t="s">
        <v>328</v>
      </c>
      <c r="G1267" s="4" t="s">
        <v>329</v>
      </c>
      <c r="H1267" s="4" t="s">
        <v>330</v>
      </c>
      <c r="I1267" s="2">
        <v>1</v>
      </c>
      <c r="J1267" s="2">
        <v>150</v>
      </c>
      <c r="K1267" s="12">
        <f t="shared" si="76"/>
        <v>1</v>
      </c>
      <c r="L1267" s="12">
        <v>0</v>
      </c>
      <c r="M1267" s="12">
        <f t="shared" si="77"/>
        <v>150</v>
      </c>
      <c r="N1267" s="2">
        <v>1</v>
      </c>
      <c r="O1267" s="21">
        <f t="shared" si="78"/>
        <v>150</v>
      </c>
      <c r="P1267" s="22">
        <f t="shared" si="79"/>
        <v>0</v>
      </c>
    </row>
    <row r="1268" spans="1:16" x14ac:dyDescent="0.25">
      <c r="A1268" s="15" t="s">
        <v>31</v>
      </c>
      <c r="B1268" s="4" t="s">
        <v>101</v>
      </c>
      <c r="C1268" s="4" t="s">
        <v>106</v>
      </c>
      <c r="D1268" s="29" t="s">
        <v>107</v>
      </c>
      <c r="E1268" s="4">
        <v>42027136</v>
      </c>
      <c r="F1268" s="29" t="s">
        <v>331</v>
      </c>
      <c r="G1268" s="4" t="s">
        <v>55</v>
      </c>
      <c r="H1268" s="4" t="s">
        <v>332</v>
      </c>
      <c r="I1268" s="2">
        <v>7</v>
      </c>
      <c r="J1268" s="2">
        <v>1050</v>
      </c>
      <c r="K1268" s="12">
        <f t="shared" si="76"/>
        <v>7</v>
      </c>
      <c r="L1268" s="12">
        <v>0</v>
      </c>
      <c r="M1268" s="12">
        <f t="shared" si="77"/>
        <v>1050</v>
      </c>
      <c r="N1268" s="2">
        <v>10</v>
      </c>
      <c r="O1268" s="21">
        <f t="shared" si="78"/>
        <v>1200</v>
      </c>
      <c r="P1268" s="22">
        <f t="shared" si="79"/>
        <v>150</v>
      </c>
    </row>
    <row r="1269" spans="1:16" x14ac:dyDescent="0.25">
      <c r="A1269" s="15" t="s">
        <v>31</v>
      </c>
      <c r="B1269" s="4" t="s">
        <v>101</v>
      </c>
      <c r="C1269" s="4" t="s">
        <v>106</v>
      </c>
      <c r="D1269" s="29" t="s">
        <v>107</v>
      </c>
      <c r="E1269" s="4">
        <v>42083966</v>
      </c>
      <c r="F1269" s="29" t="s">
        <v>333</v>
      </c>
      <c r="G1269" s="4" t="s">
        <v>334</v>
      </c>
      <c r="H1269" s="4" t="s">
        <v>335</v>
      </c>
      <c r="I1269" s="2">
        <v>36</v>
      </c>
      <c r="J1269" s="2">
        <v>5400</v>
      </c>
      <c r="K1269" s="12">
        <f t="shared" si="76"/>
        <v>36</v>
      </c>
      <c r="L1269" s="12">
        <v>0</v>
      </c>
      <c r="M1269" s="12">
        <f t="shared" si="77"/>
        <v>5400</v>
      </c>
      <c r="N1269" s="2">
        <v>39</v>
      </c>
      <c r="O1269" s="21">
        <f t="shared" si="78"/>
        <v>5550</v>
      </c>
      <c r="P1269" s="22">
        <f t="shared" si="79"/>
        <v>150</v>
      </c>
    </row>
    <row r="1270" spans="1:16" x14ac:dyDescent="0.25">
      <c r="A1270" s="15" t="s">
        <v>31</v>
      </c>
      <c r="B1270" s="4" t="s">
        <v>101</v>
      </c>
      <c r="C1270" s="4" t="s">
        <v>106</v>
      </c>
      <c r="D1270" s="29" t="s">
        <v>107</v>
      </c>
      <c r="E1270" s="4">
        <v>50295829</v>
      </c>
      <c r="F1270" s="29" t="s">
        <v>110</v>
      </c>
      <c r="G1270" s="4" t="s">
        <v>115</v>
      </c>
      <c r="H1270" s="4" t="s">
        <v>116</v>
      </c>
      <c r="I1270" s="2">
        <v>3</v>
      </c>
      <c r="J1270" s="2">
        <v>450</v>
      </c>
      <c r="K1270" s="12">
        <f t="shared" si="76"/>
        <v>3</v>
      </c>
      <c r="L1270" s="12">
        <v>0</v>
      </c>
      <c r="M1270" s="12">
        <f t="shared" si="77"/>
        <v>450</v>
      </c>
      <c r="N1270" s="2">
        <v>2</v>
      </c>
      <c r="O1270" s="21">
        <f t="shared" si="78"/>
        <v>400</v>
      </c>
      <c r="P1270" s="22">
        <f t="shared" si="79"/>
        <v>-50</v>
      </c>
    </row>
    <row r="1271" spans="1:16" x14ac:dyDescent="0.25">
      <c r="A1271" s="15" t="s">
        <v>31</v>
      </c>
      <c r="B1271" s="4" t="s">
        <v>101</v>
      </c>
      <c r="C1271" s="4" t="s">
        <v>106</v>
      </c>
      <c r="D1271" s="29" t="s">
        <v>107</v>
      </c>
      <c r="E1271" s="4">
        <v>50639668</v>
      </c>
      <c r="F1271" s="29" t="s">
        <v>336</v>
      </c>
      <c r="G1271" s="4" t="s">
        <v>54</v>
      </c>
      <c r="H1271" s="4" t="s">
        <v>337</v>
      </c>
      <c r="I1271" s="2">
        <v>1</v>
      </c>
      <c r="J1271" s="2">
        <v>150</v>
      </c>
      <c r="K1271" s="12">
        <f t="shared" si="76"/>
        <v>1</v>
      </c>
      <c r="L1271" s="12">
        <v>0</v>
      </c>
      <c r="M1271" s="12">
        <f t="shared" si="77"/>
        <v>150</v>
      </c>
      <c r="N1271" s="2">
        <v>1</v>
      </c>
      <c r="O1271" s="21">
        <f t="shared" si="78"/>
        <v>150</v>
      </c>
      <c r="P1271" s="22">
        <f t="shared" si="79"/>
        <v>0</v>
      </c>
    </row>
    <row r="1272" spans="1:16" x14ac:dyDescent="0.25">
      <c r="A1272" s="15" t="s">
        <v>31</v>
      </c>
      <c r="B1272" s="4" t="s">
        <v>101</v>
      </c>
      <c r="C1272" s="4" t="s">
        <v>106</v>
      </c>
      <c r="D1272" s="29" t="s">
        <v>107</v>
      </c>
      <c r="E1272" s="4">
        <v>31942733</v>
      </c>
      <c r="F1272" s="29" t="s">
        <v>110</v>
      </c>
      <c r="G1272" s="4" t="s">
        <v>4258</v>
      </c>
      <c r="H1272" s="4" t="s">
        <v>55</v>
      </c>
      <c r="I1272" s="2">
        <v>3</v>
      </c>
      <c r="J1272" s="2">
        <v>450</v>
      </c>
      <c r="K1272" s="12">
        <f t="shared" si="76"/>
        <v>3</v>
      </c>
      <c r="L1272" s="12">
        <v>0</v>
      </c>
      <c r="M1272" s="12">
        <f t="shared" si="77"/>
        <v>450</v>
      </c>
      <c r="N1272" s="2">
        <v>0</v>
      </c>
      <c r="O1272" s="21">
        <f t="shared" si="78"/>
        <v>300</v>
      </c>
      <c r="P1272" s="22">
        <f t="shared" si="79"/>
        <v>-150</v>
      </c>
    </row>
    <row r="1273" spans="1:16" x14ac:dyDescent="0.25">
      <c r="A1273" s="15" t="s">
        <v>31</v>
      </c>
      <c r="B1273" s="4" t="s">
        <v>101</v>
      </c>
      <c r="C1273" s="4" t="s">
        <v>106</v>
      </c>
      <c r="D1273" s="29" t="s">
        <v>107</v>
      </c>
      <c r="E1273" s="4">
        <v>37796046</v>
      </c>
      <c r="F1273" s="29" t="s">
        <v>110</v>
      </c>
      <c r="G1273" s="4" t="s">
        <v>4259</v>
      </c>
      <c r="H1273" s="4" t="s">
        <v>65</v>
      </c>
      <c r="I1273" s="2">
        <v>2</v>
      </c>
      <c r="J1273" s="2">
        <v>300</v>
      </c>
      <c r="K1273" s="12">
        <f t="shared" si="76"/>
        <v>2</v>
      </c>
      <c r="L1273" s="12">
        <v>0</v>
      </c>
      <c r="M1273" s="12">
        <f t="shared" si="77"/>
        <v>300</v>
      </c>
      <c r="N1273" s="2">
        <v>0</v>
      </c>
      <c r="O1273" s="21">
        <f t="shared" si="78"/>
        <v>200</v>
      </c>
      <c r="P1273" s="22">
        <f t="shared" si="79"/>
        <v>-100</v>
      </c>
    </row>
    <row r="1274" spans="1:16" x14ac:dyDescent="0.25">
      <c r="A1274" s="15" t="s">
        <v>31</v>
      </c>
      <c r="B1274" s="4" t="s">
        <v>101</v>
      </c>
      <c r="C1274" s="4" t="s">
        <v>349</v>
      </c>
      <c r="D1274" s="29" t="s">
        <v>350</v>
      </c>
      <c r="E1274" s="4">
        <v>42242533</v>
      </c>
      <c r="F1274" s="29" t="s">
        <v>351</v>
      </c>
      <c r="G1274" s="4" t="s">
        <v>352</v>
      </c>
      <c r="H1274" s="4" t="s">
        <v>353</v>
      </c>
      <c r="I1274" s="2">
        <v>0</v>
      </c>
      <c r="J1274" s="2">
        <v>0</v>
      </c>
      <c r="K1274" s="12">
        <f t="shared" si="76"/>
        <v>0</v>
      </c>
      <c r="L1274" s="12">
        <v>0</v>
      </c>
      <c r="M1274" s="12">
        <f t="shared" si="77"/>
        <v>0</v>
      </c>
      <c r="N1274" s="2">
        <v>2</v>
      </c>
      <c r="O1274" s="21">
        <f t="shared" si="78"/>
        <v>100</v>
      </c>
      <c r="P1274" s="22">
        <f t="shared" si="79"/>
        <v>100</v>
      </c>
    </row>
    <row r="1275" spans="1:16" x14ac:dyDescent="0.25">
      <c r="A1275" s="15" t="s">
        <v>31</v>
      </c>
      <c r="B1275" s="4" t="s">
        <v>101</v>
      </c>
      <c r="C1275" s="4" t="s">
        <v>349</v>
      </c>
      <c r="D1275" s="29" t="s">
        <v>350</v>
      </c>
      <c r="E1275" s="4">
        <v>53515676</v>
      </c>
      <c r="F1275" s="29" t="s">
        <v>354</v>
      </c>
      <c r="G1275" s="4" t="s">
        <v>37</v>
      </c>
      <c r="H1275" s="4" t="s">
        <v>355</v>
      </c>
      <c r="I1275" s="2">
        <v>19</v>
      </c>
      <c r="J1275" s="2">
        <v>2850</v>
      </c>
      <c r="K1275" s="12">
        <f t="shared" si="76"/>
        <v>19</v>
      </c>
      <c r="L1275" s="12">
        <v>0</v>
      </c>
      <c r="M1275" s="12">
        <f t="shared" si="77"/>
        <v>2850</v>
      </c>
      <c r="N1275" s="2">
        <v>18</v>
      </c>
      <c r="O1275" s="21">
        <f t="shared" si="78"/>
        <v>2799.9999999999995</v>
      </c>
      <c r="P1275" s="22">
        <f t="shared" si="79"/>
        <v>-50.000000000000455</v>
      </c>
    </row>
    <row r="1276" spans="1:16" x14ac:dyDescent="0.25">
      <c r="A1276" s="15" t="s">
        <v>31</v>
      </c>
      <c r="B1276" s="4" t="s">
        <v>101</v>
      </c>
      <c r="C1276" s="4" t="s">
        <v>349</v>
      </c>
      <c r="D1276" s="29" t="s">
        <v>350</v>
      </c>
      <c r="E1276" s="4">
        <v>37894323</v>
      </c>
      <c r="F1276" s="29" t="s">
        <v>4260</v>
      </c>
      <c r="G1276" s="4" t="s">
        <v>4261</v>
      </c>
      <c r="H1276" s="4" t="s">
        <v>26</v>
      </c>
      <c r="I1276" s="2">
        <v>1</v>
      </c>
      <c r="J1276" s="2">
        <v>150</v>
      </c>
      <c r="K1276" s="12">
        <f t="shared" si="76"/>
        <v>1</v>
      </c>
      <c r="L1276" s="12">
        <v>0</v>
      </c>
      <c r="M1276" s="12">
        <f t="shared" si="77"/>
        <v>150</v>
      </c>
      <c r="N1276" s="2">
        <v>0</v>
      </c>
      <c r="O1276" s="21">
        <f t="shared" si="78"/>
        <v>100</v>
      </c>
      <c r="P1276" s="22">
        <f t="shared" si="79"/>
        <v>-50</v>
      </c>
    </row>
    <row r="1277" spans="1:16" x14ac:dyDescent="0.25">
      <c r="A1277" s="15" t="s">
        <v>31</v>
      </c>
      <c r="B1277" s="4" t="s">
        <v>101</v>
      </c>
      <c r="C1277" s="4" t="s">
        <v>128</v>
      </c>
      <c r="D1277" s="29" t="s">
        <v>129</v>
      </c>
      <c r="E1277" s="4">
        <v>42107491</v>
      </c>
      <c r="F1277" s="29" t="s">
        <v>110</v>
      </c>
      <c r="G1277" s="4" t="s">
        <v>206</v>
      </c>
      <c r="H1277" s="4" t="s">
        <v>207</v>
      </c>
      <c r="I1277" s="2">
        <v>3</v>
      </c>
      <c r="J1277" s="2">
        <v>450</v>
      </c>
      <c r="K1277" s="12">
        <f t="shared" si="76"/>
        <v>3</v>
      </c>
      <c r="L1277" s="12">
        <v>0</v>
      </c>
      <c r="M1277" s="12">
        <f t="shared" si="77"/>
        <v>450</v>
      </c>
      <c r="N1277" s="2">
        <v>3</v>
      </c>
      <c r="O1277" s="21">
        <f t="shared" si="78"/>
        <v>450</v>
      </c>
      <c r="P1277" s="22">
        <f t="shared" si="79"/>
        <v>0</v>
      </c>
    </row>
    <row r="1278" spans="1:16" x14ac:dyDescent="0.25">
      <c r="A1278" s="15" t="s">
        <v>31</v>
      </c>
      <c r="B1278" s="4" t="s">
        <v>101</v>
      </c>
      <c r="C1278" s="4" t="s">
        <v>128</v>
      </c>
      <c r="D1278" s="29" t="s">
        <v>129</v>
      </c>
      <c r="E1278" s="4">
        <v>52022072</v>
      </c>
      <c r="F1278" s="29" t="s">
        <v>370</v>
      </c>
      <c r="G1278" s="4" t="s">
        <v>32</v>
      </c>
      <c r="H1278" s="4" t="s">
        <v>371</v>
      </c>
      <c r="I1278" s="2">
        <v>7</v>
      </c>
      <c r="J1278" s="2">
        <v>1050</v>
      </c>
      <c r="K1278" s="12">
        <f t="shared" si="76"/>
        <v>7</v>
      </c>
      <c r="L1278" s="12">
        <v>0</v>
      </c>
      <c r="M1278" s="12">
        <f t="shared" si="77"/>
        <v>1050</v>
      </c>
      <c r="N1278" s="2">
        <v>6</v>
      </c>
      <c r="O1278" s="21">
        <f t="shared" si="78"/>
        <v>1000</v>
      </c>
      <c r="P1278" s="22">
        <f t="shared" si="79"/>
        <v>-50</v>
      </c>
    </row>
    <row r="1279" spans="1:16" x14ac:dyDescent="0.25">
      <c r="A1279" s="15" t="s">
        <v>31</v>
      </c>
      <c r="B1279" s="4" t="s">
        <v>101</v>
      </c>
      <c r="C1279" s="4" t="s">
        <v>374</v>
      </c>
      <c r="D1279" s="29" t="s">
        <v>375</v>
      </c>
      <c r="E1279" s="4">
        <v>52170616</v>
      </c>
      <c r="F1279" s="29" t="s">
        <v>376</v>
      </c>
      <c r="G1279" s="4" t="s">
        <v>37</v>
      </c>
      <c r="H1279" s="4" t="s">
        <v>377</v>
      </c>
      <c r="I1279" s="2">
        <v>7</v>
      </c>
      <c r="J1279" s="2">
        <v>1050</v>
      </c>
      <c r="K1279" s="12">
        <f t="shared" si="76"/>
        <v>7</v>
      </c>
      <c r="L1279" s="12">
        <v>0</v>
      </c>
      <c r="M1279" s="12">
        <f t="shared" si="77"/>
        <v>1050</v>
      </c>
      <c r="N1279" s="2">
        <v>28</v>
      </c>
      <c r="O1279" s="21">
        <f t="shared" si="78"/>
        <v>2100</v>
      </c>
      <c r="P1279" s="22">
        <f t="shared" si="79"/>
        <v>1050</v>
      </c>
    </row>
    <row r="1280" spans="1:16" ht="30" x14ac:dyDescent="0.25">
      <c r="A1280" s="15" t="s">
        <v>31</v>
      </c>
      <c r="B1280" s="4" t="s">
        <v>101</v>
      </c>
      <c r="C1280" s="4" t="s">
        <v>388</v>
      </c>
      <c r="D1280" s="29" t="s">
        <v>389</v>
      </c>
      <c r="E1280" s="4">
        <v>30689333</v>
      </c>
      <c r="F1280" s="29" t="s">
        <v>390</v>
      </c>
      <c r="G1280" s="4" t="s">
        <v>37</v>
      </c>
      <c r="H1280" s="4" t="s">
        <v>391</v>
      </c>
      <c r="I1280" s="2">
        <v>7</v>
      </c>
      <c r="J1280" s="2">
        <v>1050</v>
      </c>
      <c r="K1280" s="12">
        <f t="shared" si="76"/>
        <v>7</v>
      </c>
      <c r="L1280" s="12">
        <v>0</v>
      </c>
      <c r="M1280" s="12">
        <f t="shared" si="77"/>
        <v>1050</v>
      </c>
      <c r="N1280" s="2">
        <v>5</v>
      </c>
      <c r="O1280" s="21">
        <f t="shared" si="78"/>
        <v>950.00000000000011</v>
      </c>
      <c r="P1280" s="22">
        <f t="shared" si="79"/>
        <v>-99.999999999999886</v>
      </c>
    </row>
    <row r="1281" spans="1:16" ht="30" x14ac:dyDescent="0.25">
      <c r="A1281" s="15" t="s">
        <v>31</v>
      </c>
      <c r="B1281" s="4" t="s">
        <v>101</v>
      </c>
      <c r="C1281" s="4" t="s">
        <v>392</v>
      </c>
      <c r="D1281" s="29" t="s">
        <v>393</v>
      </c>
      <c r="E1281" s="4">
        <v>35538643</v>
      </c>
      <c r="F1281" s="29" t="s">
        <v>394</v>
      </c>
      <c r="G1281" s="4" t="s">
        <v>395</v>
      </c>
      <c r="H1281" s="4" t="s">
        <v>396</v>
      </c>
      <c r="I1281" s="2">
        <v>38</v>
      </c>
      <c r="J1281" s="2">
        <v>5700</v>
      </c>
      <c r="K1281" s="12">
        <f t="shared" si="76"/>
        <v>38</v>
      </c>
      <c r="L1281" s="12">
        <v>0</v>
      </c>
      <c r="M1281" s="12">
        <f t="shared" si="77"/>
        <v>5700</v>
      </c>
      <c r="N1281" s="2">
        <v>44</v>
      </c>
      <c r="O1281" s="21">
        <f t="shared" si="78"/>
        <v>6000</v>
      </c>
      <c r="P1281" s="22">
        <f t="shared" si="79"/>
        <v>300</v>
      </c>
    </row>
    <row r="1282" spans="1:16" x14ac:dyDescent="0.25">
      <c r="A1282" s="15" t="s">
        <v>31</v>
      </c>
      <c r="B1282" s="4" t="s">
        <v>175</v>
      </c>
      <c r="C1282" s="4" t="s">
        <v>3853</v>
      </c>
      <c r="D1282" s="29" t="s">
        <v>3854</v>
      </c>
      <c r="E1282" s="4">
        <v>35573597</v>
      </c>
      <c r="F1282" s="29" t="s">
        <v>3855</v>
      </c>
      <c r="G1282" s="4" t="s">
        <v>183</v>
      </c>
      <c r="H1282" s="4" t="s">
        <v>3856</v>
      </c>
      <c r="I1282" s="2">
        <v>165</v>
      </c>
      <c r="J1282" s="2">
        <v>24750</v>
      </c>
      <c r="K1282" s="12">
        <f t="shared" si="76"/>
        <v>165</v>
      </c>
      <c r="L1282" s="12">
        <v>0</v>
      </c>
      <c r="M1282" s="12">
        <f t="shared" si="77"/>
        <v>24750</v>
      </c>
      <c r="N1282" s="2">
        <v>141</v>
      </c>
      <c r="O1282" s="21">
        <f t="shared" si="78"/>
        <v>23550</v>
      </c>
      <c r="P1282" s="22">
        <f t="shared" si="79"/>
        <v>-1200</v>
      </c>
    </row>
    <row r="1283" spans="1:16" x14ac:dyDescent="0.25">
      <c r="A1283" s="15" t="s">
        <v>31</v>
      </c>
      <c r="B1283" s="4" t="s">
        <v>175</v>
      </c>
      <c r="C1283" s="4" t="s">
        <v>181</v>
      </c>
      <c r="D1283" s="29" t="s">
        <v>182</v>
      </c>
      <c r="E1283" s="4">
        <v>35560347</v>
      </c>
      <c r="F1283" s="29" t="s">
        <v>3855</v>
      </c>
      <c r="G1283" s="4" t="s">
        <v>183</v>
      </c>
      <c r="H1283" s="4" t="s">
        <v>184</v>
      </c>
      <c r="I1283" s="2">
        <v>0</v>
      </c>
      <c r="J1283" s="2">
        <v>0</v>
      </c>
      <c r="K1283" s="12">
        <f t="shared" si="76"/>
        <v>0</v>
      </c>
      <c r="L1283" s="12">
        <v>0</v>
      </c>
      <c r="M1283" s="12">
        <f t="shared" si="77"/>
        <v>0</v>
      </c>
      <c r="N1283" s="2">
        <v>1</v>
      </c>
      <c r="O1283" s="21">
        <f t="shared" si="78"/>
        <v>50</v>
      </c>
      <c r="P1283" s="22">
        <f t="shared" si="79"/>
        <v>50</v>
      </c>
    </row>
    <row r="1284" spans="1:16" ht="30.75" thickBot="1" x14ac:dyDescent="0.3">
      <c r="A1284" s="23" t="s">
        <v>31</v>
      </c>
      <c r="B1284" s="24" t="s">
        <v>175</v>
      </c>
      <c r="C1284" s="24" t="s">
        <v>3868</v>
      </c>
      <c r="D1284" s="31" t="s">
        <v>3869</v>
      </c>
      <c r="E1284" s="24">
        <v>42407036</v>
      </c>
      <c r="F1284" s="31" t="s">
        <v>3855</v>
      </c>
      <c r="G1284" s="24" t="s">
        <v>3870</v>
      </c>
      <c r="H1284" s="24" t="s">
        <v>3871</v>
      </c>
      <c r="I1284" s="25">
        <v>3</v>
      </c>
      <c r="J1284" s="25">
        <v>450</v>
      </c>
      <c r="K1284" s="12">
        <f t="shared" si="76"/>
        <v>3</v>
      </c>
      <c r="L1284" s="12">
        <v>0</v>
      </c>
      <c r="M1284" s="12">
        <f t="shared" si="77"/>
        <v>450</v>
      </c>
      <c r="N1284" s="25">
        <v>2</v>
      </c>
      <c r="O1284" s="21">
        <f t="shared" si="78"/>
        <v>400</v>
      </c>
      <c r="P1284" s="22">
        <f t="shared" si="79"/>
        <v>-50</v>
      </c>
    </row>
    <row r="1285" spans="1:16" ht="15.75" thickBot="1" x14ac:dyDescent="0.3">
      <c r="A1285" s="62" t="s">
        <v>3876</v>
      </c>
      <c r="B1285" s="63"/>
      <c r="C1285" s="63"/>
      <c r="D1285" s="63"/>
      <c r="E1285" s="63"/>
      <c r="F1285" s="63"/>
      <c r="G1285" s="63"/>
      <c r="H1285" s="64"/>
      <c r="I1285" s="26">
        <f>SUM(I5:I1284)</f>
        <v>37010</v>
      </c>
      <c r="J1285" s="26">
        <f t="shared" ref="J1285:P1285" si="80">SUM(J5:J1284)</f>
        <v>5551500</v>
      </c>
      <c r="K1285" s="26">
        <f>SUM(K5:K1284)</f>
        <v>37003</v>
      </c>
      <c r="L1285" s="26">
        <f t="shared" ref="L1285:M1285" si="81">SUM(L5:L1284)</f>
        <v>-1125</v>
      </c>
      <c r="M1285" s="26">
        <f t="shared" si="81"/>
        <v>5550375</v>
      </c>
      <c r="N1285" s="26">
        <f t="shared" si="80"/>
        <v>38121</v>
      </c>
      <c r="O1285" s="26">
        <f t="shared" si="80"/>
        <v>5606350</v>
      </c>
      <c r="P1285" s="27">
        <f t="shared" si="80"/>
        <v>55975</v>
      </c>
    </row>
    <row r="1286" spans="1:16" x14ac:dyDescent="0.25">
      <c r="J1286" s="19"/>
      <c r="K1286" s="19"/>
      <c r="L1286" s="19"/>
      <c r="M1286" s="19"/>
      <c r="N1286" s="20"/>
    </row>
    <row r="1287" spans="1:16" x14ac:dyDescent="0.25">
      <c r="J1287" s="19"/>
      <c r="K1287" s="19"/>
      <c r="L1287" s="19"/>
      <c r="M1287" s="19"/>
      <c r="N1287" s="20"/>
      <c r="O1287" s="11"/>
    </row>
    <row r="1288" spans="1:16" x14ac:dyDescent="0.25">
      <c r="I1288" s="11"/>
      <c r="J1288" s="11"/>
      <c r="K1288" s="11"/>
      <c r="L1288" s="11"/>
      <c r="M1288" s="11"/>
    </row>
  </sheetData>
  <sortState ref="A4:N1284">
    <sortCondition ref="A5:A1284" customList="BA,TV,TC,NR,ZA,BB,PO,KE"/>
    <sortCondition ref="B5:B1284" customList="K,V,O,C,S"/>
    <sortCondition ref="C5:C1284"/>
  </sortState>
  <mergeCells count="2">
    <mergeCell ref="A1285:H1285"/>
    <mergeCell ref="A1:P1"/>
  </mergeCells>
  <pageMargins left="0.25" right="0.25" top="0.75" bottom="0.75" header="0.3" footer="0.3"/>
  <pageSetup paperSize="9" scale="4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Rozpis podľa zriaďovateľa</vt:lpstr>
      <vt:lpstr>Rozpis podľa škôl</vt:lpstr>
    </vt:vector>
  </TitlesOfParts>
  <Company>M?VVA?SR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Polónyiová Laura</dc:creator>
  <cp:lastModifiedBy>Pápayová Ivana</cp:lastModifiedBy>
  <cp:lastPrinted>2022-11-08T09:57:11Z</cp:lastPrinted>
  <dcterms:created xsi:type="dcterms:W3CDTF">2022-10-17T11:40:17Z</dcterms:created>
  <dcterms:modified xsi:type="dcterms:W3CDTF">2022-11-08T11:49:01Z</dcterms:modified>
</cp:coreProperties>
</file>