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6\Športová činnosť dieťaťa 2026\01_2026\"/>
    </mc:Choice>
  </mc:AlternateContent>
  <xr:revisionPtr revIDLastSave="0" documentId="13_ncr:1_{07F51126-9EFF-4449-880B-49D8897FBB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2026" sheetId="1" r:id="rId1"/>
  </sheets>
  <externalReferences>
    <externalReference r:id="rId2"/>
  </externalReferences>
  <definedNames>
    <definedName name="_xlnm._FilterDatabase" localSheetId="0" hidden="1">'ŠČD 2026'!$A$4:$N$106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2026'!$1:$4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" i="1" l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5" i="1" l="1"/>
  <c r="L5" i="1"/>
  <c r="J106" i="1" l="1"/>
  <c r="I106" i="1"/>
  <c r="H106" i="1"/>
  <c r="G106" i="1"/>
  <c r="K106" i="1" l="1"/>
  <c r="L106" i="1"/>
</calcChain>
</file>

<file path=xl/sharedStrings.xml><?xml version="1.0" encoding="utf-8"?>
<sst xmlns="http://schemas.openxmlformats.org/spreadsheetml/2006/main" count="420" uniqueCount="230">
  <si>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</si>
  <si>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</si>
  <si>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</si>
  <si>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</si>
  <si>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</si>
  <si>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</si>
  <si>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</si>
  <si>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O</t>
  </si>
  <si>
    <t>O523381</t>
  </si>
  <si>
    <t>Mesto Poprad</t>
  </si>
  <si>
    <t>O525171</t>
  </si>
  <si>
    <t>Obec Svinia</t>
  </si>
  <si>
    <t>O544051</t>
  </si>
  <si>
    <t>Mesto Vranov nad Topľou</t>
  </si>
  <si>
    <t>C</t>
  </si>
  <si>
    <t>C24</t>
  </si>
  <si>
    <t>Východný dištrikt Evanjelickej cirkvi augsburského vyznania na Slovensku</t>
  </si>
  <si>
    <t>S</t>
  </si>
  <si>
    <t>Mesiac 
(1-12)</t>
  </si>
  <si>
    <t>Výška požiadavky v € za MŠ (max. 
275 €/zam.)</t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</si>
  <si>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</si>
  <si>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</si>
  <si>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</si>
  <si>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</si>
  <si>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</si>
  <si>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KE</t>
  </si>
  <si>
    <t>KKE</t>
  </si>
  <si>
    <t>O522279</t>
  </si>
  <si>
    <t>O526355</t>
  </si>
  <si>
    <t>Mesto Spišská Nová Ves</t>
  </si>
  <si>
    <t>V</t>
  </si>
  <si>
    <t>VKE</t>
  </si>
  <si>
    <t>Košický samosprávny kraj</t>
  </si>
  <si>
    <t>BB</t>
  </si>
  <si>
    <t>KBB</t>
  </si>
  <si>
    <t>Regionálny úrad školskej správy v Banskej Bystrici</t>
  </si>
  <si>
    <t>O508438</t>
  </si>
  <si>
    <t>Mesto Banská Bystrica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</si>
  <si>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</si>
  <si>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</si>
  <si>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</si>
  <si>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</si>
  <si>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</si>
  <si>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</si>
  <si>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</si>
  <si>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O500011</t>
  </si>
  <si>
    <t>Mesto Nitra</t>
  </si>
  <si>
    <t>C02</t>
  </si>
  <si>
    <t>Rímskokatolícka cirkev Biskupstvo Nitra</t>
  </si>
  <si>
    <t>BA</t>
  </si>
  <si>
    <t>O504769</t>
  </si>
  <si>
    <t>Obec Rohožník</t>
  </si>
  <si>
    <t>O507938</t>
  </si>
  <si>
    <t>Obec Ivanka pri Dunaji</t>
  </si>
  <si>
    <t>O508179</t>
  </si>
  <si>
    <t>Mesto Pezinok</t>
  </si>
  <si>
    <t>O529346</t>
  </si>
  <si>
    <t>Mestská časť Bratislava - Nové Mesto</t>
  </si>
  <si>
    <t>O500933</t>
  </si>
  <si>
    <t>Mesto Vráble</t>
  </si>
  <si>
    <t>O502031</t>
  </si>
  <si>
    <t>Mesto Levice</t>
  </si>
  <si>
    <t>O519006</t>
  </si>
  <si>
    <t>Mesto Bardejov</t>
  </si>
  <si>
    <t>O523798</t>
  </si>
  <si>
    <t>Obec Rakúsy</t>
  </si>
  <si>
    <t>O523836</t>
  </si>
  <si>
    <t>Mesto Spišská Stará Ves</t>
  </si>
  <si>
    <t>S634</t>
  </si>
  <si>
    <t>Združenie rodičov Spoločnej nemecko-slovenskej školy v Bratislave</t>
  </si>
  <si>
    <t>ZA</t>
  </si>
  <si>
    <t>KZA</t>
  </si>
  <si>
    <t>Regionálny úrad školskej správy v Žiline</t>
  </si>
  <si>
    <t>O516589</t>
  </si>
  <si>
    <t>Mesto Žiar nad Hronom</t>
  </si>
  <si>
    <t>O518263</t>
  </si>
  <si>
    <t>Mesto Detva</t>
  </si>
  <si>
    <t>O523585</t>
  </si>
  <si>
    <t>Mesto Kežmarok</t>
  </si>
  <si>
    <t>KBA</t>
  </si>
  <si>
    <t>Regionálny úrad školskej správy v Bratislave</t>
  </si>
  <si>
    <t>O529320</t>
  </si>
  <si>
    <t>Mestská časť Bratislava - Ružinov</t>
  </si>
  <si>
    <t>O529371</t>
  </si>
  <si>
    <t>Mestská časť Bratislava - Devínska Nová Ves</t>
  </si>
  <si>
    <t>O529389</t>
  </si>
  <si>
    <t>Mestská časť Bratislava - Dúbravka</t>
  </si>
  <si>
    <t>O545333</t>
  </si>
  <si>
    <t>Obec Dunajská Lužná</t>
  </si>
  <si>
    <t>S827</t>
  </si>
  <si>
    <t>O.z. FELIX Bratislava</t>
  </si>
  <si>
    <t>O503011</t>
  </si>
  <si>
    <t>Mesto Nové Zámky</t>
  </si>
  <si>
    <t>O511421</t>
  </si>
  <si>
    <t>Obec Halič</t>
  </si>
  <si>
    <t>O518158</t>
  </si>
  <si>
    <t>Mesto Zvolen</t>
  </si>
  <si>
    <t>O519570</t>
  </si>
  <si>
    <t>Obec Malcov</t>
  </si>
  <si>
    <t>O519961</t>
  </si>
  <si>
    <t>Obec Zborov</t>
  </si>
  <si>
    <t>O525146</t>
  </si>
  <si>
    <t>Mesto Sabinov</t>
  </si>
  <si>
    <t>O527840</t>
  </si>
  <si>
    <t>Mesto Stropkov</t>
  </si>
  <si>
    <t>O543608</t>
  </si>
  <si>
    <t>Obec Spišský Hrhov</t>
  </si>
  <si>
    <t>S571</t>
  </si>
  <si>
    <t>MLADOSŤ n.o.</t>
  </si>
  <si>
    <t>O521523</t>
  </si>
  <si>
    <t>Obec Kecerovce</t>
  </si>
  <si>
    <t>O522139</t>
  </si>
  <si>
    <t>O507806</t>
  </si>
  <si>
    <t>Obec Báhoň</t>
  </si>
  <si>
    <t>O507911</t>
  </si>
  <si>
    <t>Obec Chorvátsky Grob</t>
  </si>
  <si>
    <t>O508063</t>
  </si>
  <si>
    <t>Mesto Malacky</t>
  </si>
  <si>
    <t>O508098</t>
  </si>
  <si>
    <t>Obec Miloslavov</t>
  </si>
  <si>
    <t>O508217</t>
  </si>
  <si>
    <t>Mesto Senec</t>
  </si>
  <si>
    <t>O508233</t>
  </si>
  <si>
    <t>Mesto Stupava</t>
  </si>
  <si>
    <t>O508250</t>
  </si>
  <si>
    <t>Obec Šenkvice</t>
  </si>
  <si>
    <t>O508381</t>
  </si>
  <si>
    <t>Obec Zohor</t>
  </si>
  <si>
    <t>O529354</t>
  </si>
  <si>
    <t>Mestská časť Bratislava - Rača</t>
  </si>
  <si>
    <t>C58</t>
  </si>
  <si>
    <t>Rímskokatolícka cirkev, Bratislavská arcidiecéza</t>
  </si>
  <si>
    <t>C73</t>
  </si>
  <si>
    <t>Združenie škôl C. S. Lewisa, ú.z.</t>
  </si>
  <si>
    <t>S057</t>
  </si>
  <si>
    <t>Cambridge international communications, s. r. o.</t>
  </si>
  <si>
    <t>S096</t>
  </si>
  <si>
    <t>COOP PRODUKT SLOVENSKO</t>
  </si>
  <si>
    <t>S755</t>
  </si>
  <si>
    <t>Združenie pre francúzsku školu v Bratislave</t>
  </si>
  <si>
    <t>O500968</t>
  </si>
  <si>
    <t>Mesto Zlaté Moravce</t>
  </si>
  <si>
    <t>O503584</t>
  </si>
  <si>
    <t>Mesto Štúrovo</t>
  </si>
  <si>
    <t>C21</t>
  </si>
  <si>
    <t>Rehoľa piaristov na Slovensku</t>
  </si>
  <si>
    <t>VZA</t>
  </si>
  <si>
    <t>Žilinský samosprávny kraj</t>
  </si>
  <si>
    <t>O509248</t>
  </si>
  <si>
    <t>Mesto Krásno nad Kysucou</t>
  </si>
  <si>
    <t>O509345</t>
  </si>
  <si>
    <t>Obec Oščadnica</t>
  </si>
  <si>
    <t>O509400</t>
  </si>
  <si>
    <t>Obec Raková</t>
  </si>
  <si>
    <t>O509540</t>
  </si>
  <si>
    <t>Mesto Dolný Kubín</t>
  </si>
  <si>
    <t>O509809</t>
  </si>
  <si>
    <t>Obec Lokca</t>
  </si>
  <si>
    <t>O509868</t>
  </si>
  <si>
    <t>Mesto Námestovo</t>
  </si>
  <si>
    <t>O509906</t>
  </si>
  <si>
    <t>Obec Oravská Lesná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</si>
  <si>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</si>
  <si>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</si>
  <si>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</si>
  <si>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</si>
  <si>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</si>
  <si>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</si>
  <si>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O512052</t>
  </si>
  <si>
    <t>Obec Belá - Dulice</t>
  </si>
  <si>
    <t>O512648</t>
  </si>
  <si>
    <t>Obec Sučany</t>
  </si>
  <si>
    <t>O517461</t>
  </si>
  <si>
    <t>Mesto Bytča</t>
  </si>
  <si>
    <t>O518018</t>
  </si>
  <si>
    <t>Obec Štiavnik</t>
  </si>
  <si>
    <t>O518069</t>
  </si>
  <si>
    <t>Obec Varín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</si>
  <si>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</si>
  <si>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</si>
  <si>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</si>
  <si>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</si>
  <si>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</si>
  <si>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</si>
  <si>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S1072</t>
  </si>
  <si>
    <t>Tridon s. r. o.</t>
  </si>
  <si>
    <t>VBB</t>
  </si>
  <si>
    <t>Banskobystrický samosprávny kraj</t>
  </si>
  <si>
    <t>C04</t>
  </si>
  <si>
    <t>Rímskokatolícka cirkev Biskupstvo Banská Bystrica</t>
  </si>
  <si>
    <t>C06</t>
  </si>
  <si>
    <t>Rímskokatolícka cirkev Biskupstvo Spišské Podhradie</t>
  </si>
  <si>
    <t>O521183</t>
  </si>
  <si>
    <t>Obec Valaliky</t>
  </si>
  <si>
    <t>Normatívne finančné prostriedky na dofinancovanie príspevku na športovú činnosť dieťaťa v roku 2026</t>
  </si>
  <si>
    <t xml:space="preserve">Počet zamestnancov MŠ, ktorým bol vyplatený príspevok na športovú činnosť dieťaťa </t>
  </si>
  <si>
    <t xml:space="preserve">Počet zamestnancov školy (bez MŠ), ktorým bol vyplatený príspevok na športovú činnosť dieťaťa </t>
  </si>
  <si>
    <t>Výška požiadavky v € školy (bez MŠ) (max. 
275 €/zam.)</t>
  </si>
  <si>
    <t>Regionálny úrad školskej správy v Košiciach</t>
  </si>
  <si>
    <t xml:space="preserve">Obec Bidovce </t>
  </si>
  <si>
    <t>Mesto Michalovce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</si>
  <si>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</si>
  <si>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</si>
  <si>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</si>
  <si>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</si>
  <si>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</si>
  <si>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</si>
  <si>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</si>
  <si>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O504009</t>
  </si>
  <si>
    <t>Mesto Sereď</t>
  </si>
  <si>
    <t>O504131</t>
  </si>
  <si>
    <t>Obec Veľké Úľany</t>
  </si>
  <si>
    <t>O504203</t>
  </si>
  <si>
    <t>Mesto Senica</t>
  </si>
  <si>
    <t>O504378</t>
  </si>
  <si>
    <t>Mesto Holíč</t>
  </si>
  <si>
    <t>O506877</t>
  </si>
  <si>
    <t>Obec Cífer</t>
  </si>
  <si>
    <t>O507555</t>
  </si>
  <si>
    <t>Obec Smolenice</t>
  </si>
  <si>
    <t>O507601</t>
  </si>
  <si>
    <t>Obec Špačince</t>
  </si>
  <si>
    <t>O507741</t>
  </si>
  <si>
    <t>Obec Voderady</t>
  </si>
  <si>
    <t>C01</t>
  </si>
  <si>
    <t>Rímskokatolícka cirkev, Trnavská arcidiecéza</t>
  </si>
  <si>
    <t>S233</t>
  </si>
  <si>
    <t>VOCATIO spol. s r.o.</t>
  </si>
  <si>
    <t>S628</t>
  </si>
  <si>
    <t>BESST,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</si>
</sst>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3" fillId="0" borderId="0"/>
    <xf numFmtId="0" fontId="3" fillId="0" borderId="0"/>
    <xf numFmtId="0" fontId="12" fillId="0" borderId="0" applyNumberFormat="0" applyBorder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" fontId="0" fillId="0" borderId="2" xfId="0" applyNumberForma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7" fillId="0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120"/>
  <sheetViews>
    <sheetView tabSelected="1" zoomScale="85" zoomScaleNormal="85" workbookViewId="0">
      <pane ySplit="4" topLeftCell="A5" activePane="bottomLeft" state="frozen"/>
      <selection pane="bottomLeft" activeCell="E4" sqref="E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  <col min="14" max="14" width="9.140625" style="34"/>
  </cols>
  <sheetData>
    <row r="1" spans="1:14" s="2" customFormat="1" ht="27" customHeight="1" x14ac:dyDescent="0.2">
      <c r="A1" s="40" t="s">
        <v>194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N1" s="32"/>
    </row>
    <row r="2" spans="1:14" s="2" customFormat="1" ht="16.5" thickBot="1" x14ac:dyDescent="0.25">
      <c r="A2" s="7"/>
      <c r="B2" s="7"/>
      <c r="C2" s="7"/>
      <c r="D2" s="7"/>
      <c r="E2" s="7"/>
      <c r="N2" s="32"/>
    </row>
    <row r="3" spans="1:14" s="2" customFormat="1" ht="22.5" customHeight="1" thickBot="1" x14ac:dyDescent="0.25">
      <c r="A3" s="3"/>
      <c r="B3" s="3"/>
      <c r="C3" s="3"/>
      <c r="D3" s="3"/>
      <c r="E3" s="1"/>
      <c r="G3" s="36" t="s">
        <v>21</v>
      </c>
      <c r="H3" s="37"/>
      <c r="I3" s="38" t="s">
        <v>20</v>
      </c>
      <c r="J3" s="39"/>
      <c r="K3" s="17"/>
      <c r="N3" s="32"/>
    </row>
    <row r="4" spans="1:14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18</v>
      </c>
      <c r="G4" s="13" t="s">
        <v>195</v>
      </c>
      <c r="H4" s="14" t="s">
        <v>19</v>
      </c>
      <c r="I4" s="15" t="s">
        <v>196</v>
      </c>
      <c r="J4" s="16" t="s">
        <v>197</v>
      </c>
      <c r="K4" s="18" t="s">
        <v>24</v>
      </c>
      <c r="L4" s="19" t="s">
        <v>22</v>
      </c>
      <c r="N4" s="33"/>
    </row>
    <row r="5" spans="1:14" s="4" customFormat="1" ht="12.95" customHeight="1" x14ac:dyDescent="0.2">
      <c r="A5" s="5" t="s">
        <v>49</v>
      </c>
      <c r="B5" s="5" t="s">
        <v>5</v>
      </c>
      <c r="C5" s="5" t="s">
        <v>79</v>
      </c>
      <c r="D5" s="5">
        <v>54130395</v>
      </c>
      <c r="E5" s="9" t="s">
        <v>80</v>
      </c>
      <c r="F5" s="22">
        <v>1</v>
      </c>
      <c r="G5" s="23">
        <v>0</v>
      </c>
      <c r="H5" s="24">
        <v>0</v>
      </c>
      <c r="I5" s="23">
        <v>5</v>
      </c>
      <c r="J5" s="24">
        <v>656</v>
      </c>
      <c r="K5" s="23">
        <f>G5+I5</f>
        <v>5</v>
      </c>
      <c r="L5" s="24">
        <f>H5+J5</f>
        <v>656</v>
      </c>
      <c r="N5" s="33"/>
    </row>
    <row r="6" spans="1:14" s="4" customFormat="1" ht="12.95" customHeight="1" x14ac:dyDescent="0.2">
      <c r="A6" s="5" t="s">
        <v>49</v>
      </c>
      <c r="B6" s="5" t="s">
        <v>7</v>
      </c>
      <c r="C6" s="5" t="s">
        <v>50</v>
      </c>
      <c r="D6" s="5">
        <v>309923</v>
      </c>
      <c r="E6" s="9" t="s">
        <v>51</v>
      </c>
      <c r="F6" s="22">
        <v>1</v>
      </c>
      <c r="G6" s="25">
        <v>0</v>
      </c>
      <c r="H6" s="26">
        <v>0</v>
      </c>
      <c r="I6" s="25">
        <v>1</v>
      </c>
      <c r="J6" s="26">
        <v>275</v>
      </c>
      <c r="K6" s="25">
        <f t="shared" ref="K6:K69" si="0">G6+I6</f>
        <v>1</v>
      </c>
      <c r="L6" s="26">
        <f t="shared" ref="L6:L69" si="1">H6+J6</f>
        <v>275</v>
      </c>
      <c r="N6" s="33"/>
    </row>
    <row r="7" spans="1:14" s="4" customFormat="1" ht="12.95" customHeight="1" x14ac:dyDescent="0.2">
      <c r="A7" s="5" t="s">
        <v>49</v>
      </c>
      <c r="B7" s="5" t="s">
        <v>7</v>
      </c>
      <c r="C7" s="5" t="s">
        <v>112</v>
      </c>
      <c r="D7" s="5">
        <v>304654</v>
      </c>
      <c r="E7" s="9" t="s">
        <v>113</v>
      </c>
      <c r="F7" s="22">
        <v>1</v>
      </c>
      <c r="G7" s="25">
        <v>0</v>
      </c>
      <c r="H7" s="26">
        <v>0</v>
      </c>
      <c r="I7" s="25">
        <v>1</v>
      </c>
      <c r="J7" s="26">
        <v>110</v>
      </c>
      <c r="K7" s="25">
        <f t="shared" si="0"/>
        <v>1</v>
      </c>
      <c r="L7" s="26">
        <f t="shared" si="1"/>
        <v>110</v>
      </c>
      <c r="N7" s="33"/>
    </row>
    <row r="8" spans="1:14" s="4" customFormat="1" ht="12.95" customHeight="1" x14ac:dyDescent="0.2">
      <c r="A8" s="5" t="s">
        <v>49</v>
      </c>
      <c r="B8" s="5" t="s">
        <v>7</v>
      </c>
      <c r="C8" s="5" t="s">
        <v>114</v>
      </c>
      <c r="D8" s="5">
        <v>304760</v>
      </c>
      <c r="E8" s="9" t="s">
        <v>115</v>
      </c>
      <c r="F8" s="22">
        <v>1</v>
      </c>
      <c r="G8" s="25">
        <v>0</v>
      </c>
      <c r="H8" s="26">
        <v>0</v>
      </c>
      <c r="I8" s="25">
        <v>1</v>
      </c>
      <c r="J8" s="26">
        <v>165</v>
      </c>
      <c r="K8" s="25">
        <f t="shared" si="0"/>
        <v>1</v>
      </c>
      <c r="L8" s="26">
        <f t="shared" si="1"/>
        <v>165</v>
      </c>
      <c r="N8" s="33"/>
    </row>
    <row r="9" spans="1:14" s="4" customFormat="1" ht="12.95" customHeight="1" x14ac:dyDescent="0.2">
      <c r="A9" s="5" t="s">
        <v>49</v>
      </c>
      <c r="B9" s="5" t="s">
        <v>7</v>
      </c>
      <c r="C9" s="5" t="s">
        <v>52</v>
      </c>
      <c r="D9" s="5">
        <v>304786</v>
      </c>
      <c r="E9" s="9" t="s">
        <v>53</v>
      </c>
      <c r="F9" s="22">
        <v>1</v>
      </c>
      <c r="G9" s="25">
        <v>1</v>
      </c>
      <c r="H9" s="26">
        <v>242</v>
      </c>
      <c r="I9" s="25">
        <v>2</v>
      </c>
      <c r="J9" s="26">
        <v>531</v>
      </c>
      <c r="K9" s="25">
        <f t="shared" si="0"/>
        <v>3</v>
      </c>
      <c r="L9" s="26">
        <f t="shared" si="1"/>
        <v>773</v>
      </c>
      <c r="N9" s="33"/>
    </row>
    <row r="10" spans="1:14" s="4" customFormat="1" ht="12.95" customHeight="1" x14ac:dyDescent="0.2">
      <c r="A10" s="5" t="s">
        <v>49</v>
      </c>
      <c r="B10" s="5" t="s">
        <v>7</v>
      </c>
      <c r="C10" s="5" t="s">
        <v>116</v>
      </c>
      <c r="D10" s="5">
        <v>304913</v>
      </c>
      <c r="E10" s="35" t="s">
        <v>117</v>
      </c>
      <c r="F10" s="22">
        <v>1</v>
      </c>
      <c r="G10" s="25">
        <v>0</v>
      </c>
      <c r="H10" s="26">
        <v>0</v>
      </c>
      <c r="I10" s="25">
        <v>7</v>
      </c>
      <c r="J10" s="26">
        <v>916</v>
      </c>
      <c r="K10" s="25">
        <f t="shared" si="0"/>
        <v>7</v>
      </c>
      <c r="L10" s="26">
        <f t="shared" si="1"/>
        <v>916</v>
      </c>
      <c r="N10" s="33"/>
    </row>
    <row r="11" spans="1:14" s="4" customFormat="1" ht="12.95" customHeight="1" x14ac:dyDescent="0.2">
      <c r="A11" s="5" t="s">
        <v>49</v>
      </c>
      <c r="B11" s="5" t="s">
        <v>7</v>
      </c>
      <c r="C11" s="5" t="s">
        <v>118</v>
      </c>
      <c r="D11" s="5">
        <v>304948</v>
      </c>
      <c r="E11" s="9" t="s">
        <v>119</v>
      </c>
      <c r="F11" s="22">
        <v>1</v>
      </c>
      <c r="G11" s="25">
        <v>1</v>
      </c>
      <c r="H11" s="26">
        <v>275</v>
      </c>
      <c r="I11" s="25">
        <v>1</v>
      </c>
      <c r="J11" s="26">
        <v>211</v>
      </c>
      <c r="K11" s="25">
        <f t="shared" si="0"/>
        <v>2</v>
      </c>
      <c r="L11" s="26">
        <f t="shared" si="1"/>
        <v>486</v>
      </c>
      <c r="N11" s="33"/>
    </row>
    <row r="12" spans="1:14" s="4" customFormat="1" ht="12.95" customHeight="1" x14ac:dyDescent="0.2">
      <c r="A12" s="5" t="s">
        <v>49</v>
      </c>
      <c r="B12" s="5" t="s">
        <v>7</v>
      </c>
      <c r="C12" s="5" t="s">
        <v>54</v>
      </c>
      <c r="D12" s="5">
        <v>305022</v>
      </c>
      <c r="E12" s="9" t="s">
        <v>55</v>
      </c>
      <c r="F12" s="22">
        <v>1</v>
      </c>
      <c r="G12" s="25">
        <v>0</v>
      </c>
      <c r="H12" s="26">
        <v>0</v>
      </c>
      <c r="I12" s="25">
        <v>5</v>
      </c>
      <c r="J12" s="26">
        <v>420</v>
      </c>
      <c r="K12" s="25">
        <f t="shared" si="0"/>
        <v>5</v>
      </c>
      <c r="L12" s="26">
        <f t="shared" si="1"/>
        <v>420</v>
      </c>
      <c r="N12" s="33"/>
    </row>
    <row r="13" spans="1:14" s="4" customFormat="1" ht="12.95" customHeight="1" x14ac:dyDescent="0.2">
      <c r="A13" s="5" t="s">
        <v>49</v>
      </c>
      <c r="B13" s="5" t="s">
        <v>7</v>
      </c>
      <c r="C13" s="5" t="s">
        <v>120</v>
      </c>
      <c r="D13" s="5">
        <v>305065</v>
      </c>
      <c r="E13" s="9" t="s">
        <v>121</v>
      </c>
      <c r="F13" s="22">
        <v>1</v>
      </c>
      <c r="G13" s="25">
        <v>0</v>
      </c>
      <c r="H13" s="26">
        <v>0</v>
      </c>
      <c r="I13" s="25">
        <v>2</v>
      </c>
      <c r="J13" s="26">
        <v>371</v>
      </c>
      <c r="K13" s="25">
        <f t="shared" si="0"/>
        <v>2</v>
      </c>
      <c r="L13" s="26">
        <f t="shared" si="1"/>
        <v>371</v>
      </c>
      <c r="N13" s="33"/>
    </row>
    <row r="14" spans="1:14" s="4" customFormat="1" ht="12.95" customHeight="1" x14ac:dyDescent="0.2">
      <c r="A14" s="5" t="s">
        <v>49</v>
      </c>
      <c r="B14" s="5" t="s">
        <v>7</v>
      </c>
      <c r="C14" s="5" t="s">
        <v>122</v>
      </c>
      <c r="D14" s="5">
        <v>305081</v>
      </c>
      <c r="E14" s="9" t="s">
        <v>123</v>
      </c>
      <c r="F14" s="22">
        <v>1</v>
      </c>
      <c r="G14" s="25">
        <v>0</v>
      </c>
      <c r="H14" s="26">
        <v>0</v>
      </c>
      <c r="I14" s="25">
        <v>2</v>
      </c>
      <c r="J14" s="26">
        <v>502</v>
      </c>
      <c r="K14" s="25">
        <f t="shared" si="0"/>
        <v>2</v>
      </c>
      <c r="L14" s="26">
        <f t="shared" si="1"/>
        <v>502</v>
      </c>
      <c r="N14" s="33"/>
    </row>
    <row r="15" spans="1:14" s="4" customFormat="1" ht="12.95" customHeight="1" x14ac:dyDescent="0.2">
      <c r="A15" s="5" t="s">
        <v>49</v>
      </c>
      <c r="B15" s="5" t="s">
        <v>7</v>
      </c>
      <c r="C15" s="5" t="s">
        <v>124</v>
      </c>
      <c r="D15" s="5">
        <v>305103</v>
      </c>
      <c r="E15" s="9" t="s">
        <v>125</v>
      </c>
      <c r="F15" s="22">
        <v>1</v>
      </c>
      <c r="G15" s="25">
        <v>0</v>
      </c>
      <c r="H15" s="26">
        <v>0</v>
      </c>
      <c r="I15" s="25">
        <v>4</v>
      </c>
      <c r="J15" s="26">
        <v>925</v>
      </c>
      <c r="K15" s="25">
        <f t="shared" si="0"/>
        <v>4</v>
      </c>
      <c r="L15" s="26">
        <f t="shared" si="1"/>
        <v>925</v>
      </c>
      <c r="N15" s="33"/>
    </row>
    <row r="16" spans="1:14" s="4" customFormat="1" ht="12.95" customHeight="1" x14ac:dyDescent="0.2">
      <c r="A16" s="5" t="s">
        <v>49</v>
      </c>
      <c r="B16" s="5" t="s">
        <v>7</v>
      </c>
      <c r="C16" s="5" t="s">
        <v>126</v>
      </c>
      <c r="D16" s="5">
        <v>305235</v>
      </c>
      <c r="E16" s="9" t="s">
        <v>127</v>
      </c>
      <c r="F16" s="22">
        <v>1</v>
      </c>
      <c r="G16" s="25">
        <v>0</v>
      </c>
      <c r="H16" s="26">
        <v>0</v>
      </c>
      <c r="I16" s="25">
        <v>2</v>
      </c>
      <c r="J16" s="26">
        <v>218</v>
      </c>
      <c r="K16" s="25">
        <f t="shared" si="0"/>
        <v>2</v>
      </c>
      <c r="L16" s="26">
        <f t="shared" si="1"/>
        <v>218</v>
      </c>
      <c r="N16" s="33"/>
    </row>
    <row r="17" spans="1:14" s="4" customFormat="1" ht="12.95" customHeight="1" x14ac:dyDescent="0.2">
      <c r="A17" s="5" t="s">
        <v>49</v>
      </c>
      <c r="B17" s="5" t="s">
        <v>7</v>
      </c>
      <c r="C17" s="5" t="s">
        <v>81</v>
      </c>
      <c r="D17" s="5">
        <v>603155</v>
      </c>
      <c r="E17" s="9" t="s">
        <v>82</v>
      </c>
      <c r="F17" s="22">
        <v>1</v>
      </c>
      <c r="G17" s="25">
        <v>0</v>
      </c>
      <c r="H17" s="26">
        <v>0</v>
      </c>
      <c r="I17" s="25">
        <v>11</v>
      </c>
      <c r="J17" s="26">
        <v>2378</v>
      </c>
      <c r="K17" s="25">
        <f t="shared" si="0"/>
        <v>11</v>
      </c>
      <c r="L17" s="26">
        <f t="shared" si="1"/>
        <v>2378</v>
      </c>
      <c r="N17" s="33"/>
    </row>
    <row r="18" spans="1:14" s="4" customFormat="1" ht="12.95" customHeight="1" x14ac:dyDescent="0.2">
      <c r="A18" s="5" t="s">
        <v>49</v>
      </c>
      <c r="B18" s="5" t="s">
        <v>7</v>
      </c>
      <c r="C18" s="5" t="s">
        <v>56</v>
      </c>
      <c r="D18" s="5">
        <v>603317</v>
      </c>
      <c r="E18" s="9" t="s">
        <v>57</v>
      </c>
      <c r="F18" s="22">
        <v>1</v>
      </c>
      <c r="G18" s="25">
        <v>0</v>
      </c>
      <c r="H18" s="26">
        <v>0</v>
      </c>
      <c r="I18" s="25">
        <v>3</v>
      </c>
      <c r="J18" s="26">
        <v>519</v>
      </c>
      <c r="K18" s="25">
        <f t="shared" si="0"/>
        <v>3</v>
      </c>
      <c r="L18" s="26">
        <f t="shared" si="1"/>
        <v>519</v>
      </c>
      <c r="N18" s="33"/>
    </row>
    <row r="19" spans="1:14" s="4" customFormat="1" ht="12.95" customHeight="1" x14ac:dyDescent="0.2">
      <c r="A19" s="5" t="s">
        <v>49</v>
      </c>
      <c r="B19" s="5" t="s">
        <v>7</v>
      </c>
      <c r="C19" s="5" t="s">
        <v>128</v>
      </c>
      <c r="D19" s="5">
        <v>304557</v>
      </c>
      <c r="E19" s="9" t="s">
        <v>129</v>
      </c>
      <c r="F19" s="22">
        <v>1</v>
      </c>
      <c r="G19" s="25">
        <v>0</v>
      </c>
      <c r="H19" s="26">
        <v>0</v>
      </c>
      <c r="I19" s="25">
        <v>1</v>
      </c>
      <c r="J19" s="26">
        <v>165</v>
      </c>
      <c r="K19" s="25">
        <f t="shared" si="0"/>
        <v>1</v>
      </c>
      <c r="L19" s="26">
        <f t="shared" si="1"/>
        <v>165</v>
      </c>
      <c r="N19" s="33"/>
    </row>
    <row r="20" spans="1:14" s="4" customFormat="1" ht="12.95" customHeight="1" x14ac:dyDescent="0.2">
      <c r="A20" s="5" t="s">
        <v>49</v>
      </c>
      <c r="B20" s="5" t="s">
        <v>7</v>
      </c>
      <c r="C20" s="5" t="s">
        <v>83</v>
      </c>
      <c r="D20" s="5">
        <v>603392</v>
      </c>
      <c r="E20" s="9" t="s">
        <v>84</v>
      </c>
      <c r="F20" s="22">
        <v>1</v>
      </c>
      <c r="G20" s="25">
        <v>2</v>
      </c>
      <c r="H20" s="26">
        <v>411</v>
      </c>
      <c r="I20" s="25">
        <v>0</v>
      </c>
      <c r="J20" s="26">
        <v>0</v>
      </c>
      <c r="K20" s="25">
        <f t="shared" si="0"/>
        <v>2</v>
      </c>
      <c r="L20" s="26">
        <f t="shared" si="1"/>
        <v>411</v>
      </c>
      <c r="N20" s="33"/>
    </row>
    <row r="21" spans="1:14" s="4" customFormat="1" ht="12.95" customHeight="1" x14ac:dyDescent="0.2">
      <c r="A21" s="5" t="s">
        <v>49</v>
      </c>
      <c r="B21" s="5" t="s">
        <v>7</v>
      </c>
      <c r="C21" s="5" t="s">
        <v>85</v>
      </c>
      <c r="D21" s="5">
        <v>603406</v>
      </c>
      <c r="E21" s="9" t="s">
        <v>86</v>
      </c>
      <c r="F21" s="22">
        <v>1</v>
      </c>
      <c r="G21" s="25">
        <v>0</v>
      </c>
      <c r="H21" s="26">
        <v>0</v>
      </c>
      <c r="I21" s="25">
        <v>2</v>
      </c>
      <c r="J21" s="26">
        <v>440</v>
      </c>
      <c r="K21" s="25">
        <f t="shared" si="0"/>
        <v>2</v>
      </c>
      <c r="L21" s="26">
        <f t="shared" si="1"/>
        <v>440</v>
      </c>
      <c r="N21" s="33"/>
    </row>
    <row r="22" spans="1:14" s="4" customFormat="1" ht="12.95" customHeight="1" x14ac:dyDescent="0.2">
      <c r="A22" s="5" t="s">
        <v>49</v>
      </c>
      <c r="B22" s="5" t="s">
        <v>7</v>
      </c>
      <c r="C22" s="5" t="s">
        <v>87</v>
      </c>
      <c r="D22" s="5">
        <v>400009</v>
      </c>
      <c r="E22" s="9" t="s">
        <v>88</v>
      </c>
      <c r="F22" s="22">
        <v>1</v>
      </c>
      <c r="G22" s="25">
        <v>4</v>
      </c>
      <c r="H22" s="26">
        <v>814</v>
      </c>
      <c r="I22" s="25">
        <v>1</v>
      </c>
      <c r="J22" s="26">
        <v>92</v>
      </c>
      <c r="K22" s="25">
        <f t="shared" si="0"/>
        <v>5</v>
      </c>
      <c r="L22" s="26">
        <f t="shared" si="1"/>
        <v>906</v>
      </c>
      <c r="N22" s="33"/>
    </row>
    <row r="23" spans="1:14" s="4" customFormat="1" ht="12.95" customHeight="1" x14ac:dyDescent="0.2">
      <c r="A23" s="5" t="s">
        <v>49</v>
      </c>
      <c r="B23" s="5" t="s">
        <v>14</v>
      </c>
      <c r="C23" s="5" t="s">
        <v>130</v>
      </c>
      <c r="D23" s="5">
        <v>42131685</v>
      </c>
      <c r="E23" s="9" t="s">
        <v>131</v>
      </c>
      <c r="F23" s="22">
        <v>1</v>
      </c>
      <c r="G23" s="25">
        <v>0</v>
      </c>
      <c r="H23" s="26">
        <v>0</v>
      </c>
      <c r="I23" s="25">
        <v>5</v>
      </c>
      <c r="J23" s="26">
        <v>945</v>
      </c>
      <c r="K23" s="25">
        <f t="shared" si="0"/>
        <v>5</v>
      </c>
      <c r="L23" s="26">
        <f t="shared" si="1"/>
        <v>945</v>
      </c>
      <c r="N23" s="33"/>
    </row>
    <row r="24" spans="1:14" s="4" customFormat="1" ht="12.95" customHeight="1" x14ac:dyDescent="0.2">
      <c r="A24" s="5" t="s">
        <v>49</v>
      </c>
      <c r="B24" s="5" t="s">
        <v>14</v>
      </c>
      <c r="C24" s="5" t="s">
        <v>132</v>
      </c>
      <c r="D24" s="5">
        <v>42365023</v>
      </c>
      <c r="E24" s="9" t="s">
        <v>133</v>
      </c>
      <c r="F24" s="22">
        <v>1</v>
      </c>
      <c r="G24" s="25">
        <v>0</v>
      </c>
      <c r="H24" s="26">
        <v>0</v>
      </c>
      <c r="I24" s="25">
        <v>2</v>
      </c>
      <c r="J24" s="26">
        <v>200</v>
      </c>
      <c r="K24" s="25">
        <f t="shared" si="0"/>
        <v>2</v>
      </c>
      <c r="L24" s="26">
        <f t="shared" si="1"/>
        <v>200</v>
      </c>
      <c r="N24" s="33"/>
    </row>
    <row r="25" spans="1:14" s="4" customFormat="1" ht="12.95" customHeight="1" x14ac:dyDescent="0.2">
      <c r="A25" s="5" t="s">
        <v>49</v>
      </c>
      <c r="B25" s="5" t="s">
        <v>17</v>
      </c>
      <c r="C25" s="5" t="s">
        <v>134</v>
      </c>
      <c r="D25" s="5">
        <v>35807181</v>
      </c>
      <c r="E25" s="9" t="s">
        <v>135</v>
      </c>
      <c r="F25" s="22">
        <v>1</v>
      </c>
      <c r="G25" s="25">
        <v>0</v>
      </c>
      <c r="H25" s="26">
        <v>0</v>
      </c>
      <c r="I25" s="25">
        <v>1</v>
      </c>
      <c r="J25" s="26">
        <v>264</v>
      </c>
      <c r="K25" s="25">
        <f t="shared" si="0"/>
        <v>1</v>
      </c>
      <c r="L25" s="26">
        <f t="shared" si="1"/>
        <v>264</v>
      </c>
      <c r="N25" s="33"/>
    </row>
    <row r="26" spans="1:14" s="4" customFormat="1" ht="12.95" customHeight="1" x14ac:dyDescent="0.2">
      <c r="A26" s="5" t="s">
        <v>49</v>
      </c>
      <c r="B26" s="5" t="s">
        <v>17</v>
      </c>
      <c r="C26" s="5" t="s">
        <v>136</v>
      </c>
      <c r="D26" s="5">
        <v>168637</v>
      </c>
      <c r="E26" s="9" t="s">
        <v>137</v>
      </c>
      <c r="F26" s="22">
        <v>1</v>
      </c>
      <c r="G26" s="25">
        <v>0</v>
      </c>
      <c r="H26" s="26">
        <v>0</v>
      </c>
      <c r="I26" s="25">
        <v>1</v>
      </c>
      <c r="J26" s="26">
        <v>242</v>
      </c>
      <c r="K26" s="25">
        <f t="shared" si="0"/>
        <v>1</v>
      </c>
      <c r="L26" s="26">
        <f t="shared" si="1"/>
        <v>242</v>
      </c>
      <c r="N26" s="33"/>
    </row>
    <row r="27" spans="1:14" s="4" customFormat="1" ht="12.95" customHeight="1" x14ac:dyDescent="0.2">
      <c r="A27" s="5" t="s">
        <v>49</v>
      </c>
      <c r="B27" s="5" t="s">
        <v>17</v>
      </c>
      <c r="C27" s="5" t="s">
        <v>68</v>
      </c>
      <c r="D27" s="5">
        <v>36076082</v>
      </c>
      <c r="E27" s="9" t="s">
        <v>69</v>
      </c>
      <c r="F27" s="22">
        <v>1</v>
      </c>
      <c r="G27" s="25">
        <v>0</v>
      </c>
      <c r="H27" s="26">
        <v>0</v>
      </c>
      <c r="I27" s="25">
        <v>2</v>
      </c>
      <c r="J27" s="26">
        <v>100</v>
      </c>
      <c r="K27" s="25">
        <f t="shared" si="0"/>
        <v>2</v>
      </c>
      <c r="L27" s="26">
        <f t="shared" si="1"/>
        <v>100</v>
      </c>
      <c r="N27" s="33"/>
    </row>
    <row r="28" spans="1:14" s="4" customFormat="1" ht="12.95" customHeight="1" x14ac:dyDescent="0.2">
      <c r="A28" s="5" t="s">
        <v>49</v>
      </c>
      <c r="B28" s="5" t="s">
        <v>17</v>
      </c>
      <c r="C28" s="5" t="s">
        <v>138</v>
      </c>
      <c r="D28" s="5">
        <v>30846510</v>
      </c>
      <c r="E28" s="9" t="s">
        <v>139</v>
      </c>
      <c r="F28" s="22">
        <v>1</v>
      </c>
      <c r="G28" s="25">
        <v>0</v>
      </c>
      <c r="H28" s="26">
        <v>0</v>
      </c>
      <c r="I28" s="25">
        <v>1</v>
      </c>
      <c r="J28" s="26">
        <v>275</v>
      </c>
      <c r="K28" s="25">
        <f t="shared" si="0"/>
        <v>1</v>
      </c>
      <c r="L28" s="26">
        <f t="shared" si="1"/>
        <v>275</v>
      </c>
      <c r="N28" s="33"/>
    </row>
    <row r="29" spans="1:14" s="4" customFormat="1" ht="12.95" customHeight="1" x14ac:dyDescent="0.2">
      <c r="A29" s="5" t="s">
        <v>49</v>
      </c>
      <c r="B29" s="5" t="s">
        <v>17</v>
      </c>
      <c r="C29" s="5" t="s">
        <v>89</v>
      </c>
      <c r="D29" s="5">
        <v>42266513</v>
      </c>
      <c r="E29" s="9" t="s">
        <v>90</v>
      </c>
      <c r="F29" s="22">
        <v>1</v>
      </c>
      <c r="G29" s="25">
        <v>0</v>
      </c>
      <c r="H29" s="26">
        <v>0</v>
      </c>
      <c r="I29" s="25">
        <v>4</v>
      </c>
      <c r="J29" s="26">
        <v>936</v>
      </c>
      <c r="K29" s="25">
        <f t="shared" si="0"/>
        <v>4</v>
      </c>
      <c r="L29" s="26">
        <f t="shared" si="1"/>
        <v>936</v>
      </c>
      <c r="N29" s="33"/>
    </row>
    <row r="30" spans="1:14" s="4" customFormat="1" ht="12.75" customHeight="1" x14ac:dyDescent="0.2">
      <c r="A30" s="5" t="s">
        <v>201</v>
      </c>
      <c r="B30" s="5" t="s">
        <v>5</v>
      </c>
      <c r="C30" s="5" t="s">
        <v>202</v>
      </c>
      <c r="D30" s="5">
        <v>54130531</v>
      </c>
      <c r="E30" s="9" t="s">
        <v>203</v>
      </c>
      <c r="F30" s="22">
        <v>1</v>
      </c>
      <c r="G30" s="25">
        <v>0</v>
      </c>
      <c r="H30" s="26">
        <v>0</v>
      </c>
      <c r="I30" s="25">
        <v>1</v>
      </c>
      <c r="J30" s="26">
        <v>59</v>
      </c>
      <c r="K30" s="25">
        <f t="shared" si="0"/>
        <v>1</v>
      </c>
      <c r="L30" s="26">
        <f t="shared" si="1"/>
        <v>59</v>
      </c>
      <c r="N30" s="33"/>
    </row>
    <row r="31" spans="1:14" s="4" customFormat="1" ht="12.95" customHeight="1" x14ac:dyDescent="0.2">
      <c r="A31" s="5" t="s">
        <v>201</v>
      </c>
      <c r="B31" s="5" t="s">
        <v>30</v>
      </c>
      <c r="C31" s="5" t="s">
        <v>204</v>
      </c>
      <c r="D31" s="5">
        <v>37836901</v>
      </c>
      <c r="E31" s="9" t="s">
        <v>205</v>
      </c>
      <c r="F31" s="22">
        <v>1</v>
      </c>
      <c r="G31" s="25">
        <v>0</v>
      </c>
      <c r="H31" s="26">
        <v>0</v>
      </c>
      <c r="I31" s="25">
        <v>10</v>
      </c>
      <c r="J31" s="26">
        <v>1319</v>
      </c>
      <c r="K31" s="25">
        <f t="shared" si="0"/>
        <v>10</v>
      </c>
      <c r="L31" s="26">
        <f t="shared" si="1"/>
        <v>1319</v>
      </c>
      <c r="N31" s="33"/>
    </row>
    <row r="32" spans="1:14" s="4" customFormat="1" ht="12.95" customHeight="1" x14ac:dyDescent="0.2">
      <c r="A32" s="5" t="s">
        <v>201</v>
      </c>
      <c r="B32" s="5" t="s">
        <v>7</v>
      </c>
      <c r="C32" s="5" t="s">
        <v>206</v>
      </c>
      <c r="D32" s="5">
        <v>305383</v>
      </c>
      <c r="E32" s="9" t="s">
        <v>207</v>
      </c>
      <c r="F32" s="22">
        <v>1</v>
      </c>
      <c r="G32" s="25">
        <v>0</v>
      </c>
      <c r="H32" s="26">
        <v>0</v>
      </c>
      <c r="I32" s="25">
        <v>4</v>
      </c>
      <c r="J32" s="26">
        <v>430</v>
      </c>
      <c r="K32" s="25">
        <f t="shared" si="0"/>
        <v>4</v>
      </c>
      <c r="L32" s="26">
        <f t="shared" si="1"/>
        <v>430</v>
      </c>
      <c r="N32" s="33"/>
    </row>
    <row r="33" spans="1:14" s="4" customFormat="1" ht="12.95" customHeight="1" x14ac:dyDescent="0.2">
      <c r="A33" s="5" t="s">
        <v>201</v>
      </c>
      <c r="B33" s="5" t="s">
        <v>7</v>
      </c>
      <c r="C33" s="5" t="s">
        <v>208</v>
      </c>
      <c r="D33" s="5">
        <v>306169</v>
      </c>
      <c r="E33" s="9" t="s">
        <v>209</v>
      </c>
      <c r="F33" s="22">
        <v>1</v>
      </c>
      <c r="G33" s="25">
        <v>1</v>
      </c>
      <c r="H33" s="26">
        <v>93</v>
      </c>
      <c r="I33" s="25">
        <v>3</v>
      </c>
      <c r="J33" s="26">
        <v>401</v>
      </c>
      <c r="K33" s="25">
        <f t="shared" si="0"/>
        <v>4</v>
      </c>
      <c r="L33" s="26">
        <f t="shared" si="1"/>
        <v>494</v>
      </c>
      <c r="N33" s="33"/>
    </row>
    <row r="34" spans="1:14" s="4" customFormat="1" ht="12.95" customHeight="1" x14ac:dyDescent="0.2">
      <c r="A34" s="5" t="s">
        <v>201</v>
      </c>
      <c r="B34" s="5" t="s">
        <v>7</v>
      </c>
      <c r="C34" s="5" t="s">
        <v>210</v>
      </c>
      <c r="D34" s="5">
        <v>306282</v>
      </c>
      <c r="E34" s="9" t="s">
        <v>211</v>
      </c>
      <c r="F34" s="22">
        <v>1</v>
      </c>
      <c r="G34" s="25">
        <v>0</v>
      </c>
      <c r="H34" s="26">
        <v>0</v>
      </c>
      <c r="I34" s="25">
        <v>3</v>
      </c>
      <c r="J34" s="26">
        <v>451</v>
      </c>
      <c r="K34" s="25">
        <f t="shared" si="0"/>
        <v>3</v>
      </c>
      <c r="L34" s="26">
        <f t="shared" si="1"/>
        <v>451</v>
      </c>
      <c r="N34" s="33"/>
    </row>
    <row r="35" spans="1:14" s="4" customFormat="1" ht="12.95" customHeight="1" x14ac:dyDescent="0.2">
      <c r="A35" s="5" t="s">
        <v>201</v>
      </c>
      <c r="B35" s="5" t="s">
        <v>7</v>
      </c>
      <c r="C35" s="5" t="s">
        <v>212</v>
      </c>
      <c r="D35" s="5">
        <v>309974</v>
      </c>
      <c r="E35" s="9" t="s">
        <v>213</v>
      </c>
      <c r="F35" s="22">
        <v>1</v>
      </c>
      <c r="G35" s="25">
        <v>3</v>
      </c>
      <c r="H35" s="26">
        <v>493</v>
      </c>
      <c r="I35" s="25">
        <v>5</v>
      </c>
      <c r="J35" s="26">
        <v>1066</v>
      </c>
      <c r="K35" s="25">
        <f t="shared" si="0"/>
        <v>8</v>
      </c>
      <c r="L35" s="26">
        <f t="shared" si="1"/>
        <v>1559</v>
      </c>
      <c r="N35" s="33"/>
    </row>
    <row r="36" spans="1:14" s="4" customFormat="1" ht="12.95" customHeight="1" x14ac:dyDescent="0.2">
      <c r="A36" s="5" t="s">
        <v>201</v>
      </c>
      <c r="B36" s="5" t="s">
        <v>7</v>
      </c>
      <c r="C36" s="5" t="s">
        <v>214</v>
      </c>
      <c r="D36" s="5">
        <v>309541</v>
      </c>
      <c r="E36" s="9" t="s">
        <v>215</v>
      </c>
      <c r="F36" s="22">
        <v>1</v>
      </c>
      <c r="G36" s="25">
        <v>0</v>
      </c>
      <c r="H36" s="26">
        <v>0</v>
      </c>
      <c r="I36" s="25">
        <v>1</v>
      </c>
      <c r="J36" s="26">
        <v>275</v>
      </c>
      <c r="K36" s="25">
        <f t="shared" si="0"/>
        <v>1</v>
      </c>
      <c r="L36" s="26">
        <f t="shared" si="1"/>
        <v>275</v>
      </c>
      <c r="N36" s="33"/>
    </row>
    <row r="37" spans="1:14" s="4" customFormat="1" ht="12.95" customHeight="1" x14ac:dyDescent="0.2">
      <c r="A37" s="5" t="s">
        <v>201</v>
      </c>
      <c r="B37" s="5" t="s">
        <v>7</v>
      </c>
      <c r="C37" s="5" t="s">
        <v>216</v>
      </c>
      <c r="D37" s="5">
        <v>312347</v>
      </c>
      <c r="E37" s="9" t="s">
        <v>217</v>
      </c>
      <c r="F37" s="22">
        <v>1</v>
      </c>
      <c r="G37" s="25">
        <v>0</v>
      </c>
      <c r="H37" s="26">
        <v>0</v>
      </c>
      <c r="I37" s="25">
        <v>1</v>
      </c>
      <c r="J37" s="26">
        <v>275</v>
      </c>
      <c r="K37" s="25">
        <f t="shared" si="0"/>
        <v>1</v>
      </c>
      <c r="L37" s="26">
        <f t="shared" si="1"/>
        <v>275</v>
      </c>
      <c r="N37" s="33"/>
    </row>
    <row r="38" spans="1:14" s="4" customFormat="1" ht="12.95" customHeight="1" x14ac:dyDescent="0.2">
      <c r="A38" s="5" t="s">
        <v>201</v>
      </c>
      <c r="B38" s="5" t="s">
        <v>7</v>
      </c>
      <c r="C38" s="5" t="s">
        <v>218</v>
      </c>
      <c r="D38" s="5">
        <v>312983</v>
      </c>
      <c r="E38" s="9" t="s">
        <v>219</v>
      </c>
      <c r="F38" s="22">
        <v>1</v>
      </c>
      <c r="G38" s="25">
        <v>0</v>
      </c>
      <c r="H38" s="26">
        <v>0</v>
      </c>
      <c r="I38" s="25">
        <v>2</v>
      </c>
      <c r="J38" s="26">
        <v>223</v>
      </c>
      <c r="K38" s="25">
        <f t="shared" si="0"/>
        <v>2</v>
      </c>
      <c r="L38" s="26">
        <f t="shared" si="1"/>
        <v>223</v>
      </c>
      <c r="N38" s="33"/>
    </row>
    <row r="39" spans="1:14" s="4" customFormat="1" ht="12.95" customHeight="1" x14ac:dyDescent="0.2">
      <c r="A39" s="5" t="s">
        <v>201</v>
      </c>
      <c r="B39" s="5" t="s">
        <v>7</v>
      </c>
      <c r="C39" s="5" t="s">
        <v>220</v>
      </c>
      <c r="D39" s="5">
        <v>313033</v>
      </c>
      <c r="E39" s="9" t="s">
        <v>221</v>
      </c>
      <c r="F39" s="22">
        <v>1</v>
      </c>
      <c r="G39" s="25">
        <v>0</v>
      </c>
      <c r="H39" s="26">
        <v>0</v>
      </c>
      <c r="I39" s="25">
        <v>3</v>
      </c>
      <c r="J39" s="26">
        <v>412</v>
      </c>
      <c r="K39" s="25">
        <f t="shared" si="0"/>
        <v>3</v>
      </c>
      <c r="L39" s="26">
        <f t="shared" si="1"/>
        <v>412</v>
      </c>
      <c r="N39" s="33"/>
    </row>
    <row r="40" spans="1:14" s="4" customFormat="1" ht="12.95" customHeight="1" x14ac:dyDescent="0.2">
      <c r="A40" s="5" t="s">
        <v>201</v>
      </c>
      <c r="B40" s="5" t="s">
        <v>7</v>
      </c>
      <c r="C40" s="5" t="s">
        <v>222</v>
      </c>
      <c r="D40" s="5">
        <v>313181</v>
      </c>
      <c r="E40" s="9" t="s">
        <v>223</v>
      </c>
      <c r="F40" s="22">
        <v>1</v>
      </c>
      <c r="G40" s="25">
        <v>0</v>
      </c>
      <c r="H40" s="26">
        <v>0</v>
      </c>
      <c r="I40" s="25">
        <v>1</v>
      </c>
      <c r="J40" s="26">
        <v>132</v>
      </c>
      <c r="K40" s="25">
        <f t="shared" si="0"/>
        <v>1</v>
      </c>
      <c r="L40" s="26">
        <f t="shared" si="1"/>
        <v>132</v>
      </c>
      <c r="N40" s="33"/>
    </row>
    <row r="41" spans="1:14" s="4" customFormat="1" ht="12.95" customHeight="1" x14ac:dyDescent="0.2">
      <c r="A41" s="5" t="s">
        <v>201</v>
      </c>
      <c r="B41" s="5" t="s">
        <v>14</v>
      </c>
      <c r="C41" s="5" t="s">
        <v>224</v>
      </c>
      <c r="D41" s="5">
        <v>419702</v>
      </c>
      <c r="E41" s="9" t="s">
        <v>225</v>
      </c>
      <c r="F41" s="22">
        <v>1</v>
      </c>
      <c r="G41" s="25">
        <v>0</v>
      </c>
      <c r="H41" s="26">
        <v>0</v>
      </c>
      <c r="I41" s="25">
        <v>3</v>
      </c>
      <c r="J41" s="26">
        <v>323</v>
      </c>
      <c r="K41" s="25">
        <f t="shared" si="0"/>
        <v>3</v>
      </c>
      <c r="L41" s="26">
        <f t="shared" si="1"/>
        <v>323</v>
      </c>
      <c r="N41" s="33"/>
    </row>
    <row r="42" spans="1:14" s="4" customFormat="1" ht="12.95" customHeight="1" x14ac:dyDescent="0.2">
      <c r="A42" s="5" t="s">
        <v>201</v>
      </c>
      <c r="B42" s="5" t="s">
        <v>17</v>
      </c>
      <c r="C42" s="5" t="s">
        <v>226</v>
      </c>
      <c r="D42" s="5">
        <v>36269298</v>
      </c>
      <c r="E42" s="9" t="s">
        <v>227</v>
      </c>
      <c r="F42" s="22">
        <v>1</v>
      </c>
      <c r="G42" s="25">
        <v>0</v>
      </c>
      <c r="H42" s="26">
        <v>0</v>
      </c>
      <c r="I42" s="25">
        <v>1</v>
      </c>
      <c r="J42" s="26">
        <v>55</v>
      </c>
      <c r="K42" s="25">
        <f t="shared" si="0"/>
        <v>1</v>
      </c>
      <c r="L42" s="26">
        <f t="shared" si="1"/>
        <v>55</v>
      </c>
      <c r="N42" s="33"/>
    </row>
    <row r="43" spans="1:14" s="4" customFormat="1" ht="12.95" customHeight="1" x14ac:dyDescent="0.2">
      <c r="A43" s="5" t="s">
        <v>201</v>
      </c>
      <c r="B43" s="5" t="s">
        <v>17</v>
      </c>
      <c r="C43" s="5" t="s">
        <v>228</v>
      </c>
      <c r="D43" s="5">
        <v>44867379</v>
      </c>
      <c r="E43" s="9" t="s">
        <v>229</v>
      </c>
      <c r="F43" s="22">
        <v>1</v>
      </c>
      <c r="G43" s="25">
        <v>0</v>
      </c>
      <c r="H43" s="26">
        <v>0</v>
      </c>
      <c r="I43" s="25">
        <v>1</v>
      </c>
      <c r="J43" s="26">
        <v>275</v>
      </c>
      <c r="K43" s="25">
        <f t="shared" si="0"/>
        <v>1</v>
      </c>
      <c r="L43" s="26">
        <f t="shared" si="1"/>
        <v>275</v>
      </c>
      <c r="N43" s="33"/>
    </row>
    <row r="44" spans="1:14" s="4" customFormat="1" ht="12.95" customHeight="1" x14ac:dyDescent="0.2">
      <c r="A44" s="5" t="s">
        <v>38</v>
      </c>
      <c r="B44" s="5" t="s">
        <v>5</v>
      </c>
      <c r="C44" s="5" t="s">
        <v>39</v>
      </c>
      <c r="D44" s="5">
        <v>54130590</v>
      </c>
      <c r="E44" s="9" t="s">
        <v>40</v>
      </c>
      <c r="F44" s="22">
        <v>1</v>
      </c>
      <c r="G44" s="25">
        <v>0</v>
      </c>
      <c r="H44" s="26">
        <v>0</v>
      </c>
      <c r="I44" s="25">
        <v>1</v>
      </c>
      <c r="J44" s="26">
        <v>275</v>
      </c>
      <c r="K44" s="25">
        <f t="shared" si="0"/>
        <v>1</v>
      </c>
      <c r="L44" s="26">
        <f t="shared" si="1"/>
        <v>275</v>
      </c>
      <c r="N44" s="33"/>
    </row>
    <row r="45" spans="1:14" s="4" customFormat="1" ht="12.95" customHeight="1" x14ac:dyDescent="0.2">
      <c r="A45" s="5" t="s">
        <v>38</v>
      </c>
      <c r="B45" s="5" t="s">
        <v>30</v>
      </c>
      <c r="C45" s="5" t="s">
        <v>41</v>
      </c>
      <c r="D45" s="5">
        <v>37861298</v>
      </c>
      <c r="E45" s="9" t="s">
        <v>42</v>
      </c>
      <c r="F45" s="22">
        <v>1</v>
      </c>
      <c r="G45" s="25">
        <v>0</v>
      </c>
      <c r="H45" s="26">
        <v>0</v>
      </c>
      <c r="I45" s="25">
        <v>10</v>
      </c>
      <c r="J45" s="26">
        <v>1535</v>
      </c>
      <c r="K45" s="25">
        <f t="shared" si="0"/>
        <v>10</v>
      </c>
      <c r="L45" s="26">
        <f t="shared" si="1"/>
        <v>1535</v>
      </c>
      <c r="N45" s="33"/>
    </row>
    <row r="46" spans="1:14" s="4" customFormat="1" ht="12.95" customHeight="1" x14ac:dyDescent="0.2">
      <c r="A46" s="5" t="s">
        <v>38</v>
      </c>
      <c r="B46" s="5" t="s">
        <v>7</v>
      </c>
      <c r="C46" s="5" t="s">
        <v>45</v>
      </c>
      <c r="D46" s="5">
        <v>308307</v>
      </c>
      <c r="E46" s="9" t="s">
        <v>46</v>
      </c>
      <c r="F46" s="22">
        <v>1</v>
      </c>
      <c r="G46" s="25">
        <v>0</v>
      </c>
      <c r="H46" s="26">
        <v>0</v>
      </c>
      <c r="I46" s="25">
        <v>3</v>
      </c>
      <c r="J46" s="26">
        <v>770</v>
      </c>
      <c r="K46" s="25">
        <f t="shared" si="0"/>
        <v>3</v>
      </c>
      <c r="L46" s="26">
        <f t="shared" si="1"/>
        <v>770</v>
      </c>
      <c r="N46" s="33"/>
    </row>
    <row r="47" spans="1:14" s="4" customFormat="1" ht="12.95" customHeight="1" x14ac:dyDescent="0.2">
      <c r="A47" s="5" t="s">
        <v>38</v>
      </c>
      <c r="B47" s="5" t="s">
        <v>7</v>
      </c>
      <c r="C47" s="5" t="s">
        <v>58</v>
      </c>
      <c r="D47" s="5">
        <v>308641</v>
      </c>
      <c r="E47" s="9" t="s">
        <v>59</v>
      </c>
      <c r="F47" s="22">
        <v>1</v>
      </c>
      <c r="G47" s="25">
        <v>1</v>
      </c>
      <c r="H47" s="26">
        <v>99</v>
      </c>
      <c r="I47" s="25">
        <v>1</v>
      </c>
      <c r="J47" s="26">
        <v>83</v>
      </c>
      <c r="K47" s="25">
        <f t="shared" si="0"/>
        <v>2</v>
      </c>
      <c r="L47" s="26">
        <f t="shared" si="1"/>
        <v>182</v>
      </c>
      <c r="N47" s="33"/>
    </row>
    <row r="48" spans="1:14" s="4" customFormat="1" ht="12.95" customHeight="1" x14ac:dyDescent="0.2">
      <c r="A48" s="5" t="s">
        <v>38</v>
      </c>
      <c r="B48" s="5" t="s">
        <v>7</v>
      </c>
      <c r="C48" s="5" t="s">
        <v>140</v>
      </c>
      <c r="D48" s="5">
        <v>308676</v>
      </c>
      <c r="E48" s="9" t="s">
        <v>141</v>
      </c>
      <c r="F48" s="22">
        <v>1</v>
      </c>
      <c r="G48" s="25">
        <v>0</v>
      </c>
      <c r="H48" s="26">
        <v>0</v>
      </c>
      <c r="I48" s="25">
        <v>2</v>
      </c>
      <c r="J48" s="26">
        <v>165</v>
      </c>
      <c r="K48" s="25">
        <f t="shared" si="0"/>
        <v>2</v>
      </c>
      <c r="L48" s="26">
        <f t="shared" si="1"/>
        <v>165</v>
      </c>
      <c r="N48" s="33"/>
    </row>
    <row r="49" spans="1:14" s="4" customFormat="1" ht="12.95" customHeight="1" x14ac:dyDescent="0.2">
      <c r="A49" s="5" t="s">
        <v>38</v>
      </c>
      <c r="B49" s="5" t="s">
        <v>7</v>
      </c>
      <c r="C49" s="5" t="s">
        <v>60</v>
      </c>
      <c r="D49" s="5">
        <v>307203</v>
      </c>
      <c r="E49" s="9" t="s">
        <v>61</v>
      </c>
      <c r="F49" s="22">
        <v>1</v>
      </c>
      <c r="G49" s="25">
        <v>3</v>
      </c>
      <c r="H49" s="26">
        <v>419</v>
      </c>
      <c r="I49" s="25">
        <v>4</v>
      </c>
      <c r="J49" s="26">
        <v>511</v>
      </c>
      <c r="K49" s="25">
        <f t="shared" si="0"/>
        <v>7</v>
      </c>
      <c r="L49" s="26">
        <f t="shared" si="1"/>
        <v>930</v>
      </c>
      <c r="N49" s="33"/>
    </row>
    <row r="50" spans="1:14" s="4" customFormat="1" ht="12.95" customHeight="1" x14ac:dyDescent="0.2">
      <c r="A50" s="5" t="s">
        <v>38</v>
      </c>
      <c r="B50" s="5" t="s">
        <v>7</v>
      </c>
      <c r="C50" s="5" t="s">
        <v>91</v>
      </c>
      <c r="D50" s="5">
        <v>309150</v>
      </c>
      <c r="E50" s="9" t="s">
        <v>92</v>
      </c>
      <c r="F50" s="22">
        <v>1</v>
      </c>
      <c r="G50" s="25">
        <v>0</v>
      </c>
      <c r="H50" s="26">
        <v>0</v>
      </c>
      <c r="I50" s="25">
        <v>7</v>
      </c>
      <c r="J50" s="26">
        <v>1272</v>
      </c>
      <c r="K50" s="25">
        <f t="shared" si="0"/>
        <v>7</v>
      </c>
      <c r="L50" s="26">
        <f t="shared" si="1"/>
        <v>1272</v>
      </c>
      <c r="N50" s="33"/>
    </row>
    <row r="51" spans="1:14" s="4" customFormat="1" ht="12.95" customHeight="1" x14ac:dyDescent="0.2">
      <c r="A51" s="5" t="s">
        <v>38</v>
      </c>
      <c r="B51" s="5" t="s">
        <v>7</v>
      </c>
      <c r="C51" s="5" t="s">
        <v>142</v>
      </c>
      <c r="D51" s="5">
        <v>309303</v>
      </c>
      <c r="E51" s="9" t="s">
        <v>143</v>
      </c>
      <c r="F51" s="22">
        <v>1</v>
      </c>
      <c r="G51" s="25">
        <v>0</v>
      </c>
      <c r="H51" s="26">
        <v>0</v>
      </c>
      <c r="I51" s="25">
        <v>1</v>
      </c>
      <c r="J51" s="26">
        <v>270</v>
      </c>
      <c r="K51" s="25">
        <f t="shared" si="0"/>
        <v>1</v>
      </c>
      <c r="L51" s="26">
        <f t="shared" si="1"/>
        <v>270</v>
      </c>
      <c r="N51" s="33"/>
    </row>
    <row r="52" spans="1:14" s="4" customFormat="1" ht="12.95" customHeight="1" x14ac:dyDescent="0.2">
      <c r="A52" s="5" t="s">
        <v>38</v>
      </c>
      <c r="B52" s="5" t="s">
        <v>7</v>
      </c>
      <c r="C52" s="5" t="s">
        <v>43</v>
      </c>
      <c r="D52" s="5">
        <v>306185</v>
      </c>
      <c r="E52" s="9" t="s">
        <v>44</v>
      </c>
      <c r="F52" s="22">
        <v>1</v>
      </c>
      <c r="G52" s="25">
        <v>0</v>
      </c>
      <c r="H52" s="26">
        <v>0</v>
      </c>
      <c r="I52" s="25">
        <v>8</v>
      </c>
      <c r="J52" s="26">
        <v>1059</v>
      </c>
      <c r="K52" s="25">
        <f t="shared" si="0"/>
        <v>8</v>
      </c>
      <c r="L52" s="26">
        <f t="shared" si="1"/>
        <v>1059</v>
      </c>
      <c r="N52" s="33"/>
    </row>
    <row r="53" spans="1:14" s="4" customFormat="1" ht="12.95" customHeight="1" x14ac:dyDescent="0.2">
      <c r="A53" s="5" t="s">
        <v>38</v>
      </c>
      <c r="B53" s="5" t="s">
        <v>14</v>
      </c>
      <c r="C53" s="5" t="s">
        <v>47</v>
      </c>
      <c r="D53" s="5">
        <v>35593008</v>
      </c>
      <c r="E53" s="9" t="s">
        <v>48</v>
      </c>
      <c r="F53" s="22">
        <v>1</v>
      </c>
      <c r="G53" s="25">
        <v>0</v>
      </c>
      <c r="H53" s="26">
        <v>0</v>
      </c>
      <c r="I53" s="25">
        <v>1</v>
      </c>
      <c r="J53" s="26">
        <v>38</v>
      </c>
      <c r="K53" s="25">
        <f t="shared" si="0"/>
        <v>1</v>
      </c>
      <c r="L53" s="26">
        <f t="shared" si="1"/>
        <v>38</v>
      </c>
      <c r="N53" s="33"/>
    </row>
    <row r="54" spans="1:14" s="4" customFormat="1" ht="12.95" customHeight="1" x14ac:dyDescent="0.2">
      <c r="A54" s="5" t="s">
        <v>38</v>
      </c>
      <c r="B54" s="5" t="s">
        <v>14</v>
      </c>
      <c r="C54" s="5" t="s">
        <v>144</v>
      </c>
      <c r="D54" s="5">
        <v>586315</v>
      </c>
      <c r="E54" s="9" t="s">
        <v>145</v>
      </c>
      <c r="F54" s="22">
        <v>1</v>
      </c>
      <c r="G54" s="25">
        <v>0</v>
      </c>
      <c r="H54" s="26">
        <v>0</v>
      </c>
      <c r="I54" s="25">
        <v>3</v>
      </c>
      <c r="J54" s="26">
        <v>638</v>
      </c>
      <c r="K54" s="25">
        <f t="shared" si="0"/>
        <v>3</v>
      </c>
      <c r="L54" s="26">
        <f t="shared" si="1"/>
        <v>638</v>
      </c>
      <c r="N54" s="33"/>
    </row>
    <row r="55" spans="1:14" s="4" customFormat="1" ht="12.95" customHeight="1" x14ac:dyDescent="0.2">
      <c r="A55" s="5" t="s">
        <v>70</v>
      </c>
      <c r="B55" s="5" t="s">
        <v>5</v>
      </c>
      <c r="C55" s="5" t="s">
        <v>71</v>
      </c>
      <c r="D55" s="5">
        <v>54132975</v>
      </c>
      <c r="E55" s="9" t="s">
        <v>72</v>
      </c>
      <c r="F55" s="22">
        <v>1</v>
      </c>
      <c r="G55" s="25">
        <v>0</v>
      </c>
      <c r="H55" s="26">
        <v>0</v>
      </c>
      <c r="I55" s="25">
        <v>2</v>
      </c>
      <c r="J55" s="26">
        <v>284</v>
      </c>
      <c r="K55" s="25">
        <f t="shared" si="0"/>
        <v>2</v>
      </c>
      <c r="L55" s="26">
        <f t="shared" si="1"/>
        <v>284</v>
      </c>
      <c r="N55" s="33"/>
    </row>
    <row r="56" spans="1:14" s="4" customFormat="1" ht="12.95" customHeight="1" x14ac:dyDescent="0.2">
      <c r="A56" s="5" t="s">
        <v>70</v>
      </c>
      <c r="B56" s="5" t="s">
        <v>30</v>
      </c>
      <c r="C56" s="5" t="s">
        <v>146</v>
      </c>
      <c r="D56" s="5">
        <v>37808427</v>
      </c>
      <c r="E56" s="9" t="s">
        <v>147</v>
      </c>
      <c r="F56" s="22">
        <v>1</v>
      </c>
      <c r="G56" s="25">
        <v>0</v>
      </c>
      <c r="H56" s="26">
        <v>0</v>
      </c>
      <c r="I56" s="25">
        <v>21</v>
      </c>
      <c r="J56" s="26">
        <v>2610</v>
      </c>
      <c r="K56" s="25">
        <f t="shared" si="0"/>
        <v>21</v>
      </c>
      <c r="L56" s="26">
        <f t="shared" si="1"/>
        <v>2610</v>
      </c>
      <c r="N56" s="33"/>
    </row>
    <row r="57" spans="1:14" s="4" customFormat="1" ht="12.95" customHeight="1" x14ac:dyDescent="0.2">
      <c r="A57" s="5" t="s">
        <v>70</v>
      </c>
      <c r="B57" s="5" t="s">
        <v>7</v>
      </c>
      <c r="C57" s="5" t="s">
        <v>148</v>
      </c>
      <c r="D57" s="5">
        <v>314072</v>
      </c>
      <c r="E57" s="9" t="s">
        <v>149</v>
      </c>
      <c r="F57" s="22">
        <v>1</v>
      </c>
      <c r="G57" s="25">
        <v>0</v>
      </c>
      <c r="H57" s="26">
        <v>0</v>
      </c>
      <c r="I57" s="25">
        <v>1</v>
      </c>
      <c r="J57" s="26">
        <v>80</v>
      </c>
      <c r="K57" s="25">
        <f t="shared" si="0"/>
        <v>1</v>
      </c>
      <c r="L57" s="26">
        <f t="shared" si="1"/>
        <v>80</v>
      </c>
      <c r="N57" s="33"/>
    </row>
    <row r="58" spans="1:14" s="4" customFormat="1" ht="12.95" customHeight="1" x14ac:dyDescent="0.2">
      <c r="A58" s="5" t="s">
        <v>70</v>
      </c>
      <c r="B58" s="5" t="s">
        <v>7</v>
      </c>
      <c r="C58" s="5" t="s">
        <v>150</v>
      </c>
      <c r="D58" s="5">
        <v>314170</v>
      </c>
      <c r="E58" s="9" t="s">
        <v>151</v>
      </c>
      <c r="F58" s="22">
        <v>1</v>
      </c>
      <c r="G58" s="25">
        <v>0</v>
      </c>
      <c r="H58" s="26">
        <v>0</v>
      </c>
      <c r="I58" s="25">
        <v>1</v>
      </c>
      <c r="J58" s="26">
        <v>275</v>
      </c>
      <c r="K58" s="25">
        <f t="shared" si="0"/>
        <v>1</v>
      </c>
      <c r="L58" s="26">
        <f t="shared" si="1"/>
        <v>275</v>
      </c>
      <c r="N58" s="33"/>
    </row>
    <row r="59" spans="1:14" s="4" customFormat="1" ht="12.95" customHeight="1" x14ac:dyDescent="0.2">
      <c r="A59" s="5" t="s">
        <v>70</v>
      </c>
      <c r="B59" s="5" t="s">
        <v>7</v>
      </c>
      <c r="C59" s="5" t="s">
        <v>152</v>
      </c>
      <c r="D59" s="5">
        <v>314234</v>
      </c>
      <c r="E59" s="9" t="s">
        <v>153</v>
      </c>
      <c r="F59" s="22">
        <v>1</v>
      </c>
      <c r="G59" s="25">
        <v>0</v>
      </c>
      <c r="H59" s="26">
        <v>0</v>
      </c>
      <c r="I59" s="25">
        <v>1</v>
      </c>
      <c r="J59" s="26">
        <v>138</v>
      </c>
      <c r="K59" s="25">
        <f t="shared" si="0"/>
        <v>1</v>
      </c>
      <c r="L59" s="26">
        <f t="shared" si="1"/>
        <v>138</v>
      </c>
      <c r="N59" s="33"/>
    </row>
    <row r="60" spans="1:14" s="4" customFormat="1" ht="12.95" customHeight="1" x14ac:dyDescent="0.2">
      <c r="A60" s="5" t="s">
        <v>70</v>
      </c>
      <c r="B60" s="5" t="s">
        <v>7</v>
      </c>
      <c r="C60" s="5" t="s">
        <v>154</v>
      </c>
      <c r="D60" s="5">
        <v>314463</v>
      </c>
      <c r="E60" s="9" t="s">
        <v>155</v>
      </c>
      <c r="F60" s="22">
        <v>1</v>
      </c>
      <c r="G60" s="25">
        <v>0</v>
      </c>
      <c r="H60" s="26">
        <v>0</v>
      </c>
      <c r="I60" s="25">
        <v>2</v>
      </c>
      <c r="J60" s="26">
        <v>320</v>
      </c>
      <c r="K60" s="25">
        <f t="shared" si="0"/>
        <v>2</v>
      </c>
      <c r="L60" s="26">
        <f t="shared" si="1"/>
        <v>320</v>
      </c>
      <c r="N60" s="33"/>
    </row>
    <row r="61" spans="1:14" s="4" customFormat="1" ht="12.95" customHeight="1" x14ac:dyDescent="0.2">
      <c r="A61" s="5" t="s">
        <v>70</v>
      </c>
      <c r="B61" s="5" t="s">
        <v>7</v>
      </c>
      <c r="C61" s="5" t="s">
        <v>156</v>
      </c>
      <c r="D61" s="5">
        <v>314625</v>
      </c>
      <c r="E61" s="9" t="s">
        <v>157</v>
      </c>
      <c r="F61" s="22">
        <v>1</v>
      </c>
      <c r="G61" s="25">
        <v>0</v>
      </c>
      <c r="H61" s="26">
        <v>0</v>
      </c>
      <c r="I61" s="25">
        <v>1</v>
      </c>
      <c r="J61" s="26">
        <v>269</v>
      </c>
      <c r="K61" s="25">
        <f t="shared" si="0"/>
        <v>1</v>
      </c>
      <c r="L61" s="26">
        <f t="shared" si="1"/>
        <v>269</v>
      </c>
      <c r="N61" s="33"/>
    </row>
    <row r="62" spans="1:14" s="4" customFormat="1" ht="12.95" customHeight="1" x14ac:dyDescent="0.2">
      <c r="A62" s="5" t="s">
        <v>70</v>
      </c>
      <c r="B62" s="5" t="s">
        <v>7</v>
      </c>
      <c r="C62" s="5" t="s">
        <v>158</v>
      </c>
      <c r="D62" s="5">
        <v>314676</v>
      </c>
      <c r="E62" s="9" t="s">
        <v>159</v>
      </c>
      <c r="F62" s="22">
        <v>1</v>
      </c>
      <c r="G62" s="25">
        <v>0</v>
      </c>
      <c r="H62" s="26">
        <v>0</v>
      </c>
      <c r="I62" s="25">
        <v>2</v>
      </c>
      <c r="J62" s="26">
        <v>485</v>
      </c>
      <c r="K62" s="25">
        <f t="shared" si="0"/>
        <v>2</v>
      </c>
      <c r="L62" s="26">
        <f t="shared" si="1"/>
        <v>485</v>
      </c>
      <c r="N62" s="33"/>
    </row>
    <row r="63" spans="1:14" s="4" customFormat="1" ht="12.95" customHeight="1" x14ac:dyDescent="0.2">
      <c r="A63" s="5" t="s">
        <v>70</v>
      </c>
      <c r="B63" s="5" t="s">
        <v>7</v>
      </c>
      <c r="C63" s="5" t="s">
        <v>160</v>
      </c>
      <c r="D63" s="5">
        <v>314722</v>
      </c>
      <c r="E63" s="9" t="s">
        <v>161</v>
      </c>
      <c r="F63" s="22">
        <v>1</v>
      </c>
      <c r="G63" s="25">
        <v>1</v>
      </c>
      <c r="H63" s="26">
        <v>275</v>
      </c>
      <c r="I63" s="25">
        <v>2</v>
      </c>
      <c r="J63" s="26">
        <v>550</v>
      </c>
      <c r="K63" s="25">
        <f t="shared" si="0"/>
        <v>3</v>
      </c>
      <c r="L63" s="26">
        <f t="shared" si="1"/>
        <v>825</v>
      </c>
      <c r="N63" s="33"/>
    </row>
    <row r="64" spans="1:14" s="4" customFormat="1" ht="12.95" customHeight="1" x14ac:dyDescent="0.2">
      <c r="A64" s="5" t="s">
        <v>70</v>
      </c>
      <c r="B64" s="5" t="s">
        <v>7</v>
      </c>
      <c r="C64" s="5" t="s">
        <v>162</v>
      </c>
      <c r="D64" s="5">
        <v>315524</v>
      </c>
      <c r="E64" s="9" t="s">
        <v>163</v>
      </c>
      <c r="F64" s="22">
        <v>1</v>
      </c>
      <c r="G64" s="25">
        <v>0</v>
      </c>
      <c r="H64" s="26">
        <v>0</v>
      </c>
      <c r="I64" s="25">
        <v>1</v>
      </c>
      <c r="J64" s="26">
        <v>157</v>
      </c>
      <c r="K64" s="25">
        <f t="shared" si="0"/>
        <v>1</v>
      </c>
      <c r="L64" s="26">
        <f t="shared" si="1"/>
        <v>157</v>
      </c>
      <c r="N64" s="33"/>
    </row>
    <row r="65" spans="1:14" s="4" customFormat="1" ht="12.95" customHeight="1" x14ac:dyDescent="0.2">
      <c r="A65" s="5" t="s">
        <v>70</v>
      </c>
      <c r="B65" s="5" t="s">
        <v>7</v>
      </c>
      <c r="C65" s="5" t="s">
        <v>164</v>
      </c>
      <c r="D65" s="5">
        <v>315494</v>
      </c>
      <c r="E65" s="9" t="s">
        <v>165</v>
      </c>
      <c r="F65" s="22">
        <v>1</v>
      </c>
      <c r="G65" s="25">
        <v>0</v>
      </c>
      <c r="H65" s="26">
        <v>0</v>
      </c>
      <c r="I65" s="25">
        <v>2</v>
      </c>
      <c r="J65" s="26">
        <v>182</v>
      </c>
      <c r="K65" s="25">
        <f t="shared" si="0"/>
        <v>2</v>
      </c>
      <c r="L65" s="26">
        <f t="shared" si="1"/>
        <v>182</v>
      </c>
      <c r="N65" s="33"/>
    </row>
    <row r="66" spans="1:14" s="4" customFormat="1" ht="12.95" customHeight="1" x14ac:dyDescent="0.2">
      <c r="A66" s="5" t="s">
        <v>70</v>
      </c>
      <c r="B66" s="5" t="s">
        <v>7</v>
      </c>
      <c r="C66" s="5" t="s">
        <v>166</v>
      </c>
      <c r="D66" s="5">
        <v>315737</v>
      </c>
      <c r="E66" s="9" t="s">
        <v>167</v>
      </c>
      <c r="F66" s="22">
        <v>1</v>
      </c>
      <c r="G66" s="25">
        <v>0</v>
      </c>
      <c r="H66" s="26">
        <v>0</v>
      </c>
      <c r="I66" s="25">
        <v>1</v>
      </c>
      <c r="J66" s="26">
        <v>162</v>
      </c>
      <c r="K66" s="25">
        <f t="shared" si="0"/>
        <v>1</v>
      </c>
      <c r="L66" s="26">
        <f t="shared" si="1"/>
        <v>162</v>
      </c>
      <c r="N66" s="33"/>
    </row>
    <row r="67" spans="1:14" s="4" customFormat="1" ht="12.95" customHeight="1" x14ac:dyDescent="0.2">
      <c r="A67" s="5" t="s">
        <v>70</v>
      </c>
      <c r="B67" s="5" t="s">
        <v>7</v>
      </c>
      <c r="C67" s="5" t="s">
        <v>168</v>
      </c>
      <c r="D67" s="5">
        <v>316563</v>
      </c>
      <c r="E67" s="9" t="s">
        <v>169</v>
      </c>
      <c r="F67" s="22">
        <v>1</v>
      </c>
      <c r="G67" s="25">
        <v>0</v>
      </c>
      <c r="H67" s="26">
        <v>0</v>
      </c>
      <c r="I67" s="25">
        <v>4</v>
      </c>
      <c r="J67" s="26">
        <v>484</v>
      </c>
      <c r="K67" s="25">
        <f t="shared" si="0"/>
        <v>4</v>
      </c>
      <c r="L67" s="26">
        <f t="shared" si="1"/>
        <v>484</v>
      </c>
      <c r="N67" s="33"/>
    </row>
    <row r="68" spans="1:14" s="4" customFormat="1" ht="12.95" customHeight="1" x14ac:dyDescent="0.2">
      <c r="A68" s="5" t="s">
        <v>70</v>
      </c>
      <c r="B68" s="5" t="s">
        <v>7</v>
      </c>
      <c r="C68" s="5" t="s">
        <v>170</v>
      </c>
      <c r="D68" s="5">
        <v>316938</v>
      </c>
      <c r="E68" s="9" t="s">
        <v>171</v>
      </c>
      <c r="F68" s="22">
        <v>1</v>
      </c>
      <c r="G68" s="25">
        <v>0</v>
      </c>
      <c r="H68" s="26">
        <v>0</v>
      </c>
      <c r="I68" s="25">
        <v>5</v>
      </c>
      <c r="J68" s="26">
        <v>798</v>
      </c>
      <c r="K68" s="25">
        <f t="shared" si="0"/>
        <v>5</v>
      </c>
      <c r="L68" s="26">
        <f t="shared" si="1"/>
        <v>798</v>
      </c>
      <c r="N68" s="33"/>
    </row>
    <row r="69" spans="1:14" s="4" customFormat="1" ht="12.95" customHeight="1" x14ac:dyDescent="0.2">
      <c r="A69" s="5" t="s">
        <v>70</v>
      </c>
      <c r="B69" s="5" t="s">
        <v>7</v>
      </c>
      <c r="C69" s="5" t="s">
        <v>172</v>
      </c>
      <c r="D69" s="5">
        <v>321192</v>
      </c>
      <c r="E69" s="9" t="s">
        <v>173</v>
      </c>
      <c r="F69" s="22">
        <v>1</v>
      </c>
      <c r="G69" s="25">
        <v>2</v>
      </c>
      <c r="H69" s="26">
        <v>284</v>
      </c>
      <c r="I69" s="25">
        <v>1</v>
      </c>
      <c r="J69" s="26">
        <v>35</v>
      </c>
      <c r="K69" s="25">
        <f t="shared" si="0"/>
        <v>3</v>
      </c>
      <c r="L69" s="26">
        <f t="shared" si="1"/>
        <v>319</v>
      </c>
      <c r="N69" s="33"/>
    </row>
    <row r="70" spans="1:14" s="4" customFormat="1" ht="12.95" customHeight="1" x14ac:dyDescent="0.2">
      <c r="A70" s="5" t="s">
        <v>70</v>
      </c>
      <c r="B70" s="5" t="s">
        <v>7</v>
      </c>
      <c r="C70" s="5" t="s">
        <v>174</v>
      </c>
      <c r="D70" s="5">
        <v>321672</v>
      </c>
      <c r="E70" s="9" t="s">
        <v>175</v>
      </c>
      <c r="F70" s="22">
        <v>1</v>
      </c>
      <c r="G70" s="25">
        <v>1</v>
      </c>
      <c r="H70" s="26">
        <v>275</v>
      </c>
      <c r="I70" s="25">
        <v>3</v>
      </c>
      <c r="J70" s="26">
        <v>589</v>
      </c>
      <c r="K70" s="25">
        <f t="shared" ref="K70:K105" si="2">G70+I70</f>
        <v>4</v>
      </c>
      <c r="L70" s="26">
        <f t="shared" ref="L70:L105" si="3">H70+J70</f>
        <v>864</v>
      </c>
      <c r="N70" s="33"/>
    </row>
    <row r="71" spans="1:14" s="4" customFormat="1" ht="12.95" customHeight="1" x14ac:dyDescent="0.2">
      <c r="A71" s="5" t="s">
        <v>70</v>
      </c>
      <c r="B71" s="5" t="s">
        <v>7</v>
      </c>
      <c r="C71" s="5" t="s">
        <v>176</v>
      </c>
      <c r="D71" s="5">
        <v>321711</v>
      </c>
      <c r="E71" s="9" t="s">
        <v>177</v>
      </c>
      <c r="F71" s="22">
        <v>1</v>
      </c>
      <c r="G71" s="25">
        <v>1</v>
      </c>
      <c r="H71" s="26">
        <v>99</v>
      </c>
      <c r="I71" s="25">
        <v>1</v>
      </c>
      <c r="J71" s="26">
        <v>83</v>
      </c>
      <c r="K71" s="25">
        <f t="shared" si="2"/>
        <v>2</v>
      </c>
      <c r="L71" s="26">
        <f t="shared" si="3"/>
        <v>182</v>
      </c>
      <c r="N71" s="33"/>
    </row>
    <row r="72" spans="1:14" s="4" customFormat="1" ht="12.95" customHeight="1" x14ac:dyDescent="0.2">
      <c r="A72" s="5" t="s">
        <v>70</v>
      </c>
      <c r="B72" s="5" t="s">
        <v>14</v>
      </c>
      <c r="C72" s="5" t="s">
        <v>178</v>
      </c>
      <c r="D72" s="5">
        <v>586536</v>
      </c>
      <c r="E72" s="9" t="s">
        <v>179</v>
      </c>
      <c r="F72" s="22">
        <v>1</v>
      </c>
      <c r="G72" s="25">
        <v>0</v>
      </c>
      <c r="H72" s="26">
        <v>0</v>
      </c>
      <c r="I72" s="25">
        <v>3</v>
      </c>
      <c r="J72" s="26">
        <v>242</v>
      </c>
      <c r="K72" s="25">
        <f t="shared" si="2"/>
        <v>3</v>
      </c>
      <c r="L72" s="26">
        <f t="shared" si="3"/>
        <v>242</v>
      </c>
      <c r="N72" s="33"/>
    </row>
    <row r="73" spans="1:14" s="4" customFormat="1" ht="12.95" customHeight="1" x14ac:dyDescent="0.2">
      <c r="A73" s="5" t="s">
        <v>70</v>
      </c>
      <c r="B73" s="5" t="s">
        <v>14</v>
      </c>
      <c r="C73" s="5" t="s">
        <v>180</v>
      </c>
      <c r="D73" s="5">
        <v>36138002</v>
      </c>
      <c r="E73" s="9" t="s">
        <v>181</v>
      </c>
      <c r="F73" s="22">
        <v>1</v>
      </c>
      <c r="G73" s="25">
        <v>2</v>
      </c>
      <c r="H73" s="26">
        <v>523</v>
      </c>
      <c r="I73" s="25">
        <v>2</v>
      </c>
      <c r="J73" s="26">
        <v>398</v>
      </c>
      <c r="K73" s="25">
        <f t="shared" si="2"/>
        <v>4</v>
      </c>
      <c r="L73" s="26">
        <f t="shared" si="3"/>
        <v>921</v>
      </c>
      <c r="N73" s="33"/>
    </row>
    <row r="74" spans="1:14" s="4" customFormat="1" ht="12.95" customHeight="1" x14ac:dyDescent="0.2">
      <c r="A74" s="5" t="s">
        <v>70</v>
      </c>
      <c r="B74" s="5" t="s">
        <v>14</v>
      </c>
      <c r="C74" s="5" t="s">
        <v>182</v>
      </c>
      <c r="D74" s="5">
        <v>42063043</v>
      </c>
      <c r="E74" s="9" t="s">
        <v>183</v>
      </c>
      <c r="F74" s="22">
        <v>1</v>
      </c>
      <c r="G74" s="25">
        <v>1</v>
      </c>
      <c r="H74" s="26">
        <v>83</v>
      </c>
      <c r="I74" s="25">
        <v>1</v>
      </c>
      <c r="J74" s="26">
        <v>77</v>
      </c>
      <c r="K74" s="25">
        <f t="shared" si="2"/>
        <v>2</v>
      </c>
      <c r="L74" s="26">
        <f t="shared" si="3"/>
        <v>160</v>
      </c>
      <c r="N74" s="33"/>
    </row>
    <row r="75" spans="1:14" s="4" customFormat="1" ht="12.95" customHeight="1" x14ac:dyDescent="0.2">
      <c r="A75" s="5" t="s">
        <v>70</v>
      </c>
      <c r="B75" s="5" t="s">
        <v>17</v>
      </c>
      <c r="C75" s="5" t="s">
        <v>184</v>
      </c>
      <c r="D75" s="5">
        <v>54603838</v>
      </c>
      <c r="E75" s="9" t="s">
        <v>185</v>
      </c>
      <c r="F75" s="22">
        <v>1</v>
      </c>
      <c r="G75" s="25">
        <v>0</v>
      </c>
      <c r="H75" s="26">
        <v>0</v>
      </c>
      <c r="I75" s="25">
        <v>4</v>
      </c>
      <c r="J75" s="26">
        <v>267</v>
      </c>
      <c r="K75" s="25">
        <f t="shared" si="2"/>
        <v>4</v>
      </c>
      <c r="L75" s="26">
        <f t="shared" si="3"/>
        <v>267</v>
      </c>
      <c r="N75" s="33"/>
    </row>
    <row r="76" spans="1:14" s="4" customFormat="1" ht="12.95" customHeight="1" x14ac:dyDescent="0.2">
      <c r="A76" s="5" t="s">
        <v>33</v>
      </c>
      <c r="B76" s="5" t="s">
        <v>5</v>
      </c>
      <c r="C76" s="5" t="s">
        <v>34</v>
      </c>
      <c r="D76" s="5">
        <v>54139937</v>
      </c>
      <c r="E76" s="9" t="s">
        <v>35</v>
      </c>
      <c r="F76" s="22">
        <v>1</v>
      </c>
      <c r="G76" s="25">
        <v>0</v>
      </c>
      <c r="H76" s="26">
        <v>0</v>
      </c>
      <c r="I76" s="25">
        <v>1</v>
      </c>
      <c r="J76" s="26">
        <v>116</v>
      </c>
      <c r="K76" s="25">
        <f t="shared" si="2"/>
        <v>1</v>
      </c>
      <c r="L76" s="26">
        <f t="shared" si="3"/>
        <v>116</v>
      </c>
      <c r="N76" s="33"/>
    </row>
    <row r="77" spans="1:14" s="4" customFormat="1" ht="12.95" customHeight="1" x14ac:dyDescent="0.2">
      <c r="A77" s="5" t="s">
        <v>33</v>
      </c>
      <c r="B77" s="5" t="s">
        <v>30</v>
      </c>
      <c r="C77" s="5" t="s">
        <v>186</v>
      </c>
      <c r="D77" s="5">
        <v>37828100</v>
      </c>
      <c r="E77" s="9" t="s">
        <v>187</v>
      </c>
      <c r="F77" s="22">
        <v>1</v>
      </c>
      <c r="G77" s="25">
        <v>0</v>
      </c>
      <c r="H77" s="26">
        <v>0</v>
      </c>
      <c r="I77" s="25">
        <v>21</v>
      </c>
      <c r="J77" s="26">
        <v>3629</v>
      </c>
      <c r="K77" s="25">
        <f t="shared" si="2"/>
        <v>21</v>
      </c>
      <c r="L77" s="26">
        <f t="shared" si="3"/>
        <v>3629</v>
      </c>
      <c r="N77" s="33"/>
    </row>
    <row r="78" spans="1:14" s="4" customFormat="1" ht="12.95" customHeight="1" x14ac:dyDescent="0.2">
      <c r="A78" s="5" t="s">
        <v>33</v>
      </c>
      <c r="B78" s="5" t="s">
        <v>7</v>
      </c>
      <c r="C78" s="5" t="s">
        <v>36</v>
      </c>
      <c r="D78" s="5">
        <v>313271</v>
      </c>
      <c r="E78" s="9" t="s">
        <v>37</v>
      </c>
      <c r="F78" s="22">
        <v>1</v>
      </c>
      <c r="G78" s="25">
        <v>3</v>
      </c>
      <c r="H78" s="26">
        <v>261</v>
      </c>
      <c r="I78" s="25">
        <v>5</v>
      </c>
      <c r="J78" s="26">
        <v>800</v>
      </c>
      <c r="K78" s="25">
        <f t="shared" si="2"/>
        <v>8</v>
      </c>
      <c r="L78" s="26">
        <f t="shared" si="3"/>
        <v>1061</v>
      </c>
      <c r="N78" s="33"/>
    </row>
    <row r="79" spans="1:14" s="4" customFormat="1" ht="12.95" customHeight="1" x14ac:dyDescent="0.2">
      <c r="A79" s="5" t="s">
        <v>33</v>
      </c>
      <c r="B79" s="5" t="s">
        <v>7</v>
      </c>
      <c r="C79" s="5" t="s">
        <v>93</v>
      </c>
      <c r="D79" s="5">
        <v>316091</v>
      </c>
      <c r="E79" s="9" t="s">
        <v>94</v>
      </c>
      <c r="F79" s="22">
        <v>1</v>
      </c>
      <c r="G79" s="25">
        <v>0</v>
      </c>
      <c r="H79" s="26">
        <v>0</v>
      </c>
      <c r="I79" s="25">
        <v>2</v>
      </c>
      <c r="J79" s="26">
        <v>198</v>
      </c>
      <c r="K79" s="25">
        <f t="shared" si="2"/>
        <v>2</v>
      </c>
      <c r="L79" s="26">
        <f t="shared" si="3"/>
        <v>198</v>
      </c>
      <c r="N79" s="33"/>
    </row>
    <row r="80" spans="1:14" s="4" customFormat="1" ht="12.95" customHeight="1" x14ac:dyDescent="0.2">
      <c r="A80" s="5" t="s">
        <v>33</v>
      </c>
      <c r="B80" s="5" t="s">
        <v>7</v>
      </c>
      <c r="C80" s="5" t="s">
        <v>73</v>
      </c>
      <c r="D80" s="5">
        <v>321125</v>
      </c>
      <c r="E80" s="9" t="s">
        <v>74</v>
      </c>
      <c r="F80" s="31">
        <v>1</v>
      </c>
      <c r="G80" s="25">
        <v>4</v>
      </c>
      <c r="H80" s="26">
        <v>912</v>
      </c>
      <c r="I80" s="25">
        <v>4</v>
      </c>
      <c r="J80" s="26">
        <v>516</v>
      </c>
      <c r="K80" s="25">
        <f t="shared" si="2"/>
        <v>8</v>
      </c>
      <c r="L80" s="26">
        <f t="shared" si="3"/>
        <v>1428</v>
      </c>
      <c r="N80" s="33"/>
    </row>
    <row r="81" spans="1:14" s="4" customFormat="1" ht="12.95" customHeight="1" x14ac:dyDescent="0.2">
      <c r="A81" s="5" t="s">
        <v>33</v>
      </c>
      <c r="B81" s="5" t="s">
        <v>7</v>
      </c>
      <c r="C81" s="5" t="s">
        <v>95</v>
      </c>
      <c r="D81" s="5">
        <v>320439</v>
      </c>
      <c r="E81" s="9" t="s">
        <v>96</v>
      </c>
      <c r="F81" s="31">
        <v>1</v>
      </c>
      <c r="G81" s="25">
        <v>0</v>
      </c>
      <c r="H81" s="26">
        <v>0</v>
      </c>
      <c r="I81" s="25">
        <v>3</v>
      </c>
      <c r="J81" s="26">
        <v>451</v>
      </c>
      <c r="K81" s="25">
        <f t="shared" si="2"/>
        <v>3</v>
      </c>
      <c r="L81" s="26">
        <f t="shared" si="3"/>
        <v>451</v>
      </c>
      <c r="N81" s="33"/>
    </row>
    <row r="82" spans="1:14" s="4" customFormat="1" ht="12.95" customHeight="1" x14ac:dyDescent="0.2">
      <c r="A82" s="5" t="s">
        <v>33</v>
      </c>
      <c r="B82" s="5" t="s">
        <v>7</v>
      </c>
      <c r="C82" s="5" t="s">
        <v>75</v>
      </c>
      <c r="D82" s="5">
        <v>319805</v>
      </c>
      <c r="E82" s="9" t="s">
        <v>76</v>
      </c>
      <c r="F82" s="31">
        <v>1</v>
      </c>
      <c r="G82" s="25">
        <v>0</v>
      </c>
      <c r="H82" s="26">
        <v>0</v>
      </c>
      <c r="I82" s="25">
        <v>1</v>
      </c>
      <c r="J82" s="26">
        <v>275</v>
      </c>
      <c r="K82" s="25">
        <f t="shared" si="2"/>
        <v>1</v>
      </c>
      <c r="L82" s="26">
        <f t="shared" si="3"/>
        <v>275</v>
      </c>
      <c r="N82" s="33"/>
    </row>
    <row r="83" spans="1:14" s="4" customFormat="1" ht="12.95" customHeight="1" x14ac:dyDescent="0.2">
      <c r="A83" s="5" t="s">
        <v>33</v>
      </c>
      <c r="B83" s="5" t="s">
        <v>14</v>
      </c>
      <c r="C83" s="5" t="s">
        <v>188</v>
      </c>
      <c r="D83" s="5">
        <v>179086</v>
      </c>
      <c r="E83" s="9" t="s">
        <v>189</v>
      </c>
      <c r="F83" s="31">
        <v>1</v>
      </c>
      <c r="G83" s="25">
        <v>0</v>
      </c>
      <c r="H83" s="26">
        <v>0</v>
      </c>
      <c r="I83" s="25">
        <v>4</v>
      </c>
      <c r="J83" s="26">
        <v>611</v>
      </c>
      <c r="K83" s="25">
        <f t="shared" si="2"/>
        <v>4</v>
      </c>
      <c r="L83" s="26">
        <f t="shared" si="3"/>
        <v>611</v>
      </c>
      <c r="N83" s="33"/>
    </row>
    <row r="84" spans="1:14" s="4" customFormat="1" ht="12.95" customHeight="1" x14ac:dyDescent="0.2">
      <c r="A84" s="5" t="s">
        <v>6</v>
      </c>
      <c r="B84" s="5" t="s">
        <v>7</v>
      </c>
      <c r="C84" s="5" t="s">
        <v>62</v>
      </c>
      <c r="D84" s="5">
        <v>321842</v>
      </c>
      <c r="E84" s="9" t="s">
        <v>63</v>
      </c>
      <c r="F84" s="31">
        <v>1</v>
      </c>
      <c r="G84" s="25">
        <v>1</v>
      </c>
      <c r="H84" s="26">
        <v>72</v>
      </c>
      <c r="I84" s="25">
        <v>0</v>
      </c>
      <c r="J84" s="26">
        <v>0</v>
      </c>
      <c r="K84" s="25">
        <f t="shared" si="2"/>
        <v>1</v>
      </c>
      <c r="L84" s="26">
        <f t="shared" si="3"/>
        <v>72</v>
      </c>
      <c r="N84" s="33"/>
    </row>
    <row r="85" spans="1:14" s="4" customFormat="1" ht="12.95" customHeight="1" x14ac:dyDescent="0.2">
      <c r="A85" s="5" t="s">
        <v>6</v>
      </c>
      <c r="B85" s="5" t="s">
        <v>7</v>
      </c>
      <c r="C85" s="5" t="s">
        <v>97</v>
      </c>
      <c r="D85" s="5">
        <v>322369</v>
      </c>
      <c r="E85" s="9" t="s">
        <v>98</v>
      </c>
      <c r="F85" s="31">
        <v>1</v>
      </c>
      <c r="G85" s="25">
        <v>0</v>
      </c>
      <c r="H85" s="26">
        <v>0</v>
      </c>
      <c r="I85" s="25">
        <v>1</v>
      </c>
      <c r="J85" s="26">
        <v>256</v>
      </c>
      <c r="K85" s="25">
        <f t="shared" si="2"/>
        <v>1</v>
      </c>
      <c r="L85" s="26">
        <f t="shared" si="3"/>
        <v>256</v>
      </c>
      <c r="N85" s="33"/>
    </row>
    <row r="86" spans="1:14" s="4" customFormat="1" ht="12.95" customHeight="1" x14ac:dyDescent="0.2">
      <c r="A86" s="5" t="s">
        <v>6</v>
      </c>
      <c r="B86" s="5" t="s">
        <v>7</v>
      </c>
      <c r="C86" s="5" t="s">
        <v>99</v>
      </c>
      <c r="D86" s="5">
        <v>322741</v>
      </c>
      <c r="E86" s="9" t="s">
        <v>100</v>
      </c>
      <c r="F86" s="31">
        <v>1</v>
      </c>
      <c r="G86" s="25">
        <v>2</v>
      </c>
      <c r="H86" s="26">
        <v>325</v>
      </c>
      <c r="I86" s="25">
        <v>0</v>
      </c>
      <c r="J86" s="26">
        <v>0</v>
      </c>
      <c r="K86" s="25">
        <f t="shared" si="2"/>
        <v>2</v>
      </c>
      <c r="L86" s="26">
        <f t="shared" si="3"/>
        <v>325</v>
      </c>
      <c r="N86" s="33"/>
    </row>
    <row r="87" spans="1:14" s="4" customFormat="1" ht="12.95" customHeight="1" x14ac:dyDescent="0.2">
      <c r="A87" s="5" t="s">
        <v>6</v>
      </c>
      <c r="B87" s="5" t="s">
        <v>7</v>
      </c>
      <c r="C87" s="5" t="s">
        <v>8</v>
      </c>
      <c r="D87" s="5">
        <v>326470</v>
      </c>
      <c r="E87" s="9" t="s">
        <v>9</v>
      </c>
      <c r="F87" s="31">
        <v>1</v>
      </c>
      <c r="G87" s="25">
        <v>1</v>
      </c>
      <c r="H87" s="26">
        <v>176</v>
      </c>
      <c r="I87" s="25">
        <v>2</v>
      </c>
      <c r="J87" s="26">
        <v>341</v>
      </c>
      <c r="K87" s="25">
        <f t="shared" si="2"/>
        <v>3</v>
      </c>
      <c r="L87" s="26">
        <f t="shared" si="3"/>
        <v>517</v>
      </c>
      <c r="N87" s="33"/>
    </row>
    <row r="88" spans="1:14" s="4" customFormat="1" ht="12.95" customHeight="1" x14ac:dyDescent="0.2">
      <c r="A88" s="5" t="s">
        <v>6</v>
      </c>
      <c r="B88" s="5" t="s">
        <v>7</v>
      </c>
      <c r="C88" s="5" t="s">
        <v>77</v>
      </c>
      <c r="D88" s="5">
        <v>326283</v>
      </c>
      <c r="E88" s="9" t="s">
        <v>78</v>
      </c>
      <c r="F88" s="31">
        <v>1</v>
      </c>
      <c r="G88" s="25">
        <v>0</v>
      </c>
      <c r="H88" s="26">
        <v>0</v>
      </c>
      <c r="I88" s="25">
        <v>1</v>
      </c>
      <c r="J88" s="26">
        <v>181</v>
      </c>
      <c r="K88" s="25">
        <f t="shared" si="2"/>
        <v>1</v>
      </c>
      <c r="L88" s="26">
        <f t="shared" si="3"/>
        <v>181</v>
      </c>
      <c r="N88" s="33"/>
    </row>
    <row r="89" spans="1:14" s="4" customFormat="1" ht="12.95" customHeight="1" x14ac:dyDescent="0.2">
      <c r="A89" s="5" t="s">
        <v>6</v>
      </c>
      <c r="B89" s="5" t="s">
        <v>7</v>
      </c>
      <c r="C89" s="5" t="s">
        <v>64</v>
      </c>
      <c r="D89" s="5">
        <v>326488</v>
      </c>
      <c r="E89" s="9" t="s">
        <v>65</v>
      </c>
      <c r="F89" s="31">
        <v>1</v>
      </c>
      <c r="G89" s="25">
        <v>0</v>
      </c>
      <c r="H89" s="26">
        <v>0</v>
      </c>
      <c r="I89" s="25">
        <v>1</v>
      </c>
      <c r="J89" s="26">
        <v>132</v>
      </c>
      <c r="K89" s="25">
        <f t="shared" si="2"/>
        <v>1</v>
      </c>
      <c r="L89" s="26">
        <f t="shared" si="3"/>
        <v>132</v>
      </c>
      <c r="N89" s="33"/>
    </row>
    <row r="90" spans="1:14" s="4" customFormat="1" ht="12.95" customHeight="1" x14ac:dyDescent="0.2">
      <c r="A90" s="5" t="s">
        <v>6</v>
      </c>
      <c r="B90" s="5" t="s">
        <v>7</v>
      </c>
      <c r="C90" s="5" t="s">
        <v>66</v>
      </c>
      <c r="D90" s="5">
        <v>326526</v>
      </c>
      <c r="E90" s="9" t="s">
        <v>67</v>
      </c>
      <c r="F90" s="31">
        <v>1</v>
      </c>
      <c r="G90" s="25">
        <v>0</v>
      </c>
      <c r="H90" s="26">
        <v>0</v>
      </c>
      <c r="I90" s="25">
        <v>1</v>
      </c>
      <c r="J90" s="26">
        <v>127</v>
      </c>
      <c r="K90" s="25">
        <f t="shared" si="2"/>
        <v>1</v>
      </c>
      <c r="L90" s="26">
        <f t="shared" si="3"/>
        <v>127</v>
      </c>
      <c r="N90" s="33"/>
    </row>
    <row r="91" spans="1:14" s="4" customFormat="1" ht="12.95" customHeight="1" x14ac:dyDescent="0.2">
      <c r="A91" s="5" t="s">
        <v>6</v>
      </c>
      <c r="B91" s="5" t="s">
        <v>7</v>
      </c>
      <c r="C91" s="5" t="s">
        <v>101</v>
      </c>
      <c r="D91" s="5">
        <v>327735</v>
      </c>
      <c r="E91" s="9" t="s">
        <v>102</v>
      </c>
      <c r="F91" s="22">
        <v>1</v>
      </c>
      <c r="G91" s="25">
        <v>3</v>
      </c>
      <c r="H91" s="26">
        <v>597</v>
      </c>
      <c r="I91" s="25">
        <v>0</v>
      </c>
      <c r="J91" s="26">
        <v>0</v>
      </c>
      <c r="K91" s="25">
        <f t="shared" si="2"/>
        <v>3</v>
      </c>
      <c r="L91" s="26">
        <f t="shared" si="3"/>
        <v>597</v>
      </c>
      <c r="N91" s="33"/>
    </row>
    <row r="92" spans="1:14" s="4" customFormat="1" ht="12.95" customHeight="1" x14ac:dyDescent="0.2">
      <c r="A92" s="5" t="s">
        <v>6</v>
      </c>
      <c r="B92" s="5" t="s">
        <v>7</v>
      </c>
      <c r="C92" s="5" t="s">
        <v>10</v>
      </c>
      <c r="D92" s="5">
        <v>327760</v>
      </c>
      <c r="E92" s="9" t="s">
        <v>11</v>
      </c>
      <c r="F92" s="22">
        <v>1</v>
      </c>
      <c r="G92" s="25">
        <v>0</v>
      </c>
      <c r="H92" s="26">
        <v>0</v>
      </c>
      <c r="I92" s="25">
        <v>2</v>
      </c>
      <c r="J92" s="26">
        <v>193</v>
      </c>
      <c r="K92" s="25">
        <f t="shared" si="2"/>
        <v>2</v>
      </c>
      <c r="L92" s="26">
        <f t="shared" si="3"/>
        <v>193</v>
      </c>
      <c r="N92" s="33"/>
    </row>
    <row r="93" spans="1:14" s="4" customFormat="1" ht="12.95" customHeight="1" x14ac:dyDescent="0.2">
      <c r="A93" s="5" t="s">
        <v>6</v>
      </c>
      <c r="B93" s="5" t="s">
        <v>7</v>
      </c>
      <c r="C93" s="5" t="s">
        <v>103</v>
      </c>
      <c r="D93" s="5">
        <v>331007</v>
      </c>
      <c r="E93" s="9" t="s">
        <v>104</v>
      </c>
      <c r="F93" s="22">
        <v>1</v>
      </c>
      <c r="G93" s="25">
        <v>0</v>
      </c>
      <c r="H93" s="26">
        <v>0</v>
      </c>
      <c r="I93" s="25">
        <v>1</v>
      </c>
      <c r="J93" s="26">
        <v>110</v>
      </c>
      <c r="K93" s="25">
        <f t="shared" si="2"/>
        <v>1</v>
      </c>
      <c r="L93" s="26">
        <f t="shared" si="3"/>
        <v>110</v>
      </c>
      <c r="N93" s="33"/>
    </row>
    <row r="94" spans="1:14" s="4" customFormat="1" ht="12.95" customHeight="1" x14ac:dyDescent="0.2">
      <c r="A94" s="5" t="s">
        <v>6</v>
      </c>
      <c r="B94" s="5" t="s">
        <v>7</v>
      </c>
      <c r="C94" s="5" t="s">
        <v>105</v>
      </c>
      <c r="D94" s="5">
        <v>329592</v>
      </c>
      <c r="E94" s="9" t="s">
        <v>106</v>
      </c>
      <c r="F94" s="31">
        <v>1</v>
      </c>
      <c r="G94" s="25">
        <v>1</v>
      </c>
      <c r="H94" s="26">
        <v>215</v>
      </c>
      <c r="I94" s="25">
        <v>0</v>
      </c>
      <c r="J94" s="26">
        <v>0</v>
      </c>
      <c r="K94" s="25">
        <f t="shared" si="2"/>
        <v>1</v>
      </c>
      <c r="L94" s="26">
        <f t="shared" si="3"/>
        <v>215</v>
      </c>
      <c r="N94" s="33"/>
    </row>
    <row r="95" spans="1:14" s="4" customFormat="1" ht="12.95" customHeight="1" x14ac:dyDescent="0.2">
      <c r="A95" s="5" t="s">
        <v>6</v>
      </c>
      <c r="B95" s="5" t="s">
        <v>7</v>
      </c>
      <c r="C95" s="5" t="s">
        <v>12</v>
      </c>
      <c r="D95" s="5">
        <v>332933</v>
      </c>
      <c r="E95" s="9" t="s">
        <v>13</v>
      </c>
      <c r="F95" s="22">
        <v>1</v>
      </c>
      <c r="G95" s="25">
        <v>3</v>
      </c>
      <c r="H95" s="26">
        <v>424</v>
      </c>
      <c r="I95" s="25">
        <v>1</v>
      </c>
      <c r="J95" s="26">
        <v>275</v>
      </c>
      <c r="K95" s="25">
        <f t="shared" si="2"/>
        <v>4</v>
      </c>
      <c r="L95" s="26">
        <f t="shared" si="3"/>
        <v>699</v>
      </c>
      <c r="N95" s="33"/>
    </row>
    <row r="96" spans="1:14" s="4" customFormat="1" ht="12.95" customHeight="1" x14ac:dyDescent="0.2">
      <c r="A96" s="5" t="s">
        <v>6</v>
      </c>
      <c r="B96" s="5" t="s">
        <v>14</v>
      </c>
      <c r="C96" s="5" t="s">
        <v>190</v>
      </c>
      <c r="D96" s="5">
        <v>179124</v>
      </c>
      <c r="E96" s="9" t="s">
        <v>191</v>
      </c>
      <c r="F96" s="22">
        <v>1</v>
      </c>
      <c r="G96" s="25">
        <v>1</v>
      </c>
      <c r="H96" s="26">
        <v>88</v>
      </c>
      <c r="I96" s="25">
        <v>6</v>
      </c>
      <c r="J96" s="26">
        <v>780</v>
      </c>
      <c r="K96" s="25">
        <f t="shared" si="2"/>
        <v>7</v>
      </c>
      <c r="L96" s="26">
        <f t="shared" si="3"/>
        <v>868</v>
      </c>
      <c r="N96" s="33"/>
    </row>
    <row r="97" spans="1:14" s="4" customFormat="1" ht="12.95" customHeight="1" x14ac:dyDescent="0.2">
      <c r="A97" s="5" t="s">
        <v>6</v>
      </c>
      <c r="B97" s="5" t="s">
        <v>14</v>
      </c>
      <c r="C97" s="5" t="s">
        <v>15</v>
      </c>
      <c r="D97" s="5">
        <v>31997520</v>
      </c>
      <c r="E97" s="9" t="s">
        <v>16</v>
      </c>
      <c r="F97" s="22">
        <v>1</v>
      </c>
      <c r="G97" s="25">
        <v>1</v>
      </c>
      <c r="H97" s="26">
        <v>182</v>
      </c>
      <c r="I97" s="25">
        <v>4</v>
      </c>
      <c r="J97" s="26">
        <v>847</v>
      </c>
      <c r="K97" s="25">
        <f t="shared" si="2"/>
        <v>5</v>
      </c>
      <c r="L97" s="26">
        <f t="shared" si="3"/>
        <v>1029</v>
      </c>
      <c r="N97" s="33"/>
    </row>
    <row r="98" spans="1:14" s="4" customFormat="1" ht="12.95" customHeight="1" x14ac:dyDescent="0.2">
      <c r="A98" s="5" t="s">
        <v>6</v>
      </c>
      <c r="B98" s="5" t="s">
        <v>17</v>
      </c>
      <c r="C98" s="5" t="s">
        <v>107</v>
      </c>
      <c r="D98" s="5">
        <v>45732108</v>
      </c>
      <c r="E98" s="9" t="s">
        <v>108</v>
      </c>
      <c r="F98" s="22">
        <v>1</v>
      </c>
      <c r="G98" s="25">
        <v>0</v>
      </c>
      <c r="H98" s="26">
        <v>0</v>
      </c>
      <c r="I98" s="25">
        <v>2</v>
      </c>
      <c r="J98" s="26">
        <v>122</v>
      </c>
      <c r="K98" s="25">
        <f t="shared" si="2"/>
        <v>2</v>
      </c>
      <c r="L98" s="26">
        <f t="shared" si="3"/>
        <v>122</v>
      </c>
      <c r="N98" s="33"/>
    </row>
    <row r="99" spans="1:14" s="4" customFormat="1" ht="12.95" customHeight="1" x14ac:dyDescent="0.2">
      <c r="A99" s="5" t="s">
        <v>25</v>
      </c>
      <c r="B99" s="5" t="s">
        <v>5</v>
      </c>
      <c r="C99" s="5" t="s">
        <v>26</v>
      </c>
      <c r="D99" s="5">
        <v>54131430</v>
      </c>
      <c r="E99" s="9" t="s">
        <v>198</v>
      </c>
      <c r="F99" s="22">
        <v>1</v>
      </c>
      <c r="G99" s="25">
        <v>0</v>
      </c>
      <c r="H99" s="26">
        <v>0</v>
      </c>
      <c r="I99" s="25">
        <v>5</v>
      </c>
      <c r="J99" s="26">
        <v>561</v>
      </c>
      <c r="K99" s="25">
        <f t="shared" si="2"/>
        <v>5</v>
      </c>
      <c r="L99" s="26">
        <f t="shared" si="3"/>
        <v>561</v>
      </c>
      <c r="N99" s="33"/>
    </row>
    <row r="100" spans="1:14" s="4" customFormat="1" ht="12.95" customHeight="1" x14ac:dyDescent="0.2">
      <c r="A100" s="5" t="s">
        <v>25</v>
      </c>
      <c r="B100" s="5" t="s">
        <v>30</v>
      </c>
      <c r="C100" s="5" t="s">
        <v>31</v>
      </c>
      <c r="D100" s="5">
        <v>35541016</v>
      </c>
      <c r="E100" s="9" t="s">
        <v>32</v>
      </c>
      <c r="F100" s="22">
        <v>1</v>
      </c>
      <c r="G100" s="25">
        <v>0</v>
      </c>
      <c r="H100" s="26">
        <v>0</v>
      </c>
      <c r="I100" s="25">
        <v>13</v>
      </c>
      <c r="J100" s="26">
        <v>2591</v>
      </c>
      <c r="K100" s="25">
        <f t="shared" si="2"/>
        <v>13</v>
      </c>
      <c r="L100" s="26">
        <f t="shared" si="3"/>
        <v>2591</v>
      </c>
      <c r="N100" s="33"/>
    </row>
    <row r="101" spans="1:14" s="4" customFormat="1" ht="12.95" customHeight="1" x14ac:dyDescent="0.2">
      <c r="A101" s="5" t="s">
        <v>25</v>
      </c>
      <c r="B101" s="5" t="s">
        <v>7</v>
      </c>
      <c r="C101" s="5" t="s">
        <v>28</v>
      </c>
      <c r="D101" s="5">
        <v>329614</v>
      </c>
      <c r="E101" s="9" t="s">
        <v>29</v>
      </c>
      <c r="F101" s="22">
        <v>1</v>
      </c>
      <c r="G101" s="25">
        <v>1</v>
      </c>
      <c r="H101" s="26">
        <v>49</v>
      </c>
      <c r="I101" s="25">
        <v>4</v>
      </c>
      <c r="J101" s="26">
        <v>424</v>
      </c>
      <c r="K101" s="25">
        <f t="shared" si="2"/>
        <v>5</v>
      </c>
      <c r="L101" s="26">
        <f t="shared" si="3"/>
        <v>473</v>
      </c>
      <c r="N101" s="33"/>
    </row>
    <row r="102" spans="1:14" s="4" customFormat="1" ht="12.95" customHeight="1" x14ac:dyDescent="0.2">
      <c r="A102" s="5" t="s">
        <v>25</v>
      </c>
      <c r="B102" s="5" t="s">
        <v>7</v>
      </c>
      <c r="C102" s="5" t="s">
        <v>192</v>
      </c>
      <c r="D102" s="5">
        <v>323977</v>
      </c>
      <c r="E102" s="9" t="s">
        <v>199</v>
      </c>
      <c r="F102" s="22">
        <v>1</v>
      </c>
      <c r="G102" s="25">
        <v>0</v>
      </c>
      <c r="H102" s="26">
        <v>0</v>
      </c>
      <c r="I102" s="25">
        <v>1</v>
      </c>
      <c r="J102" s="26">
        <v>110</v>
      </c>
      <c r="K102" s="25">
        <f t="shared" si="2"/>
        <v>1</v>
      </c>
      <c r="L102" s="26">
        <f t="shared" si="3"/>
        <v>110</v>
      </c>
      <c r="N102" s="33"/>
    </row>
    <row r="103" spans="1:14" s="4" customFormat="1" ht="12.95" customHeight="1" x14ac:dyDescent="0.2">
      <c r="A103" s="5" t="s">
        <v>25</v>
      </c>
      <c r="B103" s="5" t="s">
        <v>7</v>
      </c>
      <c r="C103" s="5" t="s">
        <v>111</v>
      </c>
      <c r="D103" s="5">
        <v>324850</v>
      </c>
      <c r="E103" s="9" t="s">
        <v>193</v>
      </c>
      <c r="F103" s="22">
        <v>1</v>
      </c>
      <c r="G103" s="25">
        <v>0</v>
      </c>
      <c r="H103" s="26">
        <v>0</v>
      </c>
      <c r="I103" s="25">
        <v>1</v>
      </c>
      <c r="J103" s="26">
        <v>99</v>
      </c>
      <c r="K103" s="25">
        <f t="shared" si="2"/>
        <v>1</v>
      </c>
      <c r="L103" s="26">
        <f t="shared" si="3"/>
        <v>99</v>
      </c>
      <c r="N103" s="33"/>
    </row>
    <row r="104" spans="1:14" s="4" customFormat="1" ht="12.95" customHeight="1" x14ac:dyDescent="0.2">
      <c r="A104" s="5" t="s">
        <v>25</v>
      </c>
      <c r="B104" s="5" t="s">
        <v>7</v>
      </c>
      <c r="C104" s="5" t="s">
        <v>109</v>
      </c>
      <c r="D104" s="5">
        <v>324299</v>
      </c>
      <c r="E104" s="9" t="s">
        <v>110</v>
      </c>
      <c r="F104" s="22">
        <v>1</v>
      </c>
      <c r="G104" s="25">
        <v>0</v>
      </c>
      <c r="H104" s="26">
        <v>0</v>
      </c>
      <c r="I104" s="25">
        <v>2</v>
      </c>
      <c r="J104" s="26">
        <v>517</v>
      </c>
      <c r="K104" s="25">
        <f t="shared" si="2"/>
        <v>2</v>
      </c>
      <c r="L104" s="26">
        <f t="shared" si="3"/>
        <v>517</v>
      </c>
      <c r="N104" s="33"/>
    </row>
    <row r="105" spans="1:14" s="4" customFormat="1" ht="12.95" customHeight="1" thickBot="1" x14ac:dyDescent="0.25">
      <c r="A105" s="5" t="s">
        <v>25</v>
      </c>
      <c r="B105" s="5" t="s">
        <v>7</v>
      </c>
      <c r="C105" s="5" t="s">
        <v>27</v>
      </c>
      <c r="D105" s="5">
        <v>325490</v>
      </c>
      <c r="E105" s="9" t="s">
        <v>200</v>
      </c>
      <c r="F105" s="22">
        <v>1</v>
      </c>
      <c r="G105" s="25">
        <v>0</v>
      </c>
      <c r="H105" s="26">
        <v>0</v>
      </c>
      <c r="I105" s="25">
        <v>1</v>
      </c>
      <c r="J105" s="26">
        <v>275</v>
      </c>
      <c r="K105" s="25">
        <f t="shared" si="2"/>
        <v>1</v>
      </c>
      <c r="L105" s="26">
        <f t="shared" si="3"/>
        <v>275</v>
      </c>
      <c r="N105" s="33"/>
    </row>
    <row r="106" spans="1:14" ht="18.75" customHeight="1" thickBot="1" x14ac:dyDescent="0.3">
      <c r="A106" s="41" t="s">
        <v>23</v>
      </c>
      <c r="B106" s="42"/>
      <c r="C106" s="42"/>
      <c r="D106" s="42"/>
      <c r="E106" s="42"/>
      <c r="F106" s="43"/>
      <c r="G106" s="27">
        <f t="shared" ref="G106:L106" si="4">SUM(G5:G105)</f>
        <v>45</v>
      </c>
      <c r="H106" s="28">
        <f t="shared" si="4"/>
        <v>7686</v>
      </c>
      <c r="I106" s="29">
        <f t="shared" si="4"/>
        <v>298</v>
      </c>
      <c r="J106" s="30">
        <f t="shared" si="4"/>
        <v>47190</v>
      </c>
      <c r="K106" s="27">
        <f t="shared" si="4"/>
        <v>343</v>
      </c>
      <c r="L106" s="28">
        <f t="shared" si="4"/>
        <v>54876</v>
      </c>
      <c r="N106" s="33"/>
    </row>
    <row r="111" spans="1:14" x14ac:dyDescent="0.2">
      <c r="C111" s="20"/>
      <c r="D111" s="20"/>
      <c r="E111" s="21"/>
      <c r="F111" s="20"/>
      <c r="G111" s="20"/>
      <c r="H111" s="20"/>
      <c r="I111" s="20"/>
      <c r="J111" s="20"/>
      <c r="K111" s="20"/>
    </row>
    <row r="112" spans="1:14" x14ac:dyDescent="0.2">
      <c r="C112" s="20"/>
      <c r="D112" s="20"/>
      <c r="E112" s="21"/>
      <c r="F112" s="20"/>
      <c r="G112" s="20"/>
      <c r="H112" s="20"/>
      <c r="I112" s="20"/>
      <c r="J112" s="20"/>
      <c r="K112" s="20"/>
    </row>
    <row r="113" spans="2:11" x14ac:dyDescent="0.2">
      <c r="C113" s="20"/>
      <c r="D113" s="20"/>
      <c r="E113" s="21"/>
      <c r="F113" s="20"/>
      <c r="G113" s="20"/>
      <c r="H113" s="20"/>
      <c r="I113" s="20"/>
      <c r="J113" s="20"/>
      <c r="K113" s="20"/>
    </row>
    <row r="114" spans="2:11" x14ac:dyDescent="0.2">
      <c r="C114" s="20"/>
      <c r="D114" s="20"/>
      <c r="E114" s="21"/>
      <c r="F114" s="20"/>
      <c r="G114" s="20"/>
      <c r="H114" s="20"/>
      <c r="I114" s="20"/>
      <c r="J114" s="20"/>
      <c r="K114" s="20"/>
    </row>
    <row r="115" spans="2:11" x14ac:dyDescent="0.2">
      <c r="C115" s="20"/>
      <c r="D115" s="20"/>
      <c r="E115" s="21"/>
      <c r="F115" s="20"/>
      <c r="G115" s="20"/>
      <c r="H115" s="20"/>
      <c r="I115" s="20"/>
      <c r="J115" s="20"/>
      <c r="K115" s="20"/>
    </row>
    <row r="116" spans="2:11" x14ac:dyDescent="0.2">
      <c r="B116"/>
      <c r="C116" s="20"/>
      <c r="D116" s="20"/>
      <c r="E116" s="21"/>
      <c r="F116" s="20"/>
      <c r="G116" s="20"/>
      <c r="H116" s="20"/>
      <c r="I116" s="20"/>
      <c r="J116" s="20"/>
      <c r="K116" s="20"/>
    </row>
    <row r="117" spans="2:11" x14ac:dyDescent="0.2">
      <c r="B117"/>
      <c r="C117" s="20"/>
      <c r="D117" s="20"/>
      <c r="E117" s="21"/>
      <c r="F117" s="20"/>
      <c r="G117" s="20"/>
      <c r="H117" s="20"/>
      <c r="I117" s="20"/>
      <c r="J117" s="20"/>
      <c r="K117" s="20"/>
    </row>
    <row r="118" spans="2:11" x14ac:dyDescent="0.2">
      <c r="B118"/>
      <c r="C118" s="20"/>
      <c r="D118" s="20"/>
      <c r="E118" s="21"/>
      <c r="F118" s="20"/>
      <c r="G118" s="20"/>
      <c r="H118" s="20"/>
      <c r="I118" s="20"/>
      <c r="J118" s="20"/>
      <c r="K118" s="20"/>
    </row>
    <row r="119" spans="2:11" x14ac:dyDescent="0.2">
      <c r="B119"/>
      <c r="C119" s="20"/>
      <c r="D119" s="20"/>
      <c r="E119" s="21"/>
      <c r="F119" s="20"/>
      <c r="G119" s="20"/>
      <c r="H119" s="20"/>
      <c r="I119" s="20"/>
      <c r="J119" s="20"/>
      <c r="K119" s="20"/>
    </row>
    <row r="120" spans="2:11" x14ac:dyDescent="0.2">
      <c r="B120"/>
      <c r="C120" s="20"/>
      <c r="D120" s="20"/>
      <c r="E120" s="21"/>
      <c r="F120" s="20"/>
      <c r="G120" s="20"/>
      <c r="H120" s="20"/>
      <c r="I120" s="20"/>
      <c r="J120" s="20"/>
      <c r="K120" s="20"/>
    </row>
  </sheetData>
  <sortState ref="A4:E105">
    <sortCondition ref="A4:A105" customList="BA,TV,TC,NR,ZA,BB,PO,KE"/>
    <sortCondition ref="B4:B105" customList="K,V,O,C,S"/>
    <sortCondition ref="C4:C105"/>
    <sortCondition ref="D4:D105"/>
  </sortState>
  <mergeCells count="4">
    <mergeCell ref="G3:H3"/>
    <mergeCell ref="I3:J3"/>
    <mergeCell ref="A1:L1"/>
    <mergeCell ref="A106:F106"/>
  </mergeCells>
  <pageMargins left="0.25" right="0.25" top="0.75" bottom="0.75" header="0.3" footer="0.3"/>
  <pageSetup paperSize="9" scale="4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ŠČD 2026</vt:lpstr>
      <vt:lpstr>'ŠČD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2026-02-06T11:49:24Z</cp:lastPrinted>
  <dcterms:created xsi:type="dcterms:W3CDTF">2025-02-06T10:58:45Z</dcterms:created>
  <dcterms:modified xsi:type="dcterms:W3CDTF">2026-02-13T08:21:37Z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