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zef.stopka\Desktop\"/>
    </mc:Choice>
  </mc:AlternateContent>
  <xr:revisionPtr revIDLastSave="0" documentId="8_{A8D412D5-BC17-4DFD-86D4-5B3D3113A73B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úspešní žiadatelia" sheetId="7" r:id="rId1"/>
    <sheet name="neúspešní žiadatelia" sheetId="8" r:id="rId2"/>
  </sheets>
  <definedNames>
    <definedName name="_xlnm._FilterDatabase" localSheetId="1" hidden="1">'neúspešní žiadatelia'!$A$4:$M$29</definedName>
    <definedName name="_xlnm._FilterDatabase" localSheetId="0" hidden="1">'úspešní žiadatelia'!$A$4:$M$52</definedName>
    <definedName name="_xlnm.Criteria" localSheetId="1">'neúspešní žiadatelia'!$L$33:$L$38</definedName>
    <definedName name="_xlnm.Print_Titles" localSheetId="1">'neúspešní žiadatelia'!$4:$4</definedName>
    <definedName name="_xlnm.Print_Titles" localSheetId="0">'úspešní žiadatelia'!$4:$4</definedName>
  </definedNames>
  <calcPr calcId="191029"/>
</workbook>
</file>

<file path=xl/calcChain.xml><?xml version="1.0" encoding="utf-8"?>
<calcChain xmlns="http://schemas.openxmlformats.org/spreadsheetml/2006/main">
  <c r="M52" i="7" l="1"/>
  <c r="L52" i="7"/>
</calcChain>
</file>

<file path=xl/sharedStrings.xml><?xml version="1.0" encoding="utf-8"?>
<sst xmlns="http://schemas.openxmlformats.org/spreadsheetml/2006/main" count="617" uniqueCount="305">
  <si>
    <t>Obec</t>
  </si>
  <si>
    <t>Názov zriaďovateľa</t>
  </si>
  <si>
    <t>V</t>
  </si>
  <si>
    <t>Stredná zdravotnícka škola</t>
  </si>
  <si>
    <t>Skalica</t>
  </si>
  <si>
    <t>Lichardova</t>
  </si>
  <si>
    <t>Trnavský samosprávny kraj</t>
  </si>
  <si>
    <t>Trnava</t>
  </si>
  <si>
    <t>VTV</t>
  </si>
  <si>
    <t>áno</t>
  </si>
  <si>
    <t>Základná škola s materskou školou</t>
  </si>
  <si>
    <t>Prievidza</t>
  </si>
  <si>
    <t>Ulica P. Dobšinského</t>
  </si>
  <si>
    <t>Mesto Prievidza</t>
  </si>
  <si>
    <t>O513881</t>
  </si>
  <si>
    <t>Základná škola</t>
  </si>
  <si>
    <t>Kráľ</t>
  </si>
  <si>
    <t>Obec Kráľ</t>
  </si>
  <si>
    <t>O515078</t>
  </si>
  <si>
    <t>Malá Lehota</t>
  </si>
  <si>
    <t>Obec Malá Lehota</t>
  </si>
  <si>
    <t>O517062</t>
  </si>
  <si>
    <t>Slovenská Ves</t>
  </si>
  <si>
    <t>Obec Slovenská Ves</t>
  </si>
  <si>
    <t>O523810</t>
  </si>
  <si>
    <t>Základná škola s materskou školou pri zdravotníckom zariadení</t>
  </si>
  <si>
    <t>Vysoké Tatry</t>
  </si>
  <si>
    <t>Dolný Smokovec</t>
  </si>
  <si>
    <t>Regionálny úrad školskej správy v Prešove</t>
  </si>
  <si>
    <t>Prešov</t>
  </si>
  <si>
    <t>KPO</t>
  </si>
  <si>
    <t>Hubošovce</t>
  </si>
  <si>
    <t>Obec Hubošovce</t>
  </si>
  <si>
    <t>O524492</t>
  </si>
  <si>
    <t>Kračúnovce</t>
  </si>
  <si>
    <t>Obec Kračúnovce</t>
  </si>
  <si>
    <t>O519391</t>
  </si>
  <si>
    <t>Základná škola Mihálya Helmeczyho s vyučovacím jazykom maďarským - Helmeczy Mihály Alapiskola</t>
  </si>
  <si>
    <t>Kráľovský Chlmec</t>
  </si>
  <si>
    <t>Hunyadiho</t>
  </si>
  <si>
    <t>Mesto Kráľovský Chlmec</t>
  </si>
  <si>
    <t>O528447</t>
  </si>
  <si>
    <t>Spojená škola internátna pre deti a žiakov so sluchovým postihnutím</t>
  </si>
  <si>
    <t>Bratislava-Nové Mesto</t>
  </si>
  <si>
    <t>Hrdličkova</t>
  </si>
  <si>
    <t>Regionálny úrad školskej správy v Bratislave</t>
  </si>
  <si>
    <t>KBA</t>
  </si>
  <si>
    <t>Spojená škola internátna</t>
  </si>
  <si>
    <t>Bratislava-Karlova Ves</t>
  </si>
  <si>
    <t>Svrčia</t>
  </si>
  <si>
    <t>Spojená škola</t>
  </si>
  <si>
    <t>Pezinok</t>
  </si>
  <si>
    <t>Komenského</t>
  </si>
  <si>
    <t>Bratislava-Rusovce</t>
  </si>
  <si>
    <t>Vývojová</t>
  </si>
  <si>
    <t>Mestská časť Bratislava - Rusovce</t>
  </si>
  <si>
    <t>O529494</t>
  </si>
  <si>
    <t>Obchodná akadémia</t>
  </si>
  <si>
    <t>Sereď</t>
  </si>
  <si>
    <t>Mládežnícka</t>
  </si>
  <si>
    <t>Senica</t>
  </si>
  <si>
    <t>Sadová</t>
  </si>
  <si>
    <t>Mesto Senica</t>
  </si>
  <si>
    <t>O504203</t>
  </si>
  <si>
    <t>Stredná odborná škola techniky, služieb a obchodu - Műszaki, Szolgáltatások és Kereskedelmi Szakközépiskola</t>
  </si>
  <si>
    <t>Štúrovo</t>
  </si>
  <si>
    <t>Svätého Štefana</t>
  </si>
  <si>
    <t>Nitriansky samosprávny kraj</t>
  </si>
  <si>
    <t>Nitra</t>
  </si>
  <si>
    <t>VNR</t>
  </si>
  <si>
    <t>Zvolen</t>
  </si>
  <si>
    <t>Hrnčiarska</t>
  </si>
  <si>
    <t>Mesto Zvolen</t>
  </si>
  <si>
    <t>O518158</t>
  </si>
  <si>
    <t>Gymnázium Pavla Országha Hviezdoslava</t>
  </si>
  <si>
    <t>Kežmarok</t>
  </si>
  <si>
    <t>Hviezdoslavova</t>
  </si>
  <si>
    <t>Prešovský samosprávny kraj</t>
  </si>
  <si>
    <t>VPO</t>
  </si>
  <si>
    <t>Stredná priemyselná škola dopravná</t>
  </si>
  <si>
    <t>Košice-Staré Mesto</t>
  </si>
  <si>
    <t>Hlavná</t>
  </si>
  <si>
    <t>Košický samosprávny kraj</t>
  </si>
  <si>
    <t>VKE</t>
  </si>
  <si>
    <t>Jasov</t>
  </si>
  <si>
    <t>Školská</t>
  </si>
  <si>
    <t>Obec Jasov</t>
  </si>
  <si>
    <t>O521493</t>
  </si>
  <si>
    <t>Gymnázium Jána Papánka</t>
  </si>
  <si>
    <t>Bratislava-Staré Mesto</t>
  </si>
  <si>
    <t>Vazovova</t>
  </si>
  <si>
    <t>Bratislavský samosprávny kraj</t>
  </si>
  <si>
    <t>Bratislava-Ružinov</t>
  </si>
  <si>
    <t>VBA</t>
  </si>
  <si>
    <t>Dunajská Streda</t>
  </si>
  <si>
    <t>Smetanov háj</t>
  </si>
  <si>
    <t>Mesto Dunajská Streda</t>
  </si>
  <si>
    <t>O501433</t>
  </si>
  <si>
    <t>Stredná odborná škola chemická</t>
  </si>
  <si>
    <t>Hlohovec</t>
  </si>
  <si>
    <t>Nerudova</t>
  </si>
  <si>
    <t>Škultétyho</t>
  </si>
  <si>
    <t>Mesto Nitra</t>
  </si>
  <si>
    <t>O500011</t>
  </si>
  <si>
    <t>Martin</t>
  </si>
  <si>
    <t>A. Stodolu</t>
  </si>
  <si>
    <t>Mesto Martin</t>
  </si>
  <si>
    <t>O512036</t>
  </si>
  <si>
    <t>Základná škola s materskou školou s vyučovacím jazykom maďarským</t>
  </si>
  <si>
    <t>Belina</t>
  </si>
  <si>
    <t>Obec Belina</t>
  </si>
  <si>
    <t>O511234</t>
  </si>
  <si>
    <t>Základná škola Mateja Lechkého</t>
  </si>
  <si>
    <t>Košice-Sídlisko KVP</t>
  </si>
  <si>
    <t>Jána Pavla II.</t>
  </si>
  <si>
    <t>Mesto Košice</t>
  </si>
  <si>
    <t>O888888</t>
  </si>
  <si>
    <t>Komárno</t>
  </si>
  <si>
    <t>Hradná</t>
  </si>
  <si>
    <t>Regionálny úrad školskej správy v Nitre</t>
  </si>
  <si>
    <t>KNR</t>
  </si>
  <si>
    <t>Katolícka spojená škola sv. Vincenta de Paul</t>
  </si>
  <si>
    <t>Levice</t>
  </si>
  <si>
    <t>Saratovská</t>
  </si>
  <si>
    <t>Rímskokatolícka cirkev Biskupstvo Banská Bystrica</t>
  </si>
  <si>
    <t>C04</t>
  </si>
  <si>
    <t>Žilina</t>
  </si>
  <si>
    <t>Fatranská</t>
  </si>
  <si>
    <t>Regionálny úrad školskej správy v Žiline</t>
  </si>
  <si>
    <t>KZA</t>
  </si>
  <si>
    <t>Stredná odborná škola pedagogická</t>
  </si>
  <si>
    <t>Modra</t>
  </si>
  <si>
    <t>Sokolská</t>
  </si>
  <si>
    <t>Horné Otrokovce</t>
  </si>
  <si>
    <t>Obec Horné Otrokovce</t>
  </si>
  <si>
    <t>O507075</t>
  </si>
  <si>
    <t>Základná škola s vyučovacím jazykom maďarským - Alapiskola</t>
  </si>
  <si>
    <t>Ul. Práce</t>
  </si>
  <si>
    <t>Mesto Komárno</t>
  </si>
  <si>
    <t>O501026</t>
  </si>
  <si>
    <t>Rozmarínová</t>
  </si>
  <si>
    <t>Podhájska</t>
  </si>
  <si>
    <t>Špeciálna základná škola s vyučovacím jazykom maďarským - Speciális Alapiskola</t>
  </si>
  <si>
    <t>Rimavská Sobota</t>
  </si>
  <si>
    <t>Regionálny úrad školskej správy v Banskej Bystrici</t>
  </si>
  <si>
    <t>KBB</t>
  </si>
  <si>
    <t>Lenartov</t>
  </si>
  <si>
    <t>Obec Lenartov</t>
  </si>
  <si>
    <t>O519481</t>
  </si>
  <si>
    <t>Vranov nad Topľou</t>
  </si>
  <si>
    <t>Budovateľská</t>
  </si>
  <si>
    <t>Rožňava</t>
  </si>
  <si>
    <t>J. A. Komenského</t>
  </si>
  <si>
    <t>Mesto Rožňava</t>
  </si>
  <si>
    <t>O525529</t>
  </si>
  <si>
    <t>Daxnerova</t>
  </si>
  <si>
    <t>Stredná priemyselná škola strojnícka a elektrotechnická</t>
  </si>
  <si>
    <t>F. Hečku</t>
  </si>
  <si>
    <t>Stredná odborná škola poľnohospodárstva a služieb na vidieku</t>
  </si>
  <si>
    <t>Na lúkach</t>
  </si>
  <si>
    <t>Základná škola Pavla Országha Hviezdoslava</t>
  </si>
  <si>
    <t>Snina</t>
  </si>
  <si>
    <t>Mesto Snina</t>
  </si>
  <si>
    <t>O520802</t>
  </si>
  <si>
    <t>Stredná priemyselná škola technická</t>
  </si>
  <si>
    <t>Nemšová</t>
  </si>
  <si>
    <t>Janka Palu</t>
  </si>
  <si>
    <t>Mesto Nemšová</t>
  </si>
  <si>
    <t>O506281</t>
  </si>
  <si>
    <t>Základná škola - Alapiskola</t>
  </si>
  <si>
    <t>Dolné Obdokovce</t>
  </si>
  <si>
    <t>Obec Dolné Obdokovce</t>
  </si>
  <si>
    <t>O500194</t>
  </si>
  <si>
    <t>Gymnázium sv. Františka z Assisi</t>
  </si>
  <si>
    <t>J. M. Hurbana</t>
  </si>
  <si>
    <t>Kongregácia Školských sestier sv. Františka</t>
  </si>
  <si>
    <t>C15</t>
  </si>
  <si>
    <t>Stredná odborná škola dopravná</t>
  </si>
  <si>
    <t>Volgogradská</t>
  </si>
  <si>
    <t>Spojena škola</t>
  </si>
  <si>
    <t>Gyulu Szabóa</t>
  </si>
  <si>
    <t>Súkromné bilingválne gymnázium</t>
  </si>
  <si>
    <t>Galanta</t>
  </si>
  <si>
    <t>Hodská</t>
  </si>
  <si>
    <t>Lehel Tóth</t>
  </si>
  <si>
    <t>S1086</t>
  </si>
  <si>
    <t>Dolné Vestenice</t>
  </si>
  <si>
    <t>Ľ. Štúra</t>
  </si>
  <si>
    <t>Obec Dolné Vestenice</t>
  </si>
  <si>
    <t>O513989</t>
  </si>
  <si>
    <t>Základná škola Jána Amosa Komenského</t>
  </si>
  <si>
    <t>Čadca</t>
  </si>
  <si>
    <t>Ulica Komenského</t>
  </si>
  <si>
    <t>Mesto Čadca</t>
  </si>
  <si>
    <t>O509132</t>
  </si>
  <si>
    <t>Horná Lehota</t>
  </si>
  <si>
    <t>Obec Horná Lehota</t>
  </si>
  <si>
    <t>O508624</t>
  </si>
  <si>
    <t>Základná škola Vsevoloda Čechoviča</t>
  </si>
  <si>
    <t>Veľký Krtíš</t>
  </si>
  <si>
    <t>J.A.Komenského</t>
  </si>
  <si>
    <t>Mesto Veľký Krtíš</t>
  </si>
  <si>
    <t>O515850</t>
  </si>
  <si>
    <t>Stredná odborná škola</t>
  </si>
  <si>
    <t>Nováky</t>
  </si>
  <si>
    <t>Rastislavova</t>
  </si>
  <si>
    <t>Trenčiansky samosprávny kraj</t>
  </si>
  <si>
    <t>VTC</t>
  </si>
  <si>
    <t>Odborárska</t>
  </si>
  <si>
    <t>Mestská časť Bratislava - Nové Mesto</t>
  </si>
  <si>
    <t>O529346</t>
  </si>
  <si>
    <t>Liešťany</t>
  </si>
  <si>
    <t>Obec Liešťany</t>
  </si>
  <si>
    <t>O514144</t>
  </si>
  <si>
    <t>Základná škola s materskou školou Jozefa Murgaša</t>
  </si>
  <si>
    <t>Šaľa</t>
  </si>
  <si>
    <t>Horná</t>
  </si>
  <si>
    <t>Mesto Šaľa</t>
  </si>
  <si>
    <t>O504025</t>
  </si>
  <si>
    <t>Gymnázium</t>
  </si>
  <si>
    <t>Varšavská</t>
  </si>
  <si>
    <t>Žilinský samosprávny kraj</t>
  </si>
  <si>
    <t>VZA</t>
  </si>
  <si>
    <t>Súkromná stredná odborná škola obchodu a služieb</t>
  </si>
  <si>
    <t>Očová</t>
  </si>
  <si>
    <t>Partizánska</t>
  </si>
  <si>
    <t>Škola istoty a nádeje, o.z.</t>
  </si>
  <si>
    <t>S664</t>
  </si>
  <si>
    <t>Šrobárova</t>
  </si>
  <si>
    <t>Mesto Prešov</t>
  </si>
  <si>
    <t>O524140</t>
  </si>
  <si>
    <t>Breznica</t>
  </si>
  <si>
    <t>Obec Breznica</t>
  </si>
  <si>
    <t>O527157</t>
  </si>
  <si>
    <t>Diagnostické centrum</t>
  </si>
  <si>
    <t>Lietavská Lúčka</t>
  </si>
  <si>
    <t>Skalka</t>
  </si>
  <si>
    <t>Dohodovacie konanie - dofinancovanie nedoplatkov za energie z roku 2022 - 4.kolo</t>
  </si>
  <si>
    <t xml:space="preserve">Kraj sídla zriaď. </t>
  </si>
  <si>
    <t>Typ zriaď.</t>
  </si>
  <si>
    <t>Kód zriaď. pre fin.</t>
  </si>
  <si>
    <t>IČO zriaď.</t>
  </si>
  <si>
    <t>Názov školy/školského zariadenia</t>
  </si>
  <si>
    <t>Ulica</t>
  </si>
  <si>
    <t>BB</t>
  </si>
  <si>
    <t>BA</t>
  </si>
  <si>
    <t>KE</t>
  </si>
  <si>
    <t>NR</t>
  </si>
  <si>
    <t>PO</t>
  </si>
  <si>
    <t>TC</t>
  </si>
  <si>
    <t>TV</t>
  </si>
  <si>
    <t>ZA</t>
  </si>
  <si>
    <t>SPOLU</t>
  </si>
  <si>
    <t>Požiadavka na dofin. v DK (€)</t>
  </si>
  <si>
    <t>K</t>
  </si>
  <si>
    <t>Košická</t>
  </si>
  <si>
    <t>Vrútocká</t>
  </si>
  <si>
    <t>Mestská časť Bratislava - Ružinov</t>
  </si>
  <si>
    <t>O529320</t>
  </si>
  <si>
    <t>O</t>
  </si>
  <si>
    <t>Dolný Kubín</t>
  </si>
  <si>
    <t>M. Hattalu</t>
  </si>
  <si>
    <t>O510998</t>
  </si>
  <si>
    <t>Mesto Ružomberok</t>
  </si>
  <si>
    <t>Ružomberok</t>
  </si>
  <si>
    <t>Klačno</t>
  </si>
  <si>
    <t>O509337</t>
  </si>
  <si>
    <t>Obec Olešná</t>
  </si>
  <si>
    <t>Olešná</t>
  </si>
  <si>
    <t>Polgrúň</t>
  </si>
  <si>
    <t>Za kasárňou</t>
  </si>
  <si>
    <t>O502804</t>
  </si>
  <si>
    <t>Obec Šarovce</t>
  </si>
  <si>
    <t>Základná škola s materskou školou - Alapiskola és Óvoda</t>
  </si>
  <si>
    <t>Šarovce</t>
  </si>
  <si>
    <t>O516791</t>
  </si>
  <si>
    <t>Obec Horná Ždaňa</t>
  </si>
  <si>
    <t>Horná Ždaňa</t>
  </si>
  <si>
    <t>Komentár</t>
  </si>
  <si>
    <t>O520403</t>
  </si>
  <si>
    <t>Obec Koškovce</t>
  </si>
  <si>
    <t>Koškovce</t>
  </si>
  <si>
    <t>C</t>
  </si>
  <si>
    <t>S</t>
  </si>
  <si>
    <t>Úspešní žiadatelia</t>
  </si>
  <si>
    <t>IČO/KODSKO</t>
  </si>
  <si>
    <t>Počet žiakov škôl a detí v ŠMŠ</t>
  </si>
  <si>
    <t>Neúspešní žiadatelia</t>
  </si>
  <si>
    <t>nesprávna ročná spotreba, chýbajúci alebo nesprávny EIC kód</t>
  </si>
  <si>
    <t>nesprávna ročná spotreba, chýbajúci alebo nesprávny POD kód</t>
  </si>
  <si>
    <t>výška nedoplatku nemôže byť vyššia ako celkové náklady, celkové ročné náklady sú nižšie ako suma už poskytnutá na energie v r. 2022 v DK</t>
  </si>
  <si>
    <t>nereálna jednotková cena komodity, nesprávna ročná spotreba, chýbajúci alebo nesprávny POD kód</t>
  </si>
  <si>
    <t>výška nedoplatku nemôže byť vyššia ako celkové náklady</t>
  </si>
  <si>
    <t xml:space="preserve">požiadavke bolo vyhovené v 3. kole </t>
  </si>
  <si>
    <t>výška nedoplatku nemôže byť vyššia ako celkové náklady, nereálna jednotková cena komodity</t>
  </si>
  <si>
    <t>celkové ročné náklady sú nižšie ako suma už poskytnutá na energie v r. 2022 v DK</t>
  </si>
  <si>
    <t>výška nedoplatku nemôže byť vyššia ako celkové náklady, nesprávna ročná spotreba, chýbajúci alebo nesprávny POD kód</t>
  </si>
  <si>
    <t>výška nedoplatku vzhľadom k celkovým nákladom je príliš vysoká</t>
  </si>
  <si>
    <t>Poskytnuté fin. prostriedky (€)</t>
  </si>
  <si>
    <t>nesprávna ročná spotreba, chýbajúci alebo nesprávny EIC kód, nesprávna ročná spotreba, chýbajúci alebo nesprávny POD kód</t>
  </si>
  <si>
    <t>výška nedoplatku nemôže byť vyššia ako celkové náklady, nereálna jednotková cena komodity, nesprávna ročná spotreba, chýbajúci alebo nesprávny EIC kód, nesprávna ročná spotreba, chýbajúci alebo nesprávny POD kód</t>
  </si>
  <si>
    <t>nereálna jednotková cena komodity, nesprávna ročná spotreba, chýbajúci alebo nesprávny EIC kód, nesprávna ročná spotreba, chýbajúci alebo nesprávny POD kód</t>
  </si>
  <si>
    <t>nereálna jednotková cena komodity, nesprávna ročná spotreba, chýbajúci alebo nesprávny EIC kód</t>
  </si>
  <si>
    <t>výška nedoplatku vzhľadom k celkovým nákladom je príliš vysoká, nesprávna ročná spotreba, chýbajúci alebo nesprávny EIC kód</t>
  </si>
  <si>
    <t>Zriaď. vstúpil do 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</si>
</sst>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7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0" fontId="3" fillId="0" borderId="0" xfId="3" applyFont="1"/>
    <xf numFmtId="0" fontId="3" fillId="0" borderId="0" xfId="3" applyFont="1" applyBorder="1"/>
    <xf numFmtId="3" fontId="3" fillId="0" borderId="0" xfId="3" applyNumberFormat="1" applyFont="1" applyBorder="1"/>
    <xf numFmtId="3" fontId="3" fillId="0" borderId="0" xfId="3" applyNumberFormat="1" applyFont="1" applyFill="1" applyBorder="1"/>
    <xf numFmtId="0" fontId="8" fillId="0" borderId="0" xfId="3" applyFont="1" applyAlignment="1">
      <alignment horizontal="left"/>
    </xf>
    <xf numFmtId="0" fontId="2" fillId="0" borderId="0" xfId="3" applyFont="1" applyAlignment="1">
      <alignment horizontal="left" vertical="center"/>
    </xf>
    <xf numFmtId="0" fontId="4" fillId="0" borderId="0" xfId="3" applyAlignment="1">
      <alignment horizontal="center"/>
    </xf>
    <xf numFmtId="0" fontId="4" fillId="0" borderId="0" xfId="3"/>
    <xf numFmtId="0" fontId="4" fillId="0" borderId="0" xfId="3" applyFont="1" applyBorder="1"/>
    <xf numFmtId="0" fontId="3" fillId="0" borderId="0" xfId="3" applyFont="1" applyBorder="1" applyAlignment="1">
      <alignment horizont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3" xfId="3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4" fillId="0" borderId="1" xfId="3" applyFill="1" applyBorder="1" applyAlignment="1">
      <alignment horizontal="center" vertical="center"/>
    </xf>
    <xf numFmtId="0" fontId="4" fillId="0" borderId="1" xfId="3" applyNumberForma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0" fontId="4" fillId="0" borderId="0" xfId="3" applyAlignment="1">
      <alignment vertical="center"/>
    </xf>
    <xf numFmtId="0" fontId="6" fillId="0" borderId="0" xfId="3" applyFont="1" applyAlignment="1">
      <alignment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ill="1" applyBorder="1" applyAlignment="1">
      <alignment vertical="center"/>
    </xf>
    <xf numFmtId="3" fontId="3" fillId="0" borderId="0" xfId="3" applyNumberFormat="1" applyFont="1"/>
    <xf numFmtId="3" fontId="9" fillId="0" borderId="0" xfId="3" applyNumberFormat="1" applyFont="1" applyFill="1" applyBorder="1" applyAlignment="1">
      <alignment vertical="center"/>
    </xf>
    <xf numFmtId="0" fontId="4" fillId="2" borderId="4" xfId="3" applyFont="1" applyFill="1" applyBorder="1" applyAlignment="1">
      <alignment horizontal="left" vertical="center" wrapText="1"/>
    </xf>
    <xf numFmtId="3" fontId="4" fillId="0" borderId="1" xfId="3" applyNumberFormat="1" applyFont="1" applyFill="1" applyBorder="1" applyAlignment="1">
      <alignment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0" fontId="4" fillId="0" borderId="8" xfId="3" applyFill="1" applyBorder="1" applyAlignment="1">
      <alignment horizontal="center" vertical="center"/>
    </xf>
    <xf numFmtId="0" fontId="4" fillId="0" borderId="8" xfId="3" applyNumberFormat="1" applyFill="1" applyBorder="1" applyAlignment="1">
      <alignment vertical="center"/>
    </xf>
    <xf numFmtId="0" fontId="4" fillId="0" borderId="8" xfId="3" applyFill="1" applyBorder="1" applyAlignment="1">
      <alignment vertical="center"/>
    </xf>
    <xf numFmtId="3" fontId="4" fillId="0" borderId="8" xfId="3" applyNumberFormat="1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vertical="center" wrapText="1"/>
    </xf>
    <xf numFmtId="0" fontId="6" fillId="0" borderId="1" xfId="3" applyNumberFormat="1" applyFont="1" applyFill="1" applyBorder="1" applyAlignment="1">
      <alignment vertical="center"/>
    </xf>
    <xf numFmtId="3" fontId="6" fillId="0" borderId="1" xfId="3" applyNumberFormat="1" applyFont="1" applyFill="1" applyBorder="1" applyAlignment="1">
      <alignment horizontal="center" vertical="center"/>
    </xf>
    <xf numFmtId="3" fontId="6" fillId="0" borderId="1" xfId="3" applyNumberFormat="1" applyFont="1" applyFill="1" applyBorder="1" applyAlignment="1">
      <alignment vertical="center"/>
    </xf>
    <xf numFmtId="0" fontId="3" fillId="2" borderId="4" xfId="3" applyFont="1" applyFill="1" applyBorder="1" applyAlignment="1">
      <alignment horizontal="center" vertical="center" wrapText="1"/>
    </xf>
    <xf numFmtId="3" fontId="5" fillId="0" borderId="6" xfId="3" applyNumberFormat="1" applyFont="1" applyFill="1" applyBorder="1" applyAlignment="1">
      <alignment vertical="center"/>
    </xf>
    <xf numFmtId="0" fontId="4" fillId="2" borderId="7" xfId="3" applyFill="1" applyBorder="1" applyAlignment="1">
      <alignment horizontal="center"/>
    </xf>
    <xf numFmtId="0" fontId="4" fillId="2" borderId="8" xfId="3" applyFill="1" applyBorder="1" applyAlignment="1">
      <alignment horizontal="center"/>
    </xf>
    <xf numFmtId="0" fontId="4" fillId="2" borderId="8" xfId="3" applyFill="1" applyBorder="1"/>
    <xf numFmtId="0" fontId="3" fillId="2" borderId="8" xfId="3" applyFont="1" applyFill="1" applyBorder="1"/>
    <xf numFmtId="3" fontId="3" fillId="2" borderId="8" xfId="3" applyNumberFormat="1" applyFont="1" applyFill="1" applyBorder="1"/>
    <xf numFmtId="3" fontId="3" fillId="2" borderId="9" xfId="3" applyNumberFormat="1" applyFont="1" applyFill="1" applyBorder="1"/>
    <xf numFmtId="3" fontId="4" fillId="0" borderId="1" xfId="3" applyNumberFormat="1" applyFont="1" applyFill="1" applyBorder="1" applyAlignment="1">
      <alignment horizontal="center" vertical="center"/>
    </xf>
    <xf numFmtId="0" fontId="4" fillId="2" borderId="3" xfId="3" applyFill="1" applyBorder="1" applyAlignment="1">
      <alignment horizontal="center" vertical="center" wrapText="1"/>
    </xf>
    <xf numFmtId="3" fontId="4" fillId="0" borderId="6" xfId="3" applyNumberFormat="1" applyFont="1" applyFill="1" applyBorder="1" applyAlignment="1">
      <alignment vertical="center" wrapText="1"/>
    </xf>
    <xf numFmtId="3" fontId="4" fillId="0" borderId="9" xfId="3" applyNumberFormat="1" applyFont="1" applyFill="1" applyBorder="1" applyAlignment="1">
      <alignment vertical="center" wrapText="1"/>
    </xf>
  </cellXfs>
  <cellStyles count="4">
    <cellStyle name="Normálna" xfId="0" builtinId="0"/>
    <cellStyle name="Normálna 2" xfId="3" xr:uid="{7C0AA8B6-8F3E-4037-934D-68CAC9330BA9}"/>
    <cellStyle name="Normálna 2 2" xfId="1" xr:uid="{5DC2AA94-BA75-4546-9BD6-AF1E20F526E3}"/>
    <cellStyle name="Percentá 2" xfId="2" xr:uid="{BC9FAC58-B115-41B5-ABDE-FD459B186C8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B89C7-7BCB-49E4-AB76-92D78395B13E}">
  <sheetPr>
    <tabColor theme="6" tint="0.79998168889431442"/>
    <pageSetUpPr fitToPage="1"/>
  </sheetPr>
  <dimension ref="A1:M54"/>
  <sheetViews>
    <sheetView workbookViewId="0">
      <pane ySplit="4" topLeftCell="A26" activePane="bottomLeft" state="frozen"/>
      <selection pane="bottomLeft" activeCell="G14" sqref="G14"/>
    </sheetView>
  </sheetViews>
  <sheetFormatPr defaultColWidth="9.140625" defaultRowHeight="15" x14ac:dyDescent="0.25"/>
  <cols>
    <col min="1" max="1" width="6.5703125" style="9" customWidth="1"/>
    <col min="2" max="2" width="6.7109375" style="9" customWidth="1"/>
    <col min="3" max="3" width="11" style="9" customWidth="1"/>
    <col min="4" max="4" width="10.5703125" style="10" customWidth="1"/>
    <col min="5" max="5" width="36.140625" style="10" customWidth="1"/>
    <col min="6" max="6" width="13.42578125" style="9" customWidth="1"/>
    <col min="7" max="7" width="42.5703125" style="10" customWidth="1"/>
    <col min="8" max="8" width="22.28515625" style="10" customWidth="1"/>
    <col min="9" max="9" width="19.140625" style="10" customWidth="1"/>
    <col min="10" max="10" width="10.28515625" style="3" customWidth="1"/>
    <col min="11" max="11" width="7.85546875" style="3" customWidth="1"/>
    <col min="12" max="13" width="10.85546875" style="3" customWidth="1"/>
    <col min="14" max="16384" width="9.140625" style="10"/>
  </cols>
  <sheetData>
    <row r="1" spans="1:13" s="3" customFormat="1" ht="15.75" x14ac:dyDescent="0.25">
      <c r="A1" s="1" t="s">
        <v>237</v>
      </c>
      <c r="B1" s="2"/>
      <c r="C1" s="2"/>
      <c r="F1" s="2"/>
      <c r="I1" s="4"/>
      <c r="J1" s="5"/>
      <c r="K1" s="5"/>
      <c r="L1" s="6"/>
      <c r="M1" s="6"/>
    </row>
    <row r="2" spans="1:13" s="3" customFormat="1" ht="15.75" x14ac:dyDescent="0.25">
      <c r="A2" s="7" t="s">
        <v>284</v>
      </c>
      <c r="B2" s="2"/>
      <c r="C2" s="2"/>
      <c r="F2" s="2"/>
      <c r="I2" s="4"/>
      <c r="J2" s="5"/>
      <c r="K2" s="5"/>
      <c r="L2" s="6"/>
      <c r="M2" s="6"/>
    </row>
    <row r="3" spans="1:13" ht="15.75" thickBot="1" x14ac:dyDescent="0.3">
      <c r="A3" s="8"/>
      <c r="I3" s="11"/>
      <c r="J3" s="12"/>
      <c r="K3" s="12"/>
      <c r="L3" s="12"/>
      <c r="M3" s="12"/>
    </row>
    <row r="4" spans="1:13" ht="81" customHeight="1" x14ac:dyDescent="0.25">
      <c r="A4" s="13" t="s">
        <v>238</v>
      </c>
      <c r="B4" s="14" t="s">
        <v>239</v>
      </c>
      <c r="C4" s="14" t="s">
        <v>240</v>
      </c>
      <c r="D4" s="14" t="s">
        <v>241</v>
      </c>
      <c r="E4" s="15" t="s">
        <v>1</v>
      </c>
      <c r="F4" s="50" t="s">
        <v>285</v>
      </c>
      <c r="G4" s="15" t="s">
        <v>242</v>
      </c>
      <c r="H4" s="15" t="s">
        <v>0</v>
      </c>
      <c r="I4" s="16" t="s">
        <v>243</v>
      </c>
      <c r="J4" s="14" t="s">
        <v>304</v>
      </c>
      <c r="K4" s="14" t="s">
        <v>286</v>
      </c>
      <c r="L4" s="14" t="s">
        <v>253</v>
      </c>
      <c r="M4" s="41" t="s">
        <v>298</v>
      </c>
    </row>
    <row r="5" spans="1:13" s="23" customFormat="1" x14ac:dyDescent="0.25">
      <c r="A5" s="17" t="s">
        <v>245</v>
      </c>
      <c r="B5" s="18" t="s">
        <v>254</v>
      </c>
      <c r="C5" s="18" t="s">
        <v>46</v>
      </c>
      <c r="D5" s="38">
        <v>54130395</v>
      </c>
      <c r="E5" s="21" t="s">
        <v>45</v>
      </c>
      <c r="F5" s="18">
        <v>31746632</v>
      </c>
      <c r="G5" s="21" t="s">
        <v>47</v>
      </c>
      <c r="H5" s="21" t="s">
        <v>48</v>
      </c>
      <c r="I5" s="21" t="s">
        <v>49</v>
      </c>
      <c r="J5" s="39" t="s">
        <v>9</v>
      </c>
      <c r="K5" s="40">
        <v>99</v>
      </c>
      <c r="L5" s="40">
        <v>2445</v>
      </c>
      <c r="M5" s="42">
        <v>2445</v>
      </c>
    </row>
    <row r="6" spans="1:13" s="23" customFormat="1" x14ac:dyDescent="0.25">
      <c r="A6" s="17" t="s">
        <v>245</v>
      </c>
      <c r="B6" s="18" t="s">
        <v>254</v>
      </c>
      <c r="C6" s="18" t="s">
        <v>46</v>
      </c>
      <c r="D6" s="21">
        <v>54130395</v>
      </c>
      <c r="E6" s="21" t="s">
        <v>45</v>
      </c>
      <c r="F6" s="18">
        <v>35629428</v>
      </c>
      <c r="G6" s="21" t="s">
        <v>50</v>
      </c>
      <c r="H6" s="21" t="s">
        <v>51</v>
      </c>
      <c r="I6" s="21" t="s">
        <v>52</v>
      </c>
      <c r="J6" s="39" t="s">
        <v>9</v>
      </c>
      <c r="K6" s="40">
        <v>179</v>
      </c>
      <c r="L6" s="40">
        <v>5471</v>
      </c>
      <c r="M6" s="42">
        <v>5471</v>
      </c>
    </row>
    <row r="7" spans="1:13" s="23" customFormat="1" x14ac:dyDescent="0.25">
      <c r="A7" s="17" t="s">
        <v>245</v>
      </c>
      <c r="B7" s="18" t="s">
        <v>259</v>
      </c>
      <c r="C7" s="18" t="s">
        <v>258</v>
      </c>
      <c r="D7" s="38">
        <v>603155</v>
      </c>
      <c r="E7" s="21" t="s">
        <v>257</v>
      </c>
      <c r="F7" s="18">
        <v>31780831</v>
      </c>
      <c r="G7" s="21" t="s">
        <v>15</v>
      </c>
      <c r="H7" s="21" t="s">
        <v>92</v>
      </c>
      <c r="I7" s="21" t="s">
        <v>256</v>
      </c>
      <c r="J7" s="39" t="s">
        <v>9</v>
      </c>
      <c r="K7" s="40">
        <v>464</v>
      </c>
      <c r="L7" s="40">
        <v>39849</v>
      </c>
      <c r="M7" s="42">
        <v>39849</v>
      </c>
    </row>
    <row r="8" spans="1:13" s="23" customFormat="1" x14ac:dyDescent="0.25">
      <c r="A8" s="17" t="s">
        <v>245</v>
      </c>
      <c r="B8" s="18" t="s">
        <v>259</v>
      </c>
      <c r="C8" s="18" t="s">
        <v>210</v>
      </c>
      <c r="D8" s="21">
        <v>603317</v>
      </c>
      <c r="E8" s="21" t="s">
        <v>209</v>
      </c>
      <c r="F8" s="18">
        <v>31768989</v>
      </c>
      <c r="G8" s="21" t="s">
        <v>10</v>
      </c>
      <c r="H8" s="21" t="s">
        <v>43</v>
      </c>
      <c r="I8" s="21" t="s">
        <v>270</v>
      </c>
      <c r="J8" s="39" t="s">
        <v>9</v>
      </c>
      <c r="K8" s="40">
        <v>825</v>
      </c>
      <c r="L8" s="40">
        <v>5549</v>
      </c>
      <c r="M8" s="42">
        <v>5549</v>
      </c>
    </row>
    <row r="9" spans="1:13" s="23" customFormat="1" x14ac:dyDescent="0.25">
      <c r="A9" s="17" t="s">
        <v>250</v>
      </c>
      <c r="B9" s="18" t="s">
        <v>259</v>
      </c>
      <c r="C9" s="18" t="s">
        <v>97</v>
      </c>
      <c r="D9" s="21">
        <v>305383</v>
      </c>
      <c r="E9" s="21" t="s">
        <v>96</v>
      </c>
      <c r="F9" s="18">
        <v>36081086</v>
      </c>
      <c r="G9" s="21" t="s">
        <v>15</v>
      </c>
      <c r="H9" s="21" t="s">
        <v>94</v>
      </c>
      <c r="I9" s="21" t="s">
        <v>95</v>
      </c>
      <c r="J9" s="39" t="s">
        <v>9</v>
      </c>
      <c r="K9" s="40">
        <v>383</v>
      </c>
      <c r="L9" s="40">
        <v>418</v>
      </c>
      <c r="M9" s="42">
        <v>418</v>
      </c>
    </row>
    <row r="10" spans="1:13" s="23" customFormat="1" x14ac:dyDescent="0.25">
      <c r="A10" s="17" t="s">
        <v>250</v>
      </c>
      <c r="B10" s="18" t="s">
        <v>259</v>
      </c>
      <c r="C10" s="18" t="s">
        <v>63</v>
      </c>
      <c r="D10" s="21">
        <v>309974</v>
      </c>
      <c r="E10" s="21" t="s">
        <v>62</v>
      </c>
      <c r="F10" s="18">
        <v>31827705</v>
      </c>
      <c r="G10" s="21" t="s">
        <v>15</v>
      </c>
      <c r="H10" s="21" t="s">
        <v>60</v>
      </c>
      <c r="I10" s="21" t="s">
        <v>61</v>
      </c>
      <c r="J10" s="39" t="s">
        <v>9</v>
      </c>
      <c r="K10" s="40">
        <v>531</v>
      </c>
      <c r="L10" s="40">
        <v>4725</v>
      </c>
      <c r="M10" s="42">
        <v>4725</v>
      </c>
    </row>
    <row r="11" spans="1:13" s="23" customFormat="1" x14ac:dyDescent="0.25">
      <c r="A11" s="17" t="s">
        <v>250</v>
      </c>
      <c r="B11" s="18" t="s">
        <v>259</v>
      </c>
      <c r="C11" s="18" t="s">
        <v>135</v>
      </c>
      <c r="D11" s="21">
        <v>312541</v>
      </c>
      <c r="E11" s="21" t="s">
        <v>134</v>
      </c>
      <c r="F11" s="18">
        <v>36080861</v>
      </c>
      <c r="G11" s="21" t="s">
        <v>10</v>
      </c>
      <c r="H11" s="21" t="s">
        <v>133</v>
      </c>
      <c r="I11" s="21"/>
      <c r="J11" s="39" t="s">
        <v>9</v>
      </c>
      <c r="K11" s="40">
        <v>147</v>
      </c>
      <c r="L11" s="40">
        <v>19932</v>
      </c>
      <c r="M11" s="42">
        <v>19932</v>
      </c>
    </row>
    <row r="12" spans="1:13" s="23" customFormat="1" x14ac:dyDescent="0.25">
      <c r="A12" s="17" t="s">
        <v>250</v>
      </c>
      <c r="B12" s="18" t="s">
        <v>2</v>
      </c>
      <c r="C12" s="18" t="s">
        <v>8</v>
      </c>
      <c r="D12" s="38">
        <v>37836901</v>
      </c>
      <c r="E12" s="21" t="s">
        <v>6</v>
      </c>
      <c r="F12" s="18">
        <v>400238</v>
      </c>
      <c r="G12" s="21" t="s">
        <v>57</v>
      </c>
      <c r="H12" s="21" t="s">
        <v>58</v>
      </c>
      <c r="I12" s="21" t="s">
        <v>59</v>
      </c>
      <c r="J12" s="39" t="s">
        <v>9</v>
      </c>
      <c r="K12" s="40">
        <v>164</v>
      </c>
      <c r="L12" s="40">
        <v>418</v>
      </c>
      <c r="M12" s="42">
        <v>418</v>
      </c>
    </row>
    <row r="13" spans="1:13" s="23" customFormat="1" x14ac:dyDescent="0.25">
      <c r="A13" s="17" t="s">
        <v>250</v>
      </c>
      <c r="B13" s="18" t="s">
        <v>2</v>
      </c>
      <c r="C13" s="18" t="s">
        <v>8</v>
      </c>
      <c r="D13" s="38">
        <v>37836901</v>
      </c>
      <c r="E13" s="21" t="s">
        <v>6</v>
      </c>
      <c r="F13" s="18">
        <v>607347</v>
      </c>
      <c r="G13" s="21" t="s">
        <v>3</v>
      </c>
      <c r="H13" s="21" t="s">
        <v>4</v>
      </c>
      <c r="I13" s="21" t="s">
        <v>5</v>
      </c>
      <c r="J13" s="39" t="s">
        <v>9</v>
      </c>
      <c r="K13" s="40">
        <v>199</v>
      </c>
      <c r="L13" s="40">
        <v>1789</v>
      </c>
      <c r="M13" s="42">
        <v>1789</v>
      </c>
    </row>
    <row r="14" spans="1:13" s="23" customFormat="1" x14ac:dyDescent="0.25">
      <c r="A14" s="17" t="s">
        <v>250</v>
      </c>
      <c r="B14" s="18" t="s">
        <v>2</v>
      </c>
      <c r="C14" s="18" t="s">
        <v>8</v>
      </c>
      <c r="D14" s="38">
        <v>37836901</v>
      </c>
      <c r="E14" s="21" t="s">
        <v>6</v>
      </c>
      <c r="F14" s="18">
        <v>607371</v>
      </c>
      <c r="G14" s="21" t="s">
        <v>3</v>
      </c>
      <c r="H14" s="21" t="s">
        <v>7</v>
      </c>
      <c r="I14" s="21" t="s">
        <v>155</v>
      </c>
      <c r="J14" s="39" t="s">
        <v>9</v>
      </c>
      <c r="K14" s="40">
        <v>1266</v>
      </c>
      <c r="L14" s="40">
        <v>19682</v>
      </c>
      <c r="M14" s="42">
        <v>19682</v>
      </c>
    </row>
    <row r="15" spans="1:13" s="23" customFormat="1" x14ac:dyDescent="0.25">
      <c r="A15" s="17" t="s">
        <v>250</v>
      </c>
      <c r="B15" s="18" t="s">
        <v>2</v>
      </c>
      <c r="C15" s="18" t="s">
        <v>8</v>
      </c>
      <c r="D15" s="38">
        <v>37836901</v>
      </c>
      <c r="E15" s="21" t="s">
        <v>6</v>
      </c>
      <c r="F15" s="18">
        <v>17053811</v>
      </c>
      <c r="G15" s="21" t="s">
        <v>98</v>
      </c>
      <c r="H15" s="21" t="s">
        <v>99</v>
      </c>
      <c r="I15" s="21" t="s">
        <v>100</v>
      </c>
      <c r="J15" s="39" t="s">
        <v>9</v>
      </c>
      <c r="K15" s="40">
        <v>168</v>
      </c>
      <c r="L15" s="40">
        <v>1756</v>
      </c>
      <c r="M15" s="42">
        <v>1756</v>
      </c>
    </row>
    <row r="16" spans="1:13" s="23" customFormat="1" x14ac:dyDescent="0.25">
      <c r="A16" s="17" t="s">
        <v>249</v>
      </c>
      <c r="B16" s="18" t="s">
        <v>259</v>
      </c>
      <c r="C16" s="18" t="s">
        <v>168</v>
      </c>
      <c r="D16" s="38">
        <v>311812</v>
      </c>
      <c r="E16" s="21" t="s">
        <v>167</v>
      </c>
      <c r="F16" s="18">
        <v>36125946</v>
      </c>
      <c r="G16" s="21" t="s">
        <v>15</v>
      </c>
      <c r="H16" s="21" t="s">
        <v>165</v>
      </c>
      <c r="I16" s="21" t="s">
        <v>166</v>
      </c>
      <c r="J16" s="39" t="s">
        <v>9</v>
      </c>
      <c r="K16" s="40">
        <v>470</v>
      </c>
      <c r="L16" s="40">
        <v>1798</v>
      </c>
      <c r="M16" s="42">
        <v>1798</v>
      </c>
    </row>
    <row r="17" spans="1:13" s="23" customFormat="1" x14ac:dyDescent="0.25">
      <c r="A17" s="17" t="s">
        <v>249</v>
      </c>
      <c r="B17" s="18" t="s">
        <v>259</v>
      </c>
      <c r="C17" s="18" t="s">
        <v>14</v>
      </c>
      <c r="D17" s="38">
        <v>318442</v>
      </c>
      <c r="E17" s="21" t="s">
        <v>13</v>
      </c>
      <c r="F17" s="18">
        <v>50895214</v>
      </c>
      <c r="G17" s="21" t="s">
        <v>10</v>
      </c>
      <c r="H17" s="21" t="s">
        <v>11</v>
      </c>
      <c r="I17" s="21" t="s">
        <v>12</v>
      </c>
      <c r="J17" s="39" t="s">
        <v>9</v>
      </c>
      <c r="K17" s="40">
        <v>379</v>
      </c>
      <c r="L17" s="40">
        <v>2927</v>
      </c>
      <c r="M17" s="42">
        <v>2927</v>
      </c>
    </row>
    <row r="18" spans="1:13" s="23" customFormat="1" x14ac:dyDescent="0.25">
      <c r="A18" s="17" t="s">
        <v>249</v>
      </c>
      <c r="B18" s="18" t="s">
        <v>259</v>
      </c>
      <c r="C18" s="18" t="s">
        <v>189</v>
      </c>
      <c r="D18" s="38">
        <v>318086</v>
      </c>
      <c r="E18" s="21" t="s">
        <v>188</v>
      </c>
      <c r="F18" s="18">
        <v>36126691</v>
      </c>
      <c r="G18" s="21" t="s">
        <v>10</v>
      </c>
      <c r="H18" s="21" t="s">
        <v>186</v>
      </c>
      <c r="I18" s="21" t="s">
        <v>187</v>
      </c>
      <c r="J18" s="39" t="s">
        <v>9</v>
      </c>
      <c r="K18" s="40">
        <v>185</v>
      </c>
      <c r="L18" s="40">
        <v>8105</v>
      </c>
      <c r="M18" s="42">
        <v>8105</v>
      </c>
    </row>
    <row r="19" spans="1:13" s="23" customFormat="1" x14ac:dyDescent="0.25">
      <c r="A19" s="17" t="s">
        <v>249</v>
      </c>
      <c r="B19" s="18" t="s">
        <v>2</v>
      </c>
      <c r="C19" s="18" t="s">
        <v>207</v>
      </c>
      <c r="D19" s="38">
        <v>36126624</v>
      </c>
      <c r="E19" s="21" t="s">
        <v>206</v>
      </c>
      <c r="F19" s="18">
        <v>52375277</v>
      </c>
      <c r="G19" s="21" t="s">
        <v>203</v>
      </c>
      <c r="H19" s="21" t="s">
        <v>204</v>
      </c>
      <c r="I19" s="21" t="s">
        <v>205</v>
      </c>
      <c r="J19" s="39" t="s">
        <v>9</v>
      </c>
      <c r="K19" s="40">
        <v>262</v>
      </c>
      <c r="L19" s="40">
        <v>14523</v>
      </c>
      <c r="M19" s="42">
        <v>14523</v>
      </c>
    </row>
    <row r="20" spans="1:13" s="23" customFormat="1" x14ac:dyDescent="0.25">
      <c r="A20" s="17" t="s">
        <v>247</v>
      </c>
      <c r="B20" s="18" t="s">
        <v>254</v>
      </c>
      <c r="C20" s="18" t="s">
        <v>120</v>
      </c>
      <c r="D20" s="38">
        <v>54130590</v>
      </c>
      <c r="E20" s="21" t="s">
        <v>119</v>
      </c>
      <c r="F20" s="18">
        <v>34041915</v>
      </c>
      <c r="G20" s="21" t="s">
        <v>50</v>
      </c>
      <c r="H20" s="21" t="s">
        <v>117</v>
      </c>
      <c r="I20" s="21" t="s">
        <v>118</v>
      </c>
      <c r="J20" s="39" t="s">
        <v>9</v>
      </c>
      <c r="K20" s="40">
        <v>46</v>
      </c>
      <c r="L20" s="40">
        <v>560</v>
      </c>
      <c r="M20" s="42">
        <v>560</v>
      </c>
    </row>
    <row r="21" spans="1:13" s="23" customFormat="1" x14ac:dyDescent="0.25">
      <c r="A21" s="17" t="s">
        <v>247</v>
      </c>
      <c r="B21" s="18" t="s">
        <v>254</v>
      </c>
      <c r="C21" s="18" t="s">
        <v>120</v>
      </c>
      <c r="D21" s="38">
        <v>54130590</v>
      </c>
      <c r="E21" s="21" t="s">
        <v>119</v>
      </c>
      <c r="F21" s="18">
        <v>34041923</v>
      </c>
      <c r="G21" s="21" t="s">
        <v>142</v>
      </c>
      <c r="H21" s="21" t="s">
        <v>117</v>
      </c>
      <c r="I21" s="21" t="s">
        <v>255</v>
      </c>
      <c r="J21" s="39" t="s">
        <v>9</v>
      </c>
      <c r="K21" s="40">
        <v>76</v>
      </c>
      <c r="L21" s="40">
        <v>6663</v>
      </c>
      <c r="M21" s="42">
        <v>6663</v>
      </c>
    </row>
    <row r="22" spans="1:13" s="23" customFormat="1" x14ac:dyDescent="0.25">
      <c r="A22" s="17" t="s">
        <v>247</v>
      </c>
      <c r="B22" s="18" t="s">
        <v>259</v>
      </c>
      <c r="C22" s="18" t="s">
        <v>103</v>
      </c>
      <c r="D22" s="38">
        <v>308307</v>
      </c>
      <c r="E22" s="21" t="s">
        <v>102</v>
      </c>
      <c r="F22" s="18">
        <v>37861301</v>
      </c>
      <c r="G22" s="21" t="s">
        <v>15</v>
      </c>
      <c r="H22" s="21" t="s">
        <v>68</v>
      </c>
      <c r="I22" s="21" t="s">
        <v>101</v>
      </c>
      <c r="J22" s="39" t="s">
        <v>9</v>
      </c>
      <c r="K22" s="40">
        <v>578</v>
      </c>
      <c r="L22" s="40">
        <v>3199</v>
      </c>
      <c r="M22" s="42">
        <v>3199</v>
      </c>
    </row>
    <row r="23" spans="1:13" s="23" customFormat="1" x14ac:dyDescent="0.25">
      <c r="A23" s="17" t="s">
        <v>247</v>
      </c>
      <c r="B23" s="18" t="s">
        <v>259</v>
      </c>
      <c r="C23" s="18" t="s">
        <v>172</v>
      </c>
      <c r="D23" s="38">
        <v>307891</v>
      </c>
      <c r="E23" s="21" t="s">
        <v>171</v>
      </c>
      <c r="F23" s="18">
        <v>710056729</v>
      </c>
      <c r="G23" s="21" t="s">
        <v>169</v>
      </c>
      <c r="H23" s="21" t="s">
        <v>170</v>
      </c>
      <c r="I23" s="21"/>
      <c r="J23" s="39" t="s">
        <v>9</v>
      </c>
      <c r="K23" s="40">
        <v>26</v>
      </c>
      <c r="L23" s="40">
        <v>1800</v>
      </c>
      <c r="M23" s="42">
        <v>1800</v>
      </c>
    </row>
    <row r="24" spans="1:13" s="23" customFormat="1" x14ac:dyDescent="0.25">
      <c r="A24" s="17" t="s">
        <v>247</v>
      </c>
      <c r="B24" s="18" t="s">
        <v>259</v>
      </c>
      <c r="C24" s="18" t="s">
        <v>139</v>
      </c>
      <c r="D24" s="38">
        <v>306525</v>
      </c>
      <c r="E24" s="21" t="s">
        <v>138</v>
      </c>
      <c r="F24" s="18">
        <v>37861131</v>
      </c>
      <c r="G24" s="21" t="s">
        <v>15</v>
      </c>
      <c r="H24" s="21" t="s">
        <v>117</v>
      </c>
      <c r="I24" s="21" t="s">
        <v>140</v>
      </c>
      <c r="J24" s="39" t="s">
        <v>9</v>
      </c>
      <c r="K24" s="40">
        <v>336</v>
      </c>
      <c r="L24" s="40">
        <v>5511</v>
      </c>
      <c r="M24" s="42">
        <v>5511</v>
      </c>
    </row>
    <row r="25" spans="1:13" s="23" customFormat="1" x14ac:dyDescent="0.25">
      <c r="A25" s="17" t="s">
        <v>247</v>
      </c>
      <c r="B25" s="18" t="s">
        <v>259</v>
      </c>
      <c r="C25" s="18" t="s">
        <v>139</v>
      </c>
      <c r="D25" s="38">
        <v>306525</v>
      </c>
      <c r="E25" s="21" t="s">
        <v>138</v>
      </c>
      <c r="F25" s="18">
        <v>37861191</v>
      </c>
      <c r="G25" s="21" t="s">
        <v>136</v>
      </c>
      <c r="H25" s="21" t="s">
        <v>117</v>
      </c>
      <c r="I25" s="21" t="s">
        <v>137</v>
      </c>
      <c r="J25" s="39" t="s">
        <v>9</v>
      </c>
      <c r="K25" s="40">
        <v>488</v>
      </c>
      <c r="L25" s="40">
        <v>11191</v>
      </c>
      <c r="M25" s="42">
        <v>11191</v>
      </c>
    </row>
    <row r="26" spans="1:13" s="23" customFormat="1" x14ac:dyDescent="0.25">
      <c r="A26" s="17" t="s">
        <v>247</v>
      </c>
      <c r="B26" s="18" t="s">
        <v>259</v>
      </c>
      <c r="C26" s="18" t="s">
        <v>271</v>
      </c>
      <c r="D26" s="38">
        <v>307521</v>
      </c>
      <c r="E26" s="21" t="s">
        <v>272</v>
      </c>
      <c r="F26" s="18">
        <v>42115591</v>
      </c>
      <c r="G26" s="21" t="s">
        <v>273</v>
      </c>
      <c r="H26" s="21" t="s">
        <v>274</v>
      </c>
      <c r="I26" s="21"/>
      <c r="J26" s="39" t="s">
        <v>9</v>
      </c>
      <c r="K26" s="40">
        <v>134</v>
      </c>
      <c r="L26" s="40">
        <v>2203</v>
      </c>
      <c r="M26" s="42">
        <v>2203</v>
      </c>
    </row>
    <row r="27" spans="1:13" s="23" customFormat="1" x14ac:dyDescent="0.25">
      <c r="A27" s="17" t="s">
        <v>247</v>
      </c>
      <c r="B27" s="18" t="s">
        <v>2</v>
      </c>
      <c r="C27" s="18" t="s">
        <v>69</v>
      </c>
      <c r="D27" s="38">
        <v>37861298</v>
      </c>
      <c r="E27" s="21" t="s">
        <v>67</v>
      </c>
      <c r="F27" s="18">
        <v>162353</v>
      </c>
      <c r="G27" s="21" t="s">
        <v>158</v>
      </c>
      <c r="H27" s="21" t="s">
        <v>122</v>
      </c>
      <c r="I27" s="21" t="s">
        <v>159</v>
      </c>
      <c r="J27" s="39" t="s">
        <v>9</v>
      </c>
      <c r="K27" s="40">
        <v>184</v>
      </c>
      <c r="L27" s="40">
        <v>10531</v>
      </c>
      <c r="M27" s="42">
        <v>10531</v>
      </c>
    </row>
    <row r="28" spans="1:13" s="23" customFormat="1" x14ac:dyDescent="0.25">
      <c r="A28" s="17" t="s">
        <v>247</v>
      </c>
      <c r="B28" s="18" t="s">
        <v>2</v>
      </c>
      <c r="C28" s="18" t="s">
        <v>69</v>
      </c>
      <c r="D28" s="38">
        <v>37861298</v>
      </c>
      <c r="E28" s="21" t="s">
        <v>67</v>
      </c>
      <c r="F28" s="18">
        <v>420191</v>
      </c>
      <c r="G28" s="21" t="s">
        <v>156</v>
      </c>
      <c r="H28" s="21" t="s">
        <v>122</v>
      </c>
      <c r="I28" s="21" t="s">
        <v>157</v>
      </c>
      <c r="J28" s="39" t="s">
        <v>9</v>
      </c>
      <c r="K28" s="40">
        <v>165</v>
      </c>
      <c r="L28" s="40">
        <v>2500</v>
      </c>
      <c r="M28" s="42">
        <v>2500</v>
      </c>
    </row>
    <row r="29" spans="1:13" s="23" customFormat="1" x14ac:dyDescent="0.25">
      <c r="A29" s="17" t="s">
        <v>247</v>
      </c>
      <c r="B29" s="18" t="s">
        <v>2</v>
      </c>
      <c r="C29" s="18" t="s">
        <v>69</v>
      </c>
      <c r="D29" s="38">
        <v>37861298</v>
      </c>
      <c r="E29" s="21" t="s">
        <v>67</v>
      </c>
      <c r="F29" s="18">
        <v>891908</v>
      </c>
      <c r="G29" s="21" t="s">
        <v>64</v>
      </c>
      <c r="H29" s="21" t="s">
        <v>65</v>
      </c>
      <c r="I29" s="21" t="s">
        <v>66</v>
      </c>
      <c r="J29" s="39" t="s">
        <v>9</v>
      </c>
      <c r="K29" s="40">
        <v>131</v>
      </c>
      <c r="L29" s="40">
        <v>37104</v>
      </c>
      <c r="M29" s="42">
        <v>13100</v>
      </c>
    </row>
    <row r="30" spans="1:13" s="23" customFormat="1" x14ac:dyDescent="0.25">
      <c r="A30" s="17" t="s">
        <v>251</v>
      </c>
      <c r="B30" s="18" t="s">
        <v>259</v>
      </c>
      <c r="C30" s="18" t="s">
        <v>194</v>
      </c>
      <c r="D30" s="21">
        <v>313971</v>
      </c>
      <c r="E30" s="21" t="s">
        <v>193</v>
      </c>
      <c r="F30" s="18">
        <v>37812513</v>
      </c>
      <c r="G30" s="21" t="s">
        <v>190</v>
      </c>
      <c r="H30" s="21" t="s">
        <v>191</v>
      </c>
      <c r="I30" s="21" t="s">
        <v>192</v>
      </c>
      <c r="J30" s="39" t="s">
        <v>9</v>
      </c>
      <c r="K30" s="40">
        <v>469</v>
      </c>
      <c r="L30" s="40">
        <v>11813</v>
      </c>
      <c r="M30" s="42">
        <v>11813</v>
      </c>
    </row>
    <row r="31" spans="1:13" s="23" customFormat="1" x14ac:dyDescent="0.25">
      <c r="A31" s="17" t="s">
        <v>251</v>
      </c>
      <c r="B31" s="18" t="s">
        <v>259</v>
      </c>
      <c r="C31" s="18" t="s">
        <v>266</v>
      </c>
      <c r="D31" s="21">
        <v>314161</v>
      </c>
      <c r="E31" s="21" t="s">
        <v>267</v>
      </c>
      <c r="F31" s="18">
        <v>37812343</v>
      </c>
      <c r="G31" s="21" t="s">
        <v>10</v>
      </c>
      <c r="H31" s="21" t="s">
        <v>268</v>
      </c>
      <c r="I31" s="21" t="s">
        <v>269</v>
      </c>
      <c r="J31" s="39" t="s">
        <v>9</v>
      </c>
      <c r="K31" s="40">
        <v>91</v>
      </c>
      <c r="L31" s="40">
        <v>14715</v>
      </c>
      <c r="M31" s="42">
        <v>5063</v>
      </c>
    </row>
    <row r="32" spans="1:13" s="23" customFormat="1" x14ac:dyDescent="0.25">
      <c r="A32" s="17" t="s">
        <v>251</v>
      </c>
      <c r="B32" s="18" t="s">
        <v>259</v>
      </c>
      <c r="C32" s="18" t="s">
        <v>262</v>
      </c>
      <c r="D32" s="21">
        <v>315737</v>
      </c>
      <c r="E32" s="21" t="s">
        <v>263</v>
      </c>
      <c r="F32" s="18">
        <v>37813510</v>
      </c>
      <c r="G32" s="21" t="s">
        <v>15</v>
      </c>
      <c r="H32" s="21" t="s">
        <v>264</v>
      </c>
      <c r="I32" s="21" t="s">
        <v>265</v>
      </c>
      <c r="J32" s="39" t="s">
        <v>9</v>
      </c>
      <c r="K32" s="40">
        <v>398</v>
      </c>
      <c r="L32" s="40">
        <v>14847</v>
      </c>
      <c r="M32" s="42">
        <v>14847</v>
      </c>
    </row>
    <row r="33" spans="1:13" s="23" customFormat="1" x14ac:dyDescent="0.25">
      <c r="A33" s="17" t="s">
        <v>251</v>
      </c>
      <c r="B33" s="18" t="s">
        <v>259</v>
      </c>
      <c r="C33" s="18" t="s">
        <v>107</v>
      </c>
      <c r="D33" s="38">
        <v>316792</v>
      </c>
      <c r="E33" s="21" t="s">
        <v>106</v>
      </c>
      <c r="F33" s="18">
        <v>37811801</v>
      </c>
      <c r="G33" s="21" t="s">
        <v>15</v>
      </c>
      <c r="H33" s="21" t="s">
        <v>104</v>
      </c>
      <c r="I33" s="21" t="s">
        <v>105</v>
      </c>
      <c r="J33" s="39" t="s">
        <v>9</v>
      </c>
      <c r="K33" s="40">
        <v>353</v>
      </c>
      <c r="L33" s="40">
        <v>10788</v>
      </c>
      <c r="M33" s="42">
        <v>10788</v>
      </c>
    </row>
    <row r="34" spans="1:13" s="23" customFormat="1" x14ac:dyDescent="0.25">
      <c r="A34" s="17" t="s">
        <v>251</v>
      </c>
      <c r="B34" s="18" t="s">
        <v>259</v>
      </c>
      <c r="C34" s="18" t="s">
        <v>107</v>
      </c>
      <c r="D34" s="38">
        <v>316792</v>
      </c>
      <c r="E34" s="21" t="s">
        <v>106</v>
      </c>
      <c r="F34" s="18">
        <v>37811894</v>
      </c>
      <c r="G34" s="21" t="s">
        <v>10</v>
      </c>
      <c r="H34" s="21" t="s">
        <v>104</v>
      </c>
      <c r="I34" s="21" t="s">
        <v>141</v>
      </c>
      <c r="J34" s="39" t="s">
        <v>9</v>
      </c>
      <c r="K34" s="40">
        <v>394</v>
      </c>
      <c r="L34" s="40">
        <v>16772</v>
      </c>
      <c r="M34" s="42">
        <v>16772</v>
      </c>
    </row>
    <row r="35" spans="1:13" s="23" customFormat="1" x14ac:dyDescent="0.25">
      <c r="A35" s="17" t="s">
        <v>251</v>
      </c>
      <c r="B35" s="18" t="s">
        <v>2</v>
      </c>
      <c r="C35" s="18" t="s">
        <v>222</v>
      </c>
      <c r="D35" s="21">
        <v>37808427</v>
      </c>
      <c r="E35" s="21" t="s">
        <v>221</v>
      </c>
      <c r="F35" s="18">
        <v>607045</v>
      </c>
      <c r="G35" s="21" t="s">
        <v>3</v>
      </c>
      <c r="H35" s="21" t="s">
        <v>260</v>
      </c>
      <c r="I35" s="21" t="s">
        <v>261</v>
      </c>
      <c r="J35" s="39" t="s">
        <v>9</v>
      </c>
      <c r="K35" s="40">
        <v>304</v>
      </c>
      <c r="L35" s="40">
        <v>853</v>
      </c>
      <c r="M35" s="42">
        <v>853</v>
      </c>
    </row>
    <row r="36" spans="1:13" s="23" customFormat="1" x14ac:dyDescent="0.25">
      <c r="A36" s="17" t="s">
        <v>251</v>
      </c>
      <c r="B36" s="18" t="s">
        <v>2</v>
      </c>
      <c r="C36" s="18" t="s">
        <v>222</v>
      </c>
      <c r="D36" s="21">
        <v>37808427</v>
      </c>
      <c r="E36" s="21" t="s">
        <v>221</v>
      </c>
      <c r="F36" s="18">
        <v>31914551</v>
      </c>
      <c r="G36" s="21" t="s">
        <v>219</v>
      </c>
      <c r="H36" s="21" t="s">
        <v>126</v>
      </c>
      <c r="I36" s="21" t="s">
        <v>220</v>
      </c>
      <c r="J36" s="39" t="s">
        <v>9</v>
      </c>
      <c r="K36" s="40">
        <v>475</v>
      </c>
      <c r="L36" s="40">
        <v>2900</v>
      </c>
      <c r="M36" s="42">
        <v>2900</v>
      </c>
    </row>
    <row r="37" spans="1:13" s="23" customFormat="1" x14ac:dyDescent="0.25">
      <c r="A37" s="17" t="s">
        <v>244</v>
      </c>
      <c r="B37" s="18" t="s">
        <v>254</v>
      </c>
      <c r="C37" s="18" t="s">
        <v>145</v>
      </c>
      <c r="D37" s="21">
        <v>54139937</v>
      </c>
      <c r="E37" s="21" t="s">
        <v>144</v>
      </c>
      <c r="F37" s="18">
        <v>35985011</v>
      </c>
      <c r="G37" s="21" t="s">
        <v>142</v>
      </c>
      <c r="H37" s="21" t="s">
        <v>143</v>
      </c>
      <c r="I37" s="21" t="s">
        <v>76</v>
      </c>
      <c r="J37" s="39" t="s">
        <v>9</v>
      </c>
      <c r="K37" s="40">
        <v>118</v>
      </c>
      <c r="L37" s="40">
        <v>860</v>
      </c>
      <c r="M37" s="42">
        <v>860</v>
      </c>
    </row>
    <row r="38" spans="1:13" s="23" customFormat="1" x14ac:dyDescent="0.25">
      <c r="A38" s="17" t="s">
        <v>244</v>
      </c>
      <c r="B38" s="18" t="s">
        <v>259</v>
      </c>
      <c r="C38" s="18" t="s">
        <v>111</v>
      </c>
      <c r="D38" s="21">
        <v>315958</v>
      </c>
      <c r="E38" s="21" t="s">
        <v>110</v>
      </c>
      <c r="F38" s="18">
        <v>37891723</v>
      </c>
      <c r="G38" s="21" t="s">
        <v>108</v>
      </c>
      <c r="H38" s="21" t="s">
        <v>109</v>
      </c>
      <c r="I38" s="21"/>
      <c r="J38" s="39" t="s">
        <v>9</v>
      </c>
      <c r="K38" s="40">
        <v>21</v>
      </c>
      <c r="L38" s="40">
        <v>3547</v>
      </c>
      <c r="M38" s="42">
        <v>2100</v>
      </c>
    </row>
    <row r="39" spans="1:13" s="23" customFormat="1" x14ac:dyDescent="0.25">
      <c r="A39" s="17" t="s">
        <v>244</v>
      </c>
      <c r="B39" s="18" t="s">
        <v>259</v>
      </c>
      <c r="C39" s="18" t="s">
        <v>18</v>
      </c>
      <c r="D39" s="21">
        <v>318876</v>
      </c>
      <c r="E39" s="21" t="s">
        <v>17</v>
      </c>
      <c r="F39" s="18">
        <v>710059795</v>
      </c>
      <c r="G39" s="21" t="s">
        <v>15</v>
      </c>
      <c r="H39" s="21" t="s">
        <v>16</v>
      </c>
      <c r="I39" s="21"/>
      <c r="J39" s="39" t="s">
        <v>9</v>
      </c>
      <c r="K39" s="40">
        <v>33</v>
      </c>
      <c r="L39" s="40">
        <v>3300</v>
      </c>
      <c r="M39" s="42">
        <v>3300</v>
      </c>
    </row>
    <row r="40" spans="1:13" s="23" customFormat="1" x14ac:dyDescent="0.25">
      <c r="A40" s="17" t="s">
        <v>244</v>
      </c>
      <c r="B40" s="18" t="s">
        <v>259</v>
      </c>
      <c r="C40" s="18" t="s">
        <v>275</v>
      </c>
      <c r="D40" s="38">
        <v>320633</v>
      </c>
      <c r="E40" s="21" t="s">
        <v>276</v>
      </c>
      <c r="F40" s="18">
        <v>52547540</v>
      </c>
      <c r="G40" s="21" t="s">
        <v>10</v>
      </c>
      <c r="H40" s="21" t="s">
        <v>277</v>
      </c>
      <c r="I40" s="21"/>
      <c r="J40" s="39" t="s">
        <v>9</v>
      </c>
      <c r="K40" s="40">
        <v>99</v>
      </c>
      <c r="L40" s="40">
        <v>22025</v>
      </c>
      <c r="M40" s="42">
        <v>12125</v>
      </c>
    </row>
    <row r="41" spans="1:13" s="23" customFormat="1" x14ac:dyDescent="0.25">
      <c r="A41" s="17" t="s">
        <v>244</v>
      </c>
      <c r="B41" s="18" t="s">
        <v>259</v>
      </c>
      <c r="C41" s="18" t="s">
        <v>21</v>
      </c>
      <c r="D41" s="38">
        <v>320862</v>
      </c>
      <c r="E41" s="21" t="s">
        <v>20</v>
      </c>
      <c r="F41" s="18">
        <v>37888552</v>
      </c>
      <c r="G41" s="21" t="s">
        <v>10</v>
      </c>
      <c r="H41" s="21" t="s">
        <v>19</v>
      </c>
      <c r="I41" s="21"/>
      <c r="J41" s="39" t="s">
        <v>9</v>
      </c>
      <c r="K41" s="40">
        <v>108</v>
      </c>
      <c r="L41" s="40">
        <v>325</v>
      </c>
      <c r="M41" s="42">
        <v>325</v>
      </c>
    </row>
    <row r="42" spans="1:13" s="23" customFormat="1" x14ac:dyDescent="0.25">
      <c r="A42" s="17" t="s">
        <v>248</v>
      </c>
      <c r="B42" s="18" t="s">
        <v>259</v>
      </c>
      <c r="C42" s="18" t="s">
        <v>279</v>
      </c>
      <c r="D42" s="21">
        <v>323179</v>
      </c>
      <c r="E42" s="21" t="s">
        <v>280</v>
      </c>
      <c r="F42" s="18">
        <v>36158933</v>
      </c>
      <c r="G42" s="21" t="s">
        <v>10</v>
      </c>
      <c r="H42" s="21" t="s">
        <v>281</v>
      </c>
      <c r="I42" s="21"/>
      <c r="J42" s="39" t="s">
        <v>9</v>
      </c>
      <c r="K42" s="40">
        <v>174</v>
      </c>
      <c r="L42" s="40">
        <v>6200</v>
      </c>
      <c r="M42" s="42">
        <v>6200</v>
      </c>
    </row>
    <row r="43" spans="1:13" s="23" customFormat="1" x14ac:dyDescent="0.25">
      <c r="A43" s="17" t="s">
        <v>248</v>
      </c>
      <c r="B43" s="18" t="s">
        <v>259</v>
      </c>
      <c r="C43" s="18" t="s">
        <v>24</v>
      </c>
      <c r="D43" s="21">
        <v>326500</v>
      </c>
      <c r="E43" s="21" t="s">
        <v>23</v>
      </c>
      <c r="F43" s="18">
        <v>37874187</v>
      </c>
      <c r="G43" s="21" t="s">
        <v>10</v>
      </c>
      <c r="H43" s="21" t="s">
        <v>22</v>
      </c>
      <c r="I43" s="21"/>
      <c r="J43" s="39" t="s">
        <v>9</v>
      </c>
      <c r="K43" s="40">
        <v>451</v>
      </c>
      <c r="L43" s="40">
        <v>22341</v>
      </c>
      <c r="M43" s="42">
        <v>22341</v>
      </c>
    </row>
    <row r="44" spans="1:13" s="23" customFormat="1" x14ac:dyDescent="0.25">
      <c r="A44" s="17" t="s">
        <v>248</v>
      </c>
      <c r="B44" s="18" t="s">
        <v>259</v>
      </c>
      <c r="C44" s="18" t="s">
        <v>230</v>
      </c>
      <c r="D44" s="21">
        <v>327646</v>
      </c>
      <c r="E44" s="21" t="s">
        <v>229</v>
      </c>
      <c r="F44" s="18">
        <v>36159051</v>
      </c>
      <c r="G44" s="21" t="s">
        <v>15</v>
      </c>
      <c r="H44" s="21" t="s">
        <v>29</v>
      </c>
      <c r="I44" s="21" t="s">
        <v>228</v>
      </c>
      <c r="J44" s="39" t="s">
        <v>9</v>
      </c>
      <c r="K44" s="40">
        <v>915</v>
      </c>
      <c r="L44" s="40">
        <v>3716</v>
      </c>
      <c r="M44" s="42">
        <v>3716</v>
      </c>
    </row>
    <row r="45" spans="1:13" s="23" customFormat="1" x14ac:dyDescent="0.25">
      <c r="A45" s="17" t="s">
        <v>248</v>
      </c>
      <c r="B45" s="18" t="s">
        <v>259</v>
      </c>
      <c r="C45" s="18" t="s">
        <v>33</v>
      </c>
      <c r="D45" s="38">
        <v>327107</v>
      </c>
      <c r="E45" s="21" t="s">
        <v>32</v>
      </c>
      <c r="F45" s="18">
        <v>710062532</v>
      </c>
      <c r="G45" s="21" t="s">
        <v>15</v>
      </c>
      <c r="H45" s="21" t="s">
        <v>31</v>
      </c>
      <c r="I45" s="21"/>
      <c r="J45" s="39" t="s">
        <v>9</v>
      </c>
      <c r="K45" s="40">
        <v>14</v>
      </c>
      <c r="L45" s="40">
        <v>230</v>
      </c>
      <c r="M45" s="42">
        <v>230</v>
      </c>
    </row>
    <row r="46" spans="1:13" s="23" customFormat="1" x14ac:dyDescent="0.25">
      <c r="A46" s="17" t="s">
        <v>248</v>
      </c>
      <c r="B46" s="18" t="s">
        <v>2</v>
      </c>
      <c r="C46" s="18" t="s">
        <v>78</v>
      </c>
      <c r="D46" s="38">
        <v>37870475</v>
      </c>
      <c r="E46" s="21" t="s">
        <v>77</v>
      </c>
      <c r="F46" s="18">
        <v>160962</v>
      </c>
      <c r="G46" s="21" t="s">
        <v>74</v>
      </c>
      <c r="H46" s="21" t="s">
        <v>75</v>
      </c>
      <c r="I46" s="21" t="s">
        <v>76</v>
      </c>
      <c r="J46" s="39" t="s">
        <v>9</v>
      </c>
      <c r="K46" s="40">
        <v>211</v>
      </c>
      <c r="L46" s="40">
        <v>5757</v>
      </c>
      <c r="M46" s="42">
        <v>5757</v>
      </c>
    </row>
    <row r="47" spans="1:13" s="23" customFormat="1" x14ac:dyDescent="0.25">
      <c r="A47" s="17" t="s">
        <v>246</v>
      </c>
      <c r="B47" s="18" t="s">
        <v>259</v>
      </c>
      <c r="C47" s="18" t="s">
        <v>87</v>
      </c>
      <c r="D47" s="21">
        <v>324264</v>
      </c>
      <c r="E47" s="21" t="s">
        <v>86</v>
      </c>
      <c r="F47" s="18">
        <v>35544341</v>
      </c>
      <c r="G47" s="21" t="s">
        <v>15</v>
      </c>
      <c r="H47" s="21" t="s">
        <v>84</v>
      </c>
      <c r="I47" s="21" t="s">
        <v>85</v>
      </c>
      <c r="J47" s="39" t="s">
        <v>9</v>
      </c>
      <c r="K47" s="40">
        <v>548</v>
      </c>
      <c r="L47" s="40">
        <v>19563</v>
      </c>
      <c r="M47" s="42">
        <v>19563</v>
      </c>
    </row>
    <row r="48" spans="1:13" s="23" customFormat="1" x14ac:dyDescent="0.25">
      <c r="A48" s="17" t="s">
        <v>246</v>
      </c>
      <c r="B48" s="18" t="s">
        <v>259</v>
      </c>
      <c r="C48" s="18" t="s">
        <v>154</v>
      </c>
      <c r="D48" s="21">
        <v>328758</v>
      </c>
      <c r="E48" s="21" t="s">
        <v>153</v>
      </c>
      <c r="F48" s="18">
        <v>42243378</v>
      </c>
      <c r="G48" s="21" t="s">
        <v>50</v>
      </c>
      <c r="H48" s="21" t="s">
        <v>151</v>
      </c>
      <c r="I48" s="21" t="s">
        <v>152</v>
      </c>
      <c r="J48" s="39" t="s">
        <v>9</v>
      </c>
      <c r="K48" s="40">
        <v>342</v>
      </c>
      <c r="L48" s="40">
        <v>4791</v>
      </c>
      <c r="M48" s="42">
        <v>4791</v>
      </c>
    </row>
    <row r="49" spans="1:13" s="23" customFormat="1" x14ac:dyDescent="0.25">
      <c r="A49" s="17" t="s">
        <v>246</v>
      </c>
      <c r="B49" s="18" t="s">
        <v>259</v>
      </c>
      <c r="C49" s="18" t="s">
        <v>41</v>
      </c>
      <c r="D49" s="21">
        <v>331619</v>
      </c>
      <c r="E49" s="21" t="s">
        <v>40</v>
      </c>
      <c r="F49" s="18">
        <v>35541148</v>
      </c>
      <c r="G49" s="21" t="s">
        <v>37</v>
      </c>
      <c r="H49" s="21" t="s">
        <v>38</v>
      </c>
      <c r="I49" s="21" t="s">
        <v>39</v>
      </c>
      <c r="J49" s="39" t="s">
        <v>9</v>
      </c>
      <c r="K49" s="40">
        <v>334</v>
      </c>
      <c r="L49" s="40">
        <v>604</v>
      </c>
      <c r="M49" s="42">
        <v>604</v>
      </c>
    </row>
    <row r="50" spans="1:13" s="23" customFormat="1" x14ac:dyDescent="0.25">
      <c r="A50" s="17" t="s">
        <v>246</v>
      </c>
      <c r="B50" s="18" t="s">
        <v>259</v>
      </c>
      <c r="C50" s="18" t="s">
        <v>116</v>
      </c>
      <c r="D50" s="38">
        <v>691135</v>
      </c>
      <c r="E50" s="21" t="s">
        <v>115</v>
      </c>
      <c r="F50" s="18">
        <v>35542616</v>
      </c>
      <c r="G50" s="21" t="s">
        <v>112</v>
      </c>
      <c r="H50" s="21" t="s">
        <v>113</v>
      </c>
      <c r="I50" s="21" t="s">
        <v>114</v>
      </c>
      <c r="J50" s="39" t="s">
        <v>9</v>
      </c>
      <c r="K50" s="40">
        <v>495</v>
      </c>
      <c r="L50" s="40">
        <v>4339</v>
      </c>
      <c r="M50" s="42">
        <v>4339</v>
      </c>
    </row>
    <row r="51" spans="1:13" s="23" customFormat="1" x14ac:dyDescent="0.25">
      <c r="A51" s="17" t="s">
        <v>246</v>
      </c>
      <c r="B51" s="18" t="s">
        <v>2</v>
      </c>
      <c r="C51" s="18" t="s">
        <v>83</v>
      </c>
      <c r="D51" s="21">
        <v>35541016</v>
      </c>
      <c r="E51" s="21" t="s">
        <v>82</v>
      </c>
      <c r="F51" s="18">
        <v>161730</v>
      </c>
      <c r="G51" s="21" t="s">
        <v>79</v>
      </c>
      <c r="H51" s="21" t="s">
        <v>80</v>
      </c>
      <c r="I51" s="21" t="s">
        <v>81</v>
      </c>
      <c r="J51" s="39" t="s">
        <v>9</v>
      </c>
      <c r="K51" s="40">
        <v>386</v>
      </c>
      <c r="L51" s="40">
        <v>624</v>
      </c>
      <c r="M51" s="42">
        <v>624</v>
      </c>
    </row>
    <row r="52" spans="1:13" ht="15.75" thickBot="1" x14ac:dyDescent="0.3">
      <c r="A52" s="43"/>
      <c r="B52" s="44"/>
      <c r="C52" s="44"/>
      <c r="D52" s="45"/>
      <c r="E52" s="45"/>
      <c r="F52" s="44"/>
      <c r="G52" s="45"/>
      <c r="H52" s="45"/>
      <c r="I52" s="46" t="s">
        <v>252</v>
      </c>
      <c r="J52" s="46"/>
      <c r="K52" s="46"/>
      <c r="L52" s="47">
        <f>SUM(L5:L51)</f>
        <v>381559</v>
      </c>
      <c r="M52" s="48">
        <f>SUM(M5:M51)</f>
        <v>336556</v>
      </c>
    </row>
    <row r="54" spans="1:13" x14ac:dyDescent="0.25">
      <c r="M54" s="27"/>
    </row>
  </sheetData>
  <sheetProtection formatCells="0" formatColumns="0" formatRows="0" insertColumns="0" insertRows="0" insertHyperlinks="0" deleteColumns="0" deleteRows="0" sort="0" autoFilter="0" pivotTables="0"/>
  <autoFilter ref="A4:M52" xr:uid="{E73F6393-2CAF-4A35-B923-2F73394C40D1}"/>
  <pageMargins left="0.23622047244094491" right="0.23622047244094491" top="0.35433070866141736" bottom="0.35433070866141736" header="0.31496062992125984" footer="0"/>
  <pageSetup paperSize="9" scale="82" fitToHeight="0" orientation="landscape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195D-889C-4F4E-843C-8864B20917DC}">
  <sheetPr>
    <tabColor theme="6" tint="0.79998168889431442"/>
    <pageSetUpPr fitToPage="1"/>
  </sheetPr>
  <dimension ref="A1:N44"/>
  <sheetViews>
    <sheetView tabSelected="1" workbookViewId="0">
      <pane ySplit="4" topLeftCell="A10" activePane="bottomLeft" state="frozen"/>
      <selection pane="bottomLeft" activeCell="N27" sqref="N27"/>
    </sheetView>
  </sheetViews>
  <sheetFormatPr defaultColWidth="9.140625" defaultRowHeight="15" x14ac:dyDescent="0.25"/>
  <cols>
    <col min="1" max="1" width="6" style="9" customWidth="1"/>
    <col min="2" max="2" width="6.140625" style="9" customWidth="1"/>
    <col min="3" max="3" width="8.85546875" style="9" customWidth="1"/>
    <col min="4" max="4" width="9.5703125" style="10" customWidth="1"/>
    <col min="5" max="5" width="34.42578125" style="10" customWidth="1"/>
    <col min="6" max="6" width="12.42578125" style="9" customWidth="1"/>
    <col min="7" max="7" width="33.42578125" style="10" customWidth="1"/>
    <col min="8" max="8" width="20.7109375" style="10" customWidth="1"/>
    <col min="9" max="9" width="13.140625" style="10" customWidth="1"/>
    <col min="10" max="10" width="9.85546875" style="10" customWidth="1"/>
    <col min="11" max="11" width="7.85546875" style="3" customWidth="1"/>
    <col min="12" max="12" width="11" style="3" customWidth="1"/>
    <col min="13" max="13" width="42.85546875" style="3" customWidth="1"/>
    <col min="14" max="16384" width="9.140625" style="10"/>
  </cols>
  <sheetData>
    <row r="1" spans="1:14" s="3" customFormat="1" ht="15.75" x14ac:dyDescent="0.25">
      <c r="A1" s="1" t="s">
        <v>237</v>
      </c>
      <c r="B1" s="2"/>
      <c r="C1" s="2"/>
      <c r="F1" s="2"/>
      <c r="I1" s="4"/>
      <c r="J1" s="4"/>
      <c r="K1" s="5"/>
      <c r="L1" s="6"/>
      <c r="M1" s="6"/>
      <c r="N1" s="28"/>
    </row>
    <row r="2" spans="1:14" ht="15.75" x14ac:dyDescent="0.25">
      <c r="A2" s="7" t="s">
        <v>287</v>
      </c>
      <c r="I2" s="11"/>
      <c r="J2" s="11"/>
      <c r="K2" s="12"/>
      <c r="L2" s="12"/>
      <c r="M2" s="12"/>
    </row>
    <row r="3" spans="1:14" ht="16.5" thickBot="1" x14ac:dyDescent="0.3">
      <c r="A3" s="7"/>
      <c r="I3" s="11"/>
      <c r="J3" s="11"/>
      <c r="K3" s="12"/>
      <c r="L3" s="12"/>
      <c r="M3" s="12"/>
    </row>
    <row r="4" spans="1:14" ht="81" customHeight="1" x14ac:dyDescent="0.25">
      <c r="A4" s="13" t="s">
        <v>238</v>
      </c>
      <c r="B4" s="14" t="s">
        <v>239</v>
      </c>
      <c r="C4" s="14" t="s">
        <v>240</v>
      </c>
      <c r="D4" s="14" t="s">
        <v>241</v>
      </c>
      <c r="E4" s="15" t="s">
        <v>1</v>
      </c>
      <c r="F4" s="50" t="s">
        <v>285</v>
      </c>
      <c r="G4" s="15" t="s">
        <v>242</v>
      </c>
      <c r="H4" s="15" t="s">
        <v>0</v>
      </c>
      <c r="I4" s="16" t="s">
        <v>243</v>
      </c>
      <c r="J4" s="14" t="s">
        <v>304</v>
      </c>
      <c r="K4" s="14" t="s">
        <v>286</v>
      </c>
      <c r="L4" s="14" t="s">
        <v>253</v>
      </c>
      <c r="M4" s="29" t="s">
        <v>278</v>
      </c>
    </row>
    <row r="5" spans="1:14" s="22" customFormat="1" ht="45" x14ac:dyDescent="0.25">
      <c r="A5" s="24" t="s">
        <v>245</v>
      </c>
      <c r="B5" s="25" t="s">
        <v>254</v>
      </c>
      <c r="C5" s="19" t="s">
        <v>46</v>
      </c>
      <c r="D5" s="20">
        <v>54130395</v>
      </c>
      <c r="E5" s="26" t="s">
        <v>45</v>
      </c>
      <c r="F5" s="19">
        <v>17319153</v>
      </c>
      <c r="G5" s="26" t="s">
        <v>42</v>
      </c>
      <c r="H5" s="26" t="s">
        <v>43</v>
      </c>
      <c r="I5" s="26" t="s">
        <v>44</v>
      </c>
      <c r="J5" s="49" t="s">
        <v>9</v>
      </c>
      <c r="K5" s="30">
        <v>239</v>
      </c>
      <c r="L5" s="30">
        <v>2179</v>
      </c>
      <c r="M5" s="51" t="s">
        <v>299</v>
      </c>
    </row>
    <row r="6" spans="1:14" s="22" customFormat="1" x14ac:dyDescent="0.25">
      <c r="A6" s="24" t="s">
        <v>245</v>
      </c>
      <c r="B6" s="25" t="s">
        <v>259</v>
      </c>
      <c r="C6" s="19" t="s">
        <v>210</v>
      </c>
      <c r="D6" s="20">
        <v>603317</v>
      </c>
      <c r="E6" s="26" t="s">
        <v>209</v>
      </c>
      <c r="F6" s="19">
        <v>31785204</v>
      </c>
      <c r="G6" s="26" t="s">
        <v>10</v>
      </c>
      <c r="H6" s="26" t="s">
        <v>43</v>
      </c>
      <c r="I6" s="26" t="s">
        <v>208</v>
      </c>
      <c r="J6" s="49" t="s">
        <v>9</v>
      </c>
      <c r="K6" s="30">
        <v>307</v>
      </c>
      <c r="L6" s="30">
        <v>2014</v>
      </c>
      <c r="M6" s="51" t="s">
        <v>293</v>
      </c>
    </row>
    <row r="7" spans="1:14" s="22" customFormat="1" ht="45" x14ac:dyDescent="0.25">
      <c r="A7" s="24" t="s">
        <v>245</v>
      </c>
      <c r="B7" s="25" t="s">
        <v>259</v>
      </c>
      <c r="C7" s="19" t="s">
        <v>56</v>
      </c>
      <c r="D7" s="20">
        <v>304611</v>
      </c>
      <c r="E7" s="26" t="s">
        <v>55</v>
      </c>
      <c r="F7" s="19">
        <v>31781845</v>
      </c>
      <c r="G7" s="26" t="s">
        <v>10</v>
      </c>
      <c r="H7" s="26" t="s">
        <v>53</v>
      </c>
      <c r="I7" s="26" t="s">
        <v>54</v>
      </c>
      <c r="J7" s="49" t="s">
        <v>9</v>
      </c>
      <c r="K7" s="30">
        <v>397</v>
      </c>
      <c r="L7" s="30">
        <v>9322</v>
      </c>
      <c r="M7" s="51" t="s">
        <v>294</v>
      </c>
    </row>
    <row r="8" spans="1:14" s="22" customFormat="1" ht="30" x14ac:dyDescent="0.25">
      <c r="A8" s="24" t="s">
        <v>245</v>
      </c>
      <c r="B8" s="25" t="s">
        <v>2</v>
      </c>
      <c r="C8" s="19" t="s">
        <v>93</v>
      </c>
      <c r="D8" s="20">
        <v>36063606</v>
      </c>
      <c r="E8" s="26" t="s">
        <v>91</v>
      </c>
      <c r="F8" s="19">
        <v>162787</v>
      </c>
      <c r="G8" s="26" t="s">
        <v>130</v>
      </c>
      <c r="H8" s="26" t="s">
        <v>131</v>
      </c>
      <c r="I8" s="26" t="s">
        <v>132</v>
      </c>
      <c r="J8" s="49" t="s">
        <v>9</v>
      </c>
      <c r="K8" s="30">
        <v>408</v>
      </c>
      <c r="L8" s="30">
        <v>4637</v>
      </c>
      <c r="M8" s="51" t="s">
        <v>292</v>
      </c>
    </row>
    <row r="9" spans="1:14" s="22" customFormat="1" ht="30" x14ac:dyDescent="0.25">
      <c r="A9" s="24" t="s">
        <v>245</v>
      </c>
      <c r="B9" s="25" t="s">
        <v>2</v>
      </c>
      <c r="C9" s="19" t="s">
        <v>93</v>
      </c>
      <c r="D9" s="20">
        <v>36063606</v>
      </c>
      <c r="E9" s="26" t="s">
        <v>91</v>
      </c>
      <c r="F9" s="19">
        <v>17337046</v>
      </c>
      <c r="G9" s="26" t="s">
        <v>88</v>
      </c>
      <c r="H9" s="26" t="s">
        <v>89</v>
      </c>
      <c r="I9" s="26" t="s">
        <v>90</v>
      </c>
      <c r="J9" s="49" t="s">
        <v>9</v>
      </c>
      <c r="K9" s="30">
        <v>652</v>
      </c>
      <c r="L9" s="30">
        <v>182</v>
      </c>
      <c r="M9" s="51" t="s">
        <v>295</v>
      </c>
    </row>
    <row r="10" spans="1:14" s="22" customFormat="1" ht="45" x14ac:dyDescent="0.25">
      <c r="A10" s="24" t="s">
        <v>250</v>
      </c>
      <c r="B10" s="25" t="s">
        <v>2</v>
      </c>
      <c r="C10" s="19" t="s">
        <v>8</v>
      </c>
      <c r="D10" s="20">
        <v>37836901</v>
      </c>
      <c r="E10" s="26" t="s">
        <v>6</v>
      </c>
      <c r="F10" s="19">
        <v>36082058</v>
      </c>
      <c r="G10" s="26" t="s">
        <v>164</v>
      </c>
      <c r="H10" s="26" t="s">
        <v>7</v>
      </c>
      <c r="I10" s="26" t="s">
        <v>52</v>
      </c>
      <c r="J10" s="49" t="s">
        <v>9</v>
      </c>
      <c r="K10" s="30">
        <v>537</v>
      </c>
      <c r="L10" s="30">
        <v>2064</v>
      </c>
      <c r="M10" s="51" t="s">
        <v>296</v>
      </c>
    </row>
    <row r="11" spans="1:14" s="22" customFormat="1" ht="90" x14ac:dyDescent="0.25">
      <c r="A11" s="24" t="s">
        <v>250</v>
      </c>
      <c r="B11" s="25" t="s">
        <v>2</v>
      </c>
      <c r="C11" s="19" t="s">
        <v>8</v>
      </c>
      <c r="D11" s="20">
        <v>37836901</v>
      </c>
      <c r="E11" s="26" t="s">
        <v>6</v>
      </c>
      <c r="F11" s="19">
        <v>53638549</v>
      </c>
      <c r="G11" s="26" t="s">
        <v>179</v>
      </c>
      <c r="H11" s="26" t="s">
        <v>94</v>
      </c>
      <c r="I11" s="26" t="s">
        <v>180</v>
      </c>
      <c r="J11" s="49" t="s">
        <v>9</v>
      </c>
      <c r="K11" s="30">
        <v>639</v>
      </c>
      <c r="L11" s="30">
        <v>10800</v>
      </c>
      <c r="M11" s="51" t="s">
        <v>300</v>
      </c>
    </row>
    <row r="12" spans="1:14" s="22" customFormat="1" ht="30" x14ac:dyDescent="0.25">
      <c r="A12" s="24" t="s">
        <v>249</v>
      </c>
      <c r="B12" s="25" t="s">
        <v>259</v>
      </c>
      <c r="C12" s="19" t="s">
        <v>213</v>
      </c>
      <c r="D12" s="20">
        <v>318230</v>
      </c>
      <c r="E12" s="26" t="s">
        <v>212</v>
      </c>
      <c r="F12" s="19">
        <v>36131415</v>
      </c>
      <c r="G12" s="26" t="s">
        <v>10</v>
      </c>
      <c r="H12" s="26" t="s">
        <v>211</v>
      </c>
      <c r="I12" s="26"/>
      <c r="J12" s="49" t="s">
        <v>9</v>
      </c>
      <c r="K12" s="30">
        <v>47</v>
      </c>
      <c r="L12" s="30">
        <v>616</v>
      </c>
      <c r="M12" s="51" t="s">
        <v>288</v>
      </c>
    </row>
    <row r="13" spans="1:14" s="22" customFormat="1" ht="45" x14ac:dyDescent="0.25">
      <c r="A13" s="24" t="s">
        <v>247</v>
      </c>
      <c r="B13" s="25" t="s">
        <v>259</v>
      </c>
      <c r="C13" s="19" t="s">
        <v>218</v>
      </c>
      <c r="D13" s="20">
        <v>306185</v>
      </c>
      <c r="E13" s="26" t="s">
        <v>217</v>
      </c>
      <c r="F13" s="19">
        <v>37861395</v>
      </c>
      <c r="G13" s="26" t="s">
        <v>214</v>
      </c>
      <c r="H13" s="26" t="s">
        <v>215</v>
      </c>
      <c r="I13" s="26" t="s">
        <v>216</v>
      </c>
      <c r="J13" s="49" t="s">
        <v>9</v>
      </c>
      <c r="K13" s="30">
        <v>592</v>
      </c>
      <c r="L13" s="30">
        <v>3213</v>
      </c>
      <c r="M13" s="51" t="s">
        <v>299</v>
      </c>
    </row>
    <row r="14" spans="1:14" s="22" customFormat="1" ht="30" x14ac:dyDescent="0.25">
      <c r="A14" s="24" t="s">
        <v>247</v>
      </c>
      <c r="B14" s="25" t="s">
        <v>283</v>
      </c>
      <c r="C14" s="19" t="s">
        <v>185</v>
      </c>
      <c r="D14" s="20">
        <v>90000342</v>
      </c>
      <c r="E14" s="26" t="s">
        <v>184</v>
      </c>
      <c r="F14" s="19">
        <v>30022754</v>
      </c>
      <c r="G14" s="26" t="s">
        <v>181</v>
      </c>
      <c r="H14" s="26" t="s">
        <v>182</v>
      </c>
      <c r="I14" s="26" t="s">
        <v>183</v>
      </c>
      <c r="J14" s="49" t="s">
        <v>9</v>
      </c>
      <c r="K14" s="30">
        <v>135</v>
      </c>
      <c r="L14" s="30">
        <v>3168</v>
      </c>
      <c r="M14" s="51" t="s">
        <v>289</v>
      </c>
    </row>
    <row r="15" spans="1:14" s="22" customFormat="1" ht="30" x14ac:dyDescent="0.25">
      <c r="A15" s="24" t="s">
        <v>251</v>
      </c>
      <c r="B15" s="25" t="s">
        <v>254</v>
      </c>
      <c r="C15" s="19" t="s">
        <v>129</v>
      </c>
      <c r="D15" s="20">
        <v>54132975</v>
      </c>
      <c r="E15" s="26" t="s">
        <v>128</v>
      </c>
      <c r="F15" s="19">
        <v>163341</v>
      </c>
      <c r="G15" s="26" t="s">
        <v>234</v>
      </c>
      <c r="H15" s="26" t="s">
        <v>235</v>
      </c>
      <c r="I15" s="26" t="s">
        <v>236</v>
      </c>
      <c r="J15" s="49" t="s">
        <v>9</v>
      </c>
      <c r="K15" s="30"/>
      <c r="L15" s="30">
        <v>8175</v>
      </c>
      <c r="M15" s="51" t="s">
        <v>288</v>
      </c>
    </row>
    <row r="16" spans="1:14" s="22" customFormat="1" ht="30" x14ac:dyDescent="0.25">
      <c r="A16" s="24" t="s">
        <v>251</v>
      </c>
      <c r="B16" s="25" t="s">
        <v>254</v>
      </c>
      <c r="C16" s="19" t="s">
        <v>129</v>
      </c>
      <c r="D16" s="20">
        <v>54132975</v>
      </c>
      <c r="E16" s="26" t="s">
        <v>128</v>
      </c>
      <c r="F16" s="19">
        <v>36142131</v>
      </c>
      <c r="G16" s="26" t="s">
        <v>47</v>
      </c>
      <c r="H16" s="26" t="s">
        <v>126</v>
      </c>
      <c r="I16" s="26" t="s">
        <v>127</v>
      </c>
      <c r="J16" s="49" t="s">
        <v>9</v>
      </c>
      <c r="K16" s="30">
        <v>116</v>
      </c>
      <c r="L16" s="30">
        <v>3251</v>
      </c>
      <c r="M16" s="51" t="s">
        <v>292</v>
      </c>
    </row>
    <row r="17" spans="1:13" s="22" customFormat="1" ht="30" x14ac:dyDescent="0.25">
      <c r="A17" s="24" t="s">
        <v>251</v>
      </c>
      <c r="B17" s="25" t="s">
        <v>282</v>
      </c>
      <c r="C17" s="19" t="s">
        <v>176</v>
      </c>
      <c r="D17" s="20">
        <v>586536</v>
      </c>
      <c r="E17" s="26" t="s">
        <v>175</v>
      </c>
      <c r="F17" s="19">
        <v>30222052</v>
      </c>
      <c r="G17" s="26" t="s">
        <v>173</v>
      </c>
      <c r="H17" s="26" t="s">
        <v>126</v>
      </c>
      <c r="I17" s="26" t="s">
        <v>174</v>
      </c>
      <c r="J17" s="49" t="s">
        <v>9</v>
      </c>
      <c r="K17" s="30">
        <v>370</v>
      </c>
      <c r="L17" s="30">
        <v>2423</v>
      </c>
      <c r="M17" s="51" t="s">
        <v>288</v>
      </c>
    </row>
    <row r="18" spans="1:13" s="22" customFormat="1" ht="60" x14ac:dyDescent="0.25">
      <c r="A18" s="24" t="s">
        <v>244</v>
      </c>
      <c r="B18" s="25" t="s">
        <v>259</v>
      </c>
      <c r="C18" s="19" t="s">
        <v>197</v>
      </c>
      <c r="D18" s="20">
        <v>313441</v>
      </c>
      <c r="E18" s="26" t="s">
        <v>196</v>
      </c>
      <c r="F18" s="19">
        <v>710058268</v>
      </c>
      <c r="G18" s="26" t="s">
        <v>15</v>
      </c>
      <c r="H18" s="26" t="s">
        <v>195</v>
      </c>
      <c r="I18" s="26"/>
      <c r="J18" s="49" t="s">
        <v>9</v>
      </c>
      <c r="K18" s="30">
        <v>23</v>
      </c>
      <c r="L18" s="30">
        <v>1447</v>
      </c>
      <c r="M18" s="51" t="s">
        <v>290</v>
      </c>
    </row>
    <row r="19" spans="1:13" s="22" customFormat="1" ht="30" x14ac:dyDescent="0.25">
      <c r="A19" s="24" t="s">
        <v>244</v>
      </c>
      <c r="B19" s="25" t="s">
        <v>259</v>
      </c>
      <c r="C19" s="19" t="s">
        <v>202</v>
      </c>
      <c r="D19" s="20">
        <v>319651</v>
      </c>
      <c r="E19" s="26" t="s">
        <v>201</v>
      </c>
      <c r="F19" s="19">
        <v>37831631</v>
      </c>
      <c r="G19" s="26" t="s">
        <v>198</v>
      </c>
      <c r="H19" s="26" t="s">
        <v>199</v>
      </c>
      <c r="I19" s="26" t="s">
        <v>200</v>
      </c>
      <c r="J19" s="49" t="s">
        <v>9</v>
      </c>
      <c r="K19" s="30">
        <v>362</v>
      </c>
      <c r="L19" s="30">
        <v>2583</v>
      </c>
      <c r="M19" s="51" t="s">
        <v>295</v>
      </c>
    </row>
    <row r="20" spans="1:13" s="22" customFormat="1" ht="30" x14ac:dyDescent="0.25">
      <c r="A20" s="24" t="s">
        <v>244</v>
      </c>
      <c r="B20" s="25" t="s">
        <v>259</v>
      </c>
      <c r="C20" s="19" t="s">
        <v>73</v>
      </c>
      <c r="D20" s="20">
        <v>320439</v>
      </c>
      <c r="E20" s="26" t="s">
        <v>72</v>
      </c>
      <c r="F20" s="19">
        <v>37888412</v>
      </c>
      <c r="G20" s="26" t="s">
        <v>15</v>
      </c>
      <c r="H20" s="26" t="s">
        <v>70</v>
      </c>
      <c r="I20" s="26" t="s">
        <v>71</v>
      </c>
      <c r="J20" s="49" t="s">
        <v>9</v>
      </c>
      <c r="K20" s="30">
        <v>671</v>
      </c>
      <c r="L20" s="30">
        <v>2621</v>
      </c>
      <c r="M20" s="51" t="s">
        <v>292</v>
      </c>
    </row>
    <row r="21" spans="1:13" s="22" customFormat="1" ht="30" x14ac:dyDescent="0.25">
      <c r="A21" s="24" t="s">
        <v>244</v>
      </c>
      <c r="B21" s="25" t="s">
        <v>282</v>
      </c>
      <c r="C21" s="19" t="s">
        <v>125</v>
      </c>
      <c r="D21" s="20">
        <v>179086</v>
      </c>
      <c r="E21" s="26" t="s">
        <v>124</v>
      </c>
      <c r="F21" s="19">
        <v>42125278</v>
      </c>
      <c r="G21" s="26" t="s">
        <v>121</v>
      </c>
      <c r="H21" s="26" t="s">
        <v>122</v>
      </c>
      <c r="I21" s="26" t="s">
        <v>123</v>
      </c>
      <c r="J21" s="49" t="s">
        <v>9</v>
      </c>
      <c r="K21" s="30">
        <v>506</v>
      </c>
      <c r="L21" s="30">
        <v>3831</v>
      </c>
      <c r="M21" s="51" t="s">
        <v>297</v>
      </c>
    </row>
    <row r="22" spans="1:13" s="22" customFormat="1" ht="60" x14ac:dyDescent="0.25">
      <c r="A22" s="24" t="s">
        <v>244</v>
      </c>
      <c r="B22" s="25" t="s">
        <v>283</v>
      </c>
      <c r="C22" s="19" t="s">
        <v>227</v>
      </c>
      <c r="D22" s="20">
        <v>42189250</v>
      </c>
      <c r="E22" s="26" t="s">
        <v>226</v>
      </c>
      <c r="F22" s="19">
        <v>42197252</v>
      </c>
      <c r="G22" s="26" t="s">
        <v>223</v>
      </c>
      <c r="H22" s="26" t="s">
        <v>224</v>
      </c>
      <c r="I22" s="26" t="s">
        <v>225</v>
      </c>
      <c r="J22" s="49" t="s">
        <v>9</v>
      </c>
      <c r="K22" s="30">
        <v>86</v>
      </c>
      <c r="L22" s="30">
        <v>2600</v>
      </c>
      <c r="M22" s="51" t="s">
        <v>301</v>
      </c>
    </row>
    <row r="23" spans="1:13" s="22" customFormat="1" ht="45" x14ac:dyDescent="0.25">
      <c r="A23" s="24" t="s">
        <v>248</v>
      </c>
      <c r="B23" s="25" t="s">
        <v>254</v>
      </c>
      <c r="C23" s="19" t="s">
        <v>30</v>
      </c>
      <c r="D23" s="20">
        <v>54131472</v>
      </c>
      <c r="E23" s="26" t="s">
        <v>28</v>
      </c>
      <c r="F23" s="19">
        <v>17070376</v>
      </c>
      <c r="G23" s="26" t="s">
        <v>25</v>
      </c>
      <c r="H23" s="26" t="s">
        <v>26</v>
      </c>
      <c r="I23" s="26" t="s">
        <v>27</v>
      </c>
      <c r="J23" s="49" t="s">
        <v>9</v>
      </c>
      <c r="K23" s="30">
        <v>244</v>
      </c>
      <c r="L23" s="30">
        <v>1495</v>
      </c>
      <c r="M23" s="51" t="s">
        <v>302</v>
      </c>
    </row>
    <row r="24" spans="1:13" s="22" customFormat="1" ht="45" x14ac:dyDescent="0.25">
      <c r="A24" s="24" t="s">
        <v>248</v>
      </c>
      <c r="B24" s="25" t="s">
        <v>254</v>
      </c>
      <c r="C24" s="19" t="s">
        <v>30</v>
      </c>
      <c r="D24" s="20">
        <v>54131472</v>
      </c>
      <c r="E24" s="26" t="s">
        <v>28</v>
      </c>
      <c r="F24" s="19">
        <v>42089816</v>
      </c>
      <c r="G24" s="26" t="s">
        <v>50</v>
      </c>
      <c r="H24" s="26" t="s">
        <v>149</v>
      </c>
      <c r="I24" s="26" t="s">
        <v>150</v>
      </c>
      <c r="J24" s="49" t="s">
        <v>9</v>
      </c>
      <c r="K24" s="30">
        <v>188</v>
      </c>
      <c r="L24" s="30">
        <v>8362</v>
      </c>
      <c r="M24" s="51" t="s">
        <v>299</v>
      </c>
    </row>
    <row r="25" spans="1:13" s="22" customFormat="1" ht="30" x14ac:dyDescent="0.25">
      <c r="A25" s="24" t="s">
        <v>248</v>
      </c>
      <c r="B25" s="25" t="s">
        <v>259</v>
      </c>
      <c r="C25" s="19" t="s">
        <v>36</v>
      </c>
      <c r="D25" s="20">
        <v>322181</v>
      </c>
      <c r="E25" s="26" t="s">
        <v>35</v>
      </c>
      <c r="F25" s="19">
        <v>36158321</v>
      </c>
      <c r="G25" s="26" t="s">
        <v>15</v>
      </c>
      <c r="H25" s="26" t="s">
        <v>34</v>
      </c>
      <c r="I25" s="26"/>
      <c r="J25" s="49" t="s">
        <v>9</v>
      </c>
      <c r="K25" s="30">
        <v>285</v>
      </c>
      <c r="L25" s="30">
        <v>2341</v>
      </c>
      <c r="M25" s="51" t="s">
        <v>289</v>
      </c>
    </row>
    <row r="26" spans="1:13" s="22" customFormat="1" ht="45" x14ac:dyDescent="0.25">
      <c r="A26" s="24" t="s">
        <v>248</v>
      </c>
      <c r="B26" s="25" t="s">
        <v>259</v>
      </c>
      <c r="C26" s="19" t="s">
        <v>148</v>
      </c>
      <c r="D26" s="20">
        <v>322270</v>
      </c>
      <c r="E26" s="26" t="s">
        <v>147</v>
      </c>
      <c r="F26" s="19">
        <v>710060670</v>
      </c>
      <c r="G26" s="26" t="s">
        <v>15</v>
      </c>
      <c r="H26" s="26" t="s">
        <v>146</v>
      </c>
      <c r="I26" s="26"/>
      <c r="J26" s="49" t="s">
        <v>9</v>
      </c>
      <c r="K26" s="30">
        <v>101</v>
      </c>
      <c r="L26" s="30">
        <v>15247</v>
      </c>
      <c r="M26" s="51" t="s">
        <v>303</v>
      </c>
    </row>
    <row r="27" spans="1:13" s="22" customFormat="1" ht="45" x14ac:dyDescent="0.25">
      <c r="A27" s="24" t="s">
        <v>248</v>
      </c>
      <c r="B27" s="25" t="s">
        <v>259</v>
      </c>
      <c r="C27" s="19" t="s">
        <v>163</v>
      </c>
      <c r="D27" s="20">
        <v>323560</v>
      </c>
      <c r="E27" s="26" t="s">
        <v>162</v>
      </c>
      <c r="F27" s="19">
        <v>37873547</v>
      </c>
      <c r="G27" s="26" t="s">
        <v>160</v>
      </c>
      <c r="H27" s="26" t="s">
        <v>161</v>
      </c>
      <c r="I27" s="26" t="s">
        <v>76</v>
      </c>
      <c r="J27" s="49" t="s">
        <v>9</v>
      </c>
      <c r="K27" s="30">
        <v>515</v>
      </c>
      <c r="L27" s="30">
        <v>356</v>
      </c>
      <c r="M27" s="51" t="s">
        <v>291</v>
      </c>
    </row>
    <row r="28" spans="1:13" s="22" customFormat="1" ht="30" x14ac:dyDescent="0.25">
      <c r="A28" s="24" t="s">
        <v>248</v>
      </c>
      <c r="B28" s="25" t="s">
        <v>259</v>
      </c>
      <c r="C28" s="19" t="s">
        <v>233</v>
      </c>
      <c r="D28" s="20">
        <v>330329</v>
      </c>
      <c r="E28" s="26" t="s">
        <v>232</v>
      </c>
      <c r="F28" s="19">
        <v>710063555</v>
      </c>
      <c r="G28" s="26" t="s">
        <v>15</v>
      </c>
      <c r="H28" s="26" t="s">
        <v>231</v>
      </c>
      <c r="I28" s="26"/>
      <c r="J28" s="49" t="s">
        <v>9</v>
      </c>
      <c r="K28" s="30">
        <v>26</v>
      </c>
      <c r="L28" s="30">
        <v>1927</v>
      </c>
      <c r="M28" s="51" t="s">
        <v>297</v>
      </c>
    </row>
    <row r="29" spans="1:13" s="22" customFormat="1" ht="30.75" thickBot="1" x14ac:dyDescent="0.3">
      <c r="A29" s="31" t="s">
        <v>248</v>
      </c>
      <c r="B29" s="32" t="s">
        <v>2</v>
      </c>
      <c r="C29" s="33" t="s">
        <v>78</v>
      </c>
      <c r="D29" s="34">
        <v>37870475</v>
      </c>
      <c r="E29" s="35" t="s">
        <v>77</v>
      </c>
      <c r="F29" s="33">
        <v>17078440</v>
      </c>
      <c r="G29" s="35" t="s">
        <v>177</v>
      </c>
      <c r="H29" s="35" t="s">
        <v>29</v>
      </c>
      <c r="I29" s="35" t="s">
        <v>178</v>
      </c>
      <c r="J29" s="33" t="s">
        <v>9</v>
      </c>
      <c r="K29" s="36">
        <v>282</v>
      </c>
      <c r="L29" s="36">
        <v>23000</v>
      </c>
      <c r="M29" s="52" t="s">
        <v>289</v>
      </c>
    </row>
    <row r="44" spans="13:13" x14ac:dyDescent="0.25">
      <c r="M44" s="37"/>
    </row>
  </sheetData>
  <sheetProtection formatCells="0" formatColumns="0" formatRows="0" insertColumns="0" insertRows="0" insertHyperlinks="0" deleteColumns="0" deleteRows="0" sort="0" autoFilter="0" pivotTables="0"/>
  <autoFilter ref="A4:M29" xr:uid="{859B662F-4C1E-4619-BCAC-A9AB491E47EB}"/>
  <pageMargins left="0" right="0" top="0.35433070866141736" bottom="0.35433070866141736" header="0.31496062992125984" footer="0"/>
  <pageSetup paperSize="9" scale="78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úspešní žiadatelia</vt:lpstr>
      <vt:lpstr>neúspešní žiadatelia</vt:lpstr>
      <vt:lpstr>'neúspešní žiadatelia'!Kriteria</vt:lpstr>
      <vt:lpstr>'neúspešní žiadatelia'!Názvy_tlače</vt:lpstr>
      <vt:lpstr>'úspešní žiadatelia'!Názvy_tlače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dofinancovanie nedoplatku</dc:title>
  <dc:subject/>
  <dc:creator>Dátové centrum MŠVVaŠ SR 2023</dc:creator>
  <cp:keywords/>
  <dc:description/>
  <cp:lastModifiedBy>Stopka Jozef</cp:lastModifiedBy>
  <cp:lastPrinted>2023-05-26T11:51:52Z</cp:lastPrinted>
  <dcterms:created xsi:type="dcterms:W3CDTF">2023-05-09T11:06:07Z</dcterms:created>
  <dcterms:modified xsi:type="dcterms:W3CDTF">2023-06-09T06:59:37Z</dcterms:modified>
  <cp:category/>
</cp:coreProperties>
</file>