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AppData\Local\Microsoft\Windows\INetCache\Content.Outlook\XKXY8UGN\"/>
    </mc:Choice>
  </mc:AlternateContent>
  <xr:revisionPtr revIDLastSave="0" documentId="13_ncr:1_{133B3615-AFA3-4939-BF99-F5B587916442}" xr6:coauthVersionLast="36" xr6:coauthVersionMax="36" xr10:uidLastSave="{00000000-0000-0000-0000-000000000000}"/>
  <bookViews>
    <workbookView xWindow="0" yWindow="0" windowWidth="28800" windowHeight="11925" xr2:uid="{A37715B3-35FD-46F7-A75A-AABFFA22AA11}"/>
  </bookViews>
  <sheets>
    <sheet name="Rozpis podľa zriaďovateľov" sheetId="4" r:id="rId1"/>
    <sheet name="Rozpis podľa škôl" sheetId="5" r:id="rId2"/>
  </sheets>
  <definedNames>
    <definedName name="_xlnm._FilterDatabase" localSheetId="1" hidden="1">'Rozpis podľa škôl'!$A$5:$M$5</definedName>
    <definedName name="_xlnm._FilterDatabase" localSheetId="0" hidden="1">'Rozpis podľa zriaďovateľov'!$A$5:$I$35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5" l="1"/>
  <c r="N35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6" i="5"/>
  <c r="K35" i="4" l="1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6" i="4"/>
  <c r="J35" i="4"/>
  <c r="I25" i="4" l="1"/>
  <c r="M25" i="5"/>
  <c r="M35" i="5" l="1"/>
  <c r="L35" i="5"/>
  <c r="I35" i="4"/>
  <c r="H35" i="4"/>
</calcChain>
</file>

<file path=xl/sharedStrings.xml><?xml version="1.0" encoding="utf-8"?>
<sst xmlns="http://schemas.openxmlformats.org/spreadsheetml/2006/main" count="427" uniqueCount="173">
  <si>
    <t>Kód zriaďovateľa pre financovanie</t>
  </si>
  <si>
    <t>Typ zriaďovateľa (K,V,O,C,S)</t>
  </si>
  <si>
    <t>Názov zriaďovateľa</t>
  </si>
  <si>
    <t>IČO školy</t>
  </si>
  <si>
    <t>Názov  školy</t>
  </si>
  <si>
    <t>Obec</t>
  </si>
  <si>
    <t>Ulica</t>
  </si>
  <si>
    <t>a</t>
  </si>
  <si>
    <t>b</t>
  </si>
  <si>
    <t>c</t>
  </si>
  <si>
    <t>d</t>
  </si>
  <si>
    <t>e</t>
  </si>
  <si>
    <t>f</t>
  </si>
  <si>
    <t>g</t>
  </si>
  <si>
    <t>Počet žiakov, ktorí sa zúčastnili školy v prírode</t>
  </si>
  <si>
    <t>IČO zriaďovateľa</t>
  </si>
  <si>
    <t>h</t>
  </si>
  <si>
    <t>i</t>
  </si>
  <si>
    <t>O504025</t>
  </si>
  <si>
    <t>Kraj</t>
  </si>
  <si>
    <t>j</t>
  </si>
  <si>
    <t>NR</t>
  </si>
  <si>
    <t>O</t>
  </si>
  <si>
    <t>Mesto Šaľa</t>
  </si>
  <si>
    <t>Základná škola s materskou školou Jozefa Murgaša</t>
  </si>
  <si>
    <t>Šaľa</t>
  </si>
  <si>
    <t>Horná 22</t>
  </si>
  <si>
    <t>3=1*2</t>
  </si>
  <si>
    <t>O517313</t>
  </si>
  <si>
    <t>Obec Trnavá Hora</t>
  </si>
  <si>
    <t>Základná škola</t>
  </si>
  <si>
    <t>Školská 324/8</t>
  </si>
  <si>
    <t>BB</t>
  </si>
  <si>
    <t>O556114</t>
  </si>
  <si>
    <t>Obec Sekule</t>
  </si>
  <si>
    <t>Sekule</t>
  </si>
  <si>
    <t>Sekule 119</t>
  </si>
  <si>
    <t>Trnavá Hora</t>
  </si>
  <si>
    <t>TV</t>
  </si>
  <si>
    <t>O508110</t>
  </si>
  <si>
    <t>BA</t>
  </si>
  <si>
    <t>Obec Most pri Bratislave</t>
  </si>
  <si>
    <t>Most pri Bratislave</t>
  </si>
  <si>
    <t>Športová 470</t>
  </si>
  <si>
    <t>Poskytnutá suma príspevku 
v €</t>
  </si>
  <si>
    <t>ZA</t>
  </si>
  <si>
    <t>O509795</t>
  </si>
  <si>
    <t>Obec Liesek</t>
  </si>
  <si>
    <t>Základná škola s materskou školou</t>
  </si>
  <si>
    <t>Liesek</t>
  </si>
  <si>
    <t>Staničná 324</t>
  </si>
  <si>
    <t>O510106</t>
  </si>
  <si>
    <t>Mesto Trstená</t>
  </si>
  <si>
    <t>Základná škola Pavla Országha Hviezdoslava</t>
  </si>
  <si>
    <t>Trstená</t>
  </si>
  <si>
    <t>Hviezdoslavova 822/8</t>
  </si>
  <si>
    <t>TC</t>
  </si>
  <si>
    <t>O506150</t>
  </si>
  <si>
    <t>Obec Krajné</t>
  </si>
  <si>
    <t>Krajné</t>
  </si>
  <si>
    <t>Krajné 173</t>
  </si>
  <si>
    <t>O514420</t>
  </si>
  <si>
    <t>Obec Valaská Belá</t>
  </si>
  <si>
    <t>Valaská Belá</t>
  </si>
  <si>
    <t>Valaská Belá 242</t>
  </si>
  <si>
    <t>O505471</t>
  </si>
  <si>
    <t>Obec Slatina nad Bebravou</t>
  </si>
  <si>
    <t>Slatina nad Bebravou</t>
  </si>
  <si>
    <t>Slatina nad Bebravou 154</t>
  </si>
  <si>
    <t>KE</t>
  </si>
  <si>
    <t>C03</t>
  </si>
  <si>
    <t>Košická arcidiecéza</t>
  </si>
  <si>
    <t>Cirkevná základná škola sv. Jána Pavla II.</t>
  </si>
  <si>
    <t>Hencovce</t>
  </si>
  <si>
    <t>Sládkovičova 1994</t>
  </si>
  <si>
    <t>PO</t>
  </si>
  <si>
    <t>C</t>
  </si>
  <si>
    <t>O524077</t>
  </si>
  <si>
    <t>Obec Vrbov</t>
  </si>
  <si>
    <t>Vrbov</t>
  </si>
  <si>
    <t>Vrbov 266</t>
  </si>
  <si>
    <t>C24</t>
  </si>
  <si>
    <t>Východný dištrikt Evanjelickej cirkvi augsburského vyznania na Slovensku</t>
  </si>
  <si>
    <t>Evanjelická spojená škola</t>
  </si>
  <si>
    <t>Martin</t>
  </si>
  <si>
    <t>M. R. Štefánika 19</t>
  </si>
  <si>
    <t>september 2021</t>
  </si>
  <si>
    <t>Kalendárny mesiac v roku 2021, za ktorý bola žiadosť o príspevok na ŠvP spracovaná</t>
  </si>
  <si>
    <t>O503894</t>
  </si>
  <si>
    <t>Obec Kráľová pri Senci</t>
  </si>
  <si>
    <t>október 2021</t>
  </si>
  <si>
    <t>O507938</t>
  </si>
  <si>
    <t>Obec Ivanka pri Dunaji</t>
  </si>
  <si>
    <t>O508021</t>
  </si>
  <si>
    <t>Obec Kuchyňa</t>
  </si>
  <si>
    <t>O529419</t>
  </si>
  <si>
    <t>Mestská časť Bratislava - Lamač</t>
  </si>
  <si>
    <t>S668</t>
  </si>
  <si>
    <t>S</t>
  </si>
  <si>
    <t>Kreatívne centrum, s.r.o.</t>
  </si>
  <si>
    <t>O505820</t>
  </si>
  <si>
    <t>Mesto Trenčín</t>
  </si>
  <si>
    <t>S774</t>
  </si>
  <si>
    <t>Občianske združenie Eškola</t>
  </si>
  <si>
    <t>O502031</t>
  </si>
  <si>
    <t>Mesto Levice</t>
  </si>
  <si>
    <t>O509868</t>
  </si>
  <si>
    <t>Mesto Námestovo</t>
  </si>
  <si>
    <t>O510998</t>
  </si>
  <si>
    <t>Mesto Ružomberok</t>
  </si>
  <si>
    <t>O517950</t>
  </si>
  <si>
    <t>Obec Stráňavy</t>
  </si>
  <si>
    <t>O511218</t>
  </si>
  <si>
    <t>Mesto Lučenec</t>
  </si>
  <si>
    <t>O516643</t>
  </si>
  <si>
    <t>Mesto Banská Štiavnica</t>
  </si>
  <si>
    <t>O518298</t>
  </si>
  <si>
    <t>Obec Dobrá Niva</t>
  </si>
  <si>
    <t>O543322</t>
  </si>
  <si>
    <t>Obec Margecany</t>
  </si>
  <si>
    <t>O543853</t>
  </si>
  <si>
    <t>Mesto Veľké Kapušany</t>
  </si>
  <si>
    <t>Celkový súčet</t>
  </si>
  <si>
    <t>Kráľová pri Senci</t>
  </si>
  <si>
    <t>Školská 190</t>
  </si>
  <si>
    <t>Základná škola Milana Rastislava Štefánika</t>
  </si>
  <si>
    <t>Ivanka pri Dunaji</t>
  </si>
  <si>
    <t>Ul. SNP 3</t>
  </si>
  <si>
    <t>Kuchyňa</t>
  </si>
  <si>
    <t>Kuchyňa 551</t>
  </si>
  <si>
    <t>Bratislava-Lamač</t>
  </si>
  <si>
    <t>Malokarpatské nám. 1</t>
  </si>
  <si>
    <t>Súkromná základná škola</t>
  </si>
  <si>
    <t>Školská 3/371</t>
  </si>
  <si>
    <t>Trenčín</t>
  </si>
  <si>
    <t>Kubranská 80</t>
  </si>
  <si>
    <t>Súkromná spojená škola</t>
  </si>
  <si>
    <t>Prievidza</t>
  </si>
  <si>
    <t>M. Falešníka 6</t>
  </si>
  <si>
    <t>Levice</t>
  </si>
  <si>
    <t>Pri Podlužianke 6</t>
  </si>
  <si>
    <t>Námestovo</t>
  </si>
  <si>
    <t>Slnečná 168/28</t>
  </si>
  <si>
    <t>Ružomberok</t>
  </si>
  <si>
    <t>Zarevúca 18</t>
  </si>
  <si>
    <t>Základná škola s materskou školou 1. československého armádneho zboru</t>
  </si>
  <si>
    <t>Stráňavy</t>
  </si>
  <si>
    <t>Športovcov 342</t>
  </si>
  <si>
    <t>Základná škola s materskou školou Józsefa Kármána s vyučovacím jazykom maďarským - Kármán József Alapiskola és Óvoda</t>
  </si>
  <si>
    <t>Lučenec</t>
  </si>
  <si>
    <t>Ulica J. Kármána 25/5</t>
  </si>
  <si>
    <t>Základná škola Jozefa Kollára</t>
  </si>
  <si>
    <t>Banská Štiavnica</t>
  </si>
  <si>
    <t>Ludvíka Svobodu 40</t>
  </si>
  <si>
    <t>Základná škola s materskou školou Juraja Slávika Neresnického</t>
  </si>
  <si>
    <t>Dobrá Niva</t>
  </si>
  <si>
    <t>Školská 447/3</t>
  </si>
  <si>
    <t>Margecany</t>
  </si>
  <si>
    <t>Školská 20</t>
  </si>
  <si>
    <t>Veľké Kapušany</t>
  </si>
  <si>
    <t>Síd.P.O.Hviezdoslava 43</t>
  </si>
  <si>
    <t>Výška príspevku na žiaka max 100/ 150 €</t>
  </si>
  <si>
    <t>O509256</t>
  </si>
  <si>
    <t>Mesto Kysucké Nové Mesto</t>
  </si>
  <si>
    <t>Kysucké Nové Mesto</t>
  </si>
  <si>
    <t>Clementisova 616/1</t>
  </si>
  <si>
    <t>november</t>
  </si>
  <si>
    <t>Úprava na základe vratiek a presunov</t>
  </si>
  <si>
    <t>KUR 2021</t>
  </si>
  <si>
    <t>5=3+4</t>
  </si>
  <si>
    <t>Úprava rozpočtu na základe vratiek a presunov</t>
  </si>
  <si>
    <t xml:space="preserve">Príspevok na školu v prírode v roku 2021 - Konečný upravený rozpočet
Rozpis podľa škôl 
</t>
  </si>
  <si>
    <t>Príspevok na školu v prírode v roku 2021 - Konečný upravený rozpočet
Rozpis podľa zriaďovateľov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</si>
</sst>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3" fillId="3" borderId="7" xfId="0" applyFont="1" applyFill="1" applyBorder="1"/>
    <xf numFmtId="0" fontId="4" fillId="2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3" fillId="3" borderId="7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center"/>
    </xf>
    <xf numFmtId="3" fontId="3" fillId="3" borderId="7" xfId="0" applyNumberFormat="1" applyFon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3" fontId="3" fillId="3" borderId="7" xfId="0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/>
    <xf numFmtId="0" fontId="0" fillId="0" borderId="1" xfId="0" applyBorder="1"/>
    <xf numFmtId="0" fontId="0" fillId="6" borderId="1" xfId="0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right" vertical="center"/>
    </xf>
    <xf numFmtId="3" fontId="0" fillId="0" borderId="1" xfId="0" applyNumberFormat="1" applyFont="1" applyBorder="1"/>
    <xf numFmtId="0" fontId="7" fillId="4" borderId="3" xfId="1" applyNumberFormat="1" applyFont="1" applyFill="1" applyBorder="1" applyAlignment="1">
      <alignment horizontal="center" vertical="center" textRotation="90" wrapText="1"/>
    </xf>
    <xf numFmtId="0" fontId="7" fillId="5" borderId="4" xfId="1" applyNumberFormat="1" applyFont="1" applyFill="1" applyBorder="1" applyAlignment="1">
      <alignment horizontal="center" vertical="center" textRotation="90" wrapText="1"/>
    </xf>
    <xf numFmtId="0" fontId="0" fillId="6" borderId="6" xfId="0" applyFill="1" applyBorder="1" applyAlignment="1">
      <alignment horizontal="center"/>
    </xf>
    <xf numFmtId="3" fontId="0" fillId="0" borderId="6" xfId="0" applyNumberFormat="1" applyBorder="1"/>
    <xf numFmtId="3" fontId="3" fillId="3" borderId="9" xfId="0" applyNumberFormat="1" applyFont="1" applyFill="1" applyBorder="1"/>
    <xf numFmtId="3" fontId="0" fillId="0" borderId="1" xfId="0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Fill="1" applyBorder="1" applyAlignment="1">
      <alignment horizontal="right" vertical="center"/>
    </xf>
    <xf numFmtId="3" fontId="3" fillId="3" borderId="9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</cellXfs>
  <cellStyles count="2">
    <cellStyle name="Normálna" xfId="0" builtinId="0"/>
    <cellStyle name="normálne_Hárok1" xfId="1" xr:uid="{5911424C-E38C-4AA4-BD7B-75C494D145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83962-19B5-4C81-A0EE-249883578770}">
  <sheetPr>
    <pageSetUpPr fitToPage="1"/>
  </sheetPr>
  <dimension ref="A2:K35"/>
  <sheetViews>
    <sheetView tabSelected="1" topLeftCell="A19" workbookViewId="0">
      <selection activeCell="E10" sqref="E10"/>
    </sheetView>
  </sheetViews>
  <sheetFormatPr defaultRowHeight="15" x14ac:dyDescent="0.25"/>
  <cols>
    <col min="1" max="1" width="5.5703125" customWidth="1"/>
    <col min="2" max="2" width="10.7109375" customWidth="1"/>
    <col min="4" max="4" width="9.85546875" style="2" customWidth="1"/>
    <col min="5" max="5" width="68.7109375" customWidth="1"/>
    <col min="6" max="6" width="20" bestFit="1" customWidth="1"/>
    <col min="7" max="7" width="11.7109375" customWidth="1"/>
    <col min="8" max="8" width="10.85546875" customWidth="1"/>
    <col min="9" max="9" width="12.28515625" customWidth="1"/>
  </cols>
  <sheetData>
    <row r="2" spans="1:11" ht="15" customHeight="1" x14ac:dyDescent="0.25">
      <c r="A2" s="58" t="s">
        <v>172</v>
      </c>
      <c r="B2" s="59"/>
      <c r="C2" s="59"/>
      <c r="D2" s="59"/>
      <c r="E2" s="59"/>
      <c r="F2" s="59"/>
      <c r="G2" s="59"/>
      <c r="H2" s="59"/>
      <c r="I2" s="59"/>
    </row>
    <row r="3" spans="1:11" ht="29.25" customHeight="1" thickBot="1" x14ac:dyDescent="0.3">
      <c r="A3" s="60"/>
      <c r="B3" s="60"/>
      <c r="C3" s="60"/>
      <c r="D3" s="60"/>
      <c r="E3" s="60"/>
      <c r="F3" s="60"/>
      <c r="G3" s="60"/>
      <c r="H3" s="60"/>
      <c r="I3" s="60"/>
    </row>
    <row r="4" spans="1:11" ht="143.25" customHeight="1" x14ac:dyDescent="0.25">
      <c r="A4" s="13" t="s">
        <v>19</v>
      </c>
      <c r="B4" s="14" t="s">
        <v>0</v>
      </c>
      <c r="C4" s="14" t="s">
        <v>1</v>
      </c>
      <c r="D4" s="15" t="s">
        <v>15</v>
      </c>
      <c r="E4" s="15" t="s">
        <v>2</v>
      </c>
      <c r="F4" s="15" t="s">
        <v>87</v>
      </c>
      <c r="G4" s="15" t="s">
        <v>161</v>
      </c>
      <c r="H4" s="15" t="s">
        <v>14</v>
      </c>
      <c r="I4" s="15" t="s">
        <v>44</v>
      </c>
      <c r="J4" s="49" t="s">
        <v>167</v>
      </c>
      <c r="K4" s="50" t="s">
        <v>168</v>
      </c>
    </row>
    <row r="5" spans="1:11" s="1" customFormat="1" x14ac:dyDescent="0.25">
      <c r="A5" s="22" t="s">
        <v>7</v>
      </c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3">
        <v>1</v>
      </c>
      <c r="H5" s="3">
        <v>2</v>
      </c>
      <c r="I5" s="3" t="s">
        <v>27</v>
      </c>
      <c r="J5" s="46">
        <v>4</v>
      </c>
      <c r="K5" s="51" t="s">
        <v>169</v>
      </c>
    </row>
    <row r="6" spans="1:11" ht="17.25" customHeight="1" x14ac:dyDescent="0.25">
      <c r="A6" s="16" t="s">
        <v>40</v>
      </c>
      <c r="B6" s="5" t="s">
        <v>88</v>
      </c>
      <c r="C6" s="6" t="s">
        <v>22</v>
      </c>
      <c r="D6" s="7">
        <v>306061</v>
      </c>
      <c r="E6" s="7" t="s">
        <v>89</v>
      </c>
      <c r="F6" s="12" t="s">
        <v>90</v>
      </c>
      <c r="G6" s="8">
        <v>100</v>
      </c>
      <c r="H6" s="8">
        <v>42</v>
      </c>
      <c r="I6" s="9">
        <v>4200</v>
      </c>
      <c r="J6" s="45">
        <v>0</v>
      </c>
      <c r="K6" s="52">
        <f>I6+J6</f>
        <v>4200</v>
      </c>
    </row>
    <row r="7" spans="1:11" ht="17.25" customHeight="1" x14ac:dyDescent="0.25">
      <c r="A7" s="16" t="s">
        <v>40</v>
      </c>
      <c r="B7" s="5" t="s">
        <v>91</v>
      </c>
      <c r="C7" s="6" t="s">
        <v>22</v>
      </c>
      <c r="D7" s="7">
        <v>36071145</v>
      </c>
      <c r="E7" s="7" t="s">
        <v>92</v>
      </c>
      <c r="F7" s="12" t="s">
        <v>90</v>
      </c>
      <c r="G7" s="8">
        <v>100</v>
      </c>
      <c r="H7" s="8">
        <v>104</v>
      </c>
      <c r="I7" s="9">
        <v>10400</v>
      </c>
      <c r="J7" s="45">
        <v>0</v>
      </c>
      <c r="K7" s="52">
        <f t="shared" ref="K7:K34" si="0">I7+J7</f>
        <v>10400</v>
      </c>
    </row>
    <row r="8" spans="1:11" ht="17.25" customHeight="1" x14ac:dyDescent="0.25">
      <c r="A8" s="16" t="s">
        <v>40</v>
      </c>
      <c r="B8" s="5" t="s">
        <v>93</v>
      </c>
      <c r="C8" s="6" t="s">
        <v>22</v>
      </c>
      <c r="D8" s="7">
        <v>304875</v>
      </c>
      <c r="E8" s="7" t="s">
        <v>94</v>
      </c>
      <c r="F8" s="12" t="s">
        <v>90</v>
      </c>
      <c r="G8" s="8">
        <v>100</v>
      </c>
      <c r="H8" s="8">
        <v>32</v>
      </c>
      <c r="I8" s="9">
        <v>3200</v>
      </c>
      <c r="J8" s="45">
        <v>0</v>
      </c>
      <c r="K8" s="52">
        <f t="shared" si="0"/>
        <v>3200</v>
      </c>
    </row>
    <row r="9" spans="1:11" ht="17.25" customHeight="1" x14ac:dyDescent="0.25">
      <c r="A9" s="16" t="s">
        <v>40</v>
      </c>
      <c r="B9" s="5" t="s">
        <v>39</v>
      </c>
      <c r="C9" s="6" t="s">
        <v>22</v>
      </c>
      <c r="D9" s="7">
        <v>304964</v>
      </c>
      <c r="E9" s="7" t="s">
        <v>41</v>
      </c>
      <c r="F9" s="12" t="s">
        <v>86</v>
      </c>
      <c r="G9" s="8">
        <v>100</v>
      </c>
      <c r="H9" s="8">
        <v>22</v>
      </c>
      <c r="I9" s="9">
        <v>2200</v>
      </c>
      <c r="J9" s="45">
        <v>0</v>
      </c>
      <c r="K9" s="52">
        <f t="shared" si="0"/>
        <v>2200</v>
      </c>
    </row>
    <row r="10" spans="1:11" ht="17.25" customHeight="1" x14ac:dyDescent="0.25">
      <c r="A10" s="16" t="s">
        <v>40</v>
      </c>
      <c r="B10" s="5" t="s">
        <v>95</v>
      </c>
      <c r="C10" s="6" t="s">
        <v>22</v>
      </c>
      <c r="D10" s="7">
        <v>603414</v>
      </c>
      <c r="E10" s="7" t="s">
        <v>96</v>
      </c>
      <c r="F10" s="12" t="s">
        <v>90</v>
      </c>
      <c r="G10" s="8">
        <v>100</v>
      </c>
      <c r="H10" s="8">
        <v>56</v>
      </c>
      <c r="I10" s="9">
        <v>5600</v>
      </c>
      <c r="J10" s="45">
        <v>0</v>
      </c>
      <c r="K10" s="52">
        <f t="shared" si="0"/>
        <v>5600</v>
      </c>
    </row>
    <row r="11" spans="1:11" ht="17.25" customHeight="1" x14ac:dyDescent="0.25">
      <c r="A11" s="17" t="s">
        <v>40</v>
      </c>
      <c r="B11" s="10" t="s">
        <v>97</v>
      </c>
      <c r="C11" s="6" t="s">
        <v>98</v>
      </c>
      <c r="D11" s="8">
        <v>36766399</v>
      </c>
      <c r="E11" s="7" t="s">
        <v>99</v>
      </c>
      <c r="F11" s="12" t="s">
        <v>90</v>
      </c>
      <c r="G11" s="9">
        <v>100</v>
      </c>
      <c r="H11" s="9">
        <v>29</v>
      </c>
      <c r="I11" s="9">
        <v>2900</v>
      </c>
      <c r="J11" s="45">
        <v>0</v>
      </c>
      <c r="K11" s="52">
        <f t="shared" si="0"/>
        <v>2900</v>
      </c>
    </row>
    <row r="12" spans="1:11" ht="17.25" customHeight="1" x14ac:dyDescent="0.25">
      <c r="A12" s="17" t="s">
        <v>38</v>
      </c>
      <c r="B12" s="10" t="s">
        <v>33</v>
      </c>
      <c r="C12" s="6" t="s">
        <v>22</v>
      </c>
      <c r="D12" s="7">
        <v>682101</v>
      </c>
      <c r="E12" s="7" t="s">
        <v>34</v>
      </c>
      <c r="F12" s="12" t="s">
        <v>86</v>
      </c>
      <c r="G12" s="9">
        <v>100</v>
      </c>
      <c r="H12" s="9">
        <v>30</v>
      </c>
      <c r="I12" s="9">
        <v>3000</v>
      </c>
      <c r="J12" s="45">
        <v>0</v>
      </c>
      <c r="K12" s="52">
        <f t="shared" si="0"/>
        <v>3000</v>
      </c>
    </row>
    <row r="13" spans="1:11" ht="17.25" customHeight="1" x14ac:dyDescent="0.25">
      <c r="A13" s="17" t="s">
        <v>56</v>
      </c>
      <c r="B13" s="5" t="s">
        <v>65</v>
      </c>
      <c r="C13" s="6" t="s">
        <v>22</v>
      </c>
      <c r="D13" s="7">
        <v>311073</v>
      </c>
      <c r="E13" s="7" t="s">
        <v>66</v>
      </c>
      <c r="F13" s="12" t="s">
        <v>86</v>
      </c>
      <c r="G13" s="9">
        <v>100</v>
      </c>
      <c r="H13" s="9">
        <v>26</v>
      </c>
      <c r="I13" s="9">
        <v>2600</v>
      </c>
      <c r="J13" s="45">
        <v>0</v>
      </c>
      <c r="K13" s="52">
        <f t="shared" si="0"/>
        <v>2600</v>
      </c>
    </row>
    <row r="14" spans="1:11" ht="17.25" customHeight="1" x14ac:dyDescent="0.25">
      <c r="A14" s="16" t="s">
        <v>56</v>
      </c>
      <c r="B14" s="5" t="s">
        <v>100</v>
      </c>
      <c r="C14" s="4" t="s">
        <v>22</v>
      </c>
      <c r="D14" s="7">
        <v>312037</v>
      </c>
      <c r="E14" s="7" t="s">
        <v>101</v>
      </c>
      <c r="F14" s="12" t="s">
        <v>90</v>
      </c>
      <c r="G14" s="8">
        <v>100</v>
      </c>
      <c r="H14" s="8">
        <v>32</v>
      </c>
      <c r="I14" s="9">
        <v>3200</v>
      </c>
      <c r="J14" s="45">
        <v>0</v>
      </c>
      <c r="K14" s="52">
        <f t="shared" si="0"/>
        <v>3200</v>
      </c>
    </row>
    <row r="15" spans="1:11" ht="17.25" customHeight="1" x14ac:dyDescent="0.25">
      <c r="A15" s="16" t="s">
        <v>56</v>
      </c>
      <c r="B15" s="10" t="s">
        <v>57</v>
      </c>
      <c r="C15" s="4" t="s">
        <v>22</v>
      </c>
      <c r="D15" s="8">
        <v>311715</v>
      </c>
      <c r="E15" s="7" t="s">
        <v>58</v>
      </c>
      <c r="F15" s="12" t="s">
        <v>86</v>
      </c>
      <c r="G15" s="8">
        <v>100</v>
      </c>
      <c r="H15" s="8">
        <v>18</v>
      </c>
      <c r="I15" s="9">
        <v>1800</v>
      </c>
      <c r="J15" s="45">
        <v>0</v>
      </c>
      <c r="K15" s="52">
        <f t="shared" si="0"/>
        <v>1800</v>
      </c>
    </row>
    <row r="16" spans="1:11" ht="17.25" customHeight="1" x14ac:dyDescent="0.25">
      <c r="A16" s="17" t="s">
        <v>56</v>
      </c>
      <c r="B16" s="10" t="s">
        <v>61</v>
      </c>
      <c r="C16" s="6" t="s">
        <v>22</v>
      </c>
      <c r="D16" s="8">
        <v>318531</v>
      </c>
      <c r="E16" s="11" t="s">
        <v>62</v>
      </c>
      <c r="F16" s="12" t="s">
        <v>86</v>
      </c>
      <c r="G16" s="8">
        <v>100</v>
      </c>
      <c r="H16" s="8">
        <v>15</v>
      </c>
      <c r="I16" s="9">
        <v>1500</v>
      </c>
      <c r="J16" s="45">
        <v>0</v>
      </c>
      <c r="K16" s="52">
        <f t="shared" si="0"/>
        <v>1500</v>
      </c>
    </row>
    <row r="17" spans="1:11" ht="17.25" customHeight="1" x14ac:dyDescent="0.25">
      <c r="A17" s="17" t="s">
        <v>56</v>
      </c>
      <c r="B17" s="5" t="s">
        <v>102</v>
      </c>
      <c r="C17" s="6" t="s">
        <v>98</v>
      </c>
      <c r="D17" s="7">
        <v>42373794</v>
      </c>
      <c r="E17" s="7" t="s">
        <v>103</v>
      </c>
      <c r="F17" s="12" t="s">
        <v>90</v>
      </c>
      <c r="G17" s="8">
        <v>100</v>
      </c>
      <c r="H17" s="8">
        <v>11</v>
      </c>
      <c r="I17" s="9">
        <v>1100</v>
      </c>
      <c r="J17" s="45">
        <v>0</v>
      </c>
      <c r="K17" s="52">
        <f t="shared" si="0"/>
        <v>1100</v>
      </c>
    </row>
    <row r="18" spans="1:11" ht="17.25" customHeight="1" x14ac:dyDescent="0.25">
      <c r="A18" s="17" t="s">
        <v>21</v>
      </c>
      <c r="B18" s="10" t="s">
        <v>104</v>
      </c>
      <c r="C18" s="6" t="s">
        <v>22</v>
      </c>
      <c r="D18" s="8">
        <v>307203</v>
      </c>
      <c r="E18" s="8" t="s">
        <v>105</v>
      </c>
      <c r="F18" s="10" t="s">
        <v>90</v>
      </c>
      <c r="G18" s="8">
        <v>100</v>
      </c>
      <c r="H18" s="8">
        <v>58</v>
      </c>
      <c r="I18" s="9">
        <v>5800</v>
      </c>
      <c r="J18" s="45">
        <v>0</v>
      </c>
      <c r="K18" s="52">
        <f t="shared" si="0"/>
        <v>5800</v>
      </c>
    </row>
    <row r="19" spans="1:11" ht="17.25" customHeight="1" x14ac:dyDescent="0.25">
      <c r="A19" s="17" t="s">
        <v>21</v>
      </c>
      <c r="B19" s="10" t="s">
        <v>18</v>
      </c>
      <c r="C19" s="6" t="s">
        <v>22</v>
      </c>
      <c r="D19" s="8">
        <v>306185</v>
      </c>
      <c r="E19" s="8" t="s">
        <v>23</v>
      </c>
      <c r="F19" s="10" t="s">
        <v>86</v>
      </c>
      <c r="G19" s="8">
        <v>100</v>
      </c>
      <c r="H19" s="8">
        <v>53</v>
      </c>
      <c r="I19" s="9">
        <v>5300</v>
      </c>
      <c r="J19" s="45">
        <v>0</v>
      </c>
      <c r="K19" s="52">
        <f t="shared" si="0"/>
        <v>5300</v>
      </c>
    </row>
    <row r="20" spans="1:11" ht="17.25" customHeight="1" x14ac:dyDescent="0.25">
      <c r="A20" s="17" t="s">
        <v>45</v>
      </c>
      <c r="B20" s="10" t="s">
        <v>46</v>
      </c>
      <c r="C20" s="6" t="s">
        <v>22</v>
      </c>
      <c r="D20" s="8">
        <v>314617</v>
      </c>
      <c r="E20" s="8" t="s">
        <v>47</v>
      </c>
      <c r="F20" s="10" t="s">
        <v>86</v>
      </c>
      <c r="G20" s="8">
        <v>100</v>
      </c>
      <c r="H20" s="8">
        <v>39</v>
      </c>
      <c r="I20" s="9">
        <v>3900</v>
      </c>
      <c r="J20" s="45">
        <v>0</v>
      </c>
      <c r="K20" s="52">
        <f t="shared" si="0"/>
        <v>3900</v>
      </c>
    </row>
    <row r="21" spans="1:11" ht="17.25" customHeight="1" x14ac:dyDescent="0.25">
      <c r="A21" s="17" t="s">
        <v>45</v>
      </c>
      <c r="B21" s="10" t="s">
        <v>106</v>
      </c>
      <c r="C21" s="6" t="s">
        <v>22</v>
      </c>
      <c r="D21" s="8">
        <v>314676</v>
      </c>
      <c r="E21" s="8" t="s">
        <v>107</v>
      </c>
      <c r="F21" s="10" t="s">
        <v>90</v>
      </c>
      <c r="G21" s="8">
        <v>100</v>
      </c>
      <c r="H21" s="8">
        <v>30</v>
      </c>
      <c r="I21" s="9">
        <v>3000</v>
      </c>
      <c r="J21" s="45">
        <v>0</v>
      </c>
      <c r="K21" s="52">
        <f t="shared" si="0"/>
        <v>3000</v>
      </c>
    </row>
    <row r="22" spans="1:11" ht="17.25" customHeight="1" x14ac:dyDescent="0.25">
      <c r="A22" s="17" t="s">
        <v>45</v>
      </c>
      <c r="B22" s="10" t="s">
        <v>51</v>
      </c>
      <c r="C22" s="6" t="s">
        <v>22</v>
      </c>
      <c r="D22" s="8">
        <v>314897</v>
      </c>
      <c r="E22" s="8" t="s">
        <v>52</v>
      </c>
      <c r="F22" s="10" t="s">
        <v>86</v>
      </c>
      <c r="G22" s="8">
        <v>100</v>
      </c>
      <c r="H22" s="8">
        <v>20</v>
      </c>
      <c r="I22" s="9">
        <v>2000</v>
      </c>
      <c r="J22" s="45">
        <v>0</v>
      </c>
      <c r="K22" s="52">
        <f t="shared" si="0"/>
        <v>2000</v>
      </c>
    </row>
    <row r="23" spans="1:11" ht="17.25" customHeight="1" x14ac:dyDescent="0.25">
      <c r="A23" s="17" t="s">
        <v>45</v>
      </c>
      <c r="B23" s="10" t="s">
        <v>108</v>
      </c>
      <c r="C23" s="6" t="s">
        <v>22</v>
      </c>
      <c r="D23" s="8">
        <v>315737</v>
      </c>
      <c r="E23" s="8" t="s">
        <v>109</v>
      </c>
      <c r="F23" s="10" t="s">
        <v>90</v>
      </c>
      <c r="G23" s="8">
        <v>100</v>
      </c>
      <c r="H23" s="8">
        <v>59</v>
      </c>
      <c r="I23" s="9">
        <v>5900</v>
      </c>
      <c r="J23" s="45">
        <v>0</v>
      </c>
      <c r="K23" s="52">
        <f t="shared" si="0"/>
        <v>5900</v>
      </c>
    </row>
    <row r="24" spans="1:11" ht="18" customHeight="1" x14ac:dyDescent="0.25">
      <c r="A24" s="17" t="s">
        <v>45</v>
      </c>
      <c r="B24" s="10" t="s">
        <v>110</v>
      </c>
      <c r="C24" s="6" t="s">
        <v>22</v>
      </c>
      <c r="D24" s="8">
        <v>321613</v>
      </c>
      <c r="E24" s="8" t="s">
        <v>111</v>
      </c>
      <c r="F24" s="10" t="s">
        <v>90</v>
      </c>
      <c r="G24" s="8">
        <v>100</v>
      </c>
      <c r="H24" s="8">
        <v>39</v>
      </c>
      <c r="I24" s="9">
        <v>3900</v>
      </c>
      <c r="J24" s="45">
        <v>0</v>
      </c>
      <c r="K24" s="52">
        <f t="shared" si="0"/>
        <v>3900</v>
      </c>
    </row>
    <row r="25" spans="1:11" ht="17.25" customHeight="1" x14ac:dyDescent="0.25">
      <c r="A25" s="40" t="s">
        <v>45</v>
      </c>
      <c r="B25" s="5" t="s">
        <v>162</v>
      </c>
      <c r="C25" s="39" t="s">
        <v>22</v>
      </c>
      <c r="D25" s="5">
        <v>314099</v>
      </c>
      <c r="E25" s="41" t="s">
        <v>163</v>
      </c>
      <c r="F25" s="5" t="s">
        <v>166</v>
      </c>
      <c r="G25" s="5">
        <v>100</v>
      </c>
      <c r="H25" s="5">
        <v>44</v>
      </c>
      <c r="I25" s="47">
        <f>H25*G25</f>
        <v>4400</v>
      </c>
      <c r="J25" s="45">
        <v>0</v>
      </c>
      <c r="K25" s="52">
        <f t="shared" si="0"/>
        <v>4400</v>
      </c>
    </row>
    <row r="26" spans="1:11" ht="17.25" customHeight="1" x14ac:dyDescent="0.25">
      <c r="A26" s="17" t="s">
        <v>32</v>
      </c>
      <c r="B26" s="10" t="s">
        <v>112</v>
      </c>
      <c r="C26" s="6" t="s">
        <v>22</v>
      </c>
      <c r="D26" s="8">
        <v>316181</v>
      </c>
      <c r="E26" s="8" t="s">
        <v>113</v>
      </c>
      <c r="F26" s="10" t="s">
        <v>90</v>
      </c>
      <c r="G26" s="8">
        <v>103</v>
      </c>
      <c r="H26" s="8">
        <v>20</v>
      </c>
      <c r="I26" s="9">
        <v>2060</v>
      </c>
      <c r="J26" s="45">
        <v>0</v>
      </c>
      <c r="K26" s="52">
        <f t="shared" si="0"/>
        <v>2060</v>
      </c>
    </row>
    <row r="27" spans="1:11" ht="17.25" customHeight="1" x14ac:dyDescent="0.25">
      <c r="A27" s="17" t="s">
        <v>32</v>
      </c>
      <c r="B27" s="10" t="s">
        <v>114</v>
      </c>
      <c r="C27" s="6" t="s">
        <v>22</v>
      </c>
      <c r="D27" s="8">
        <v>320501</v>
      </c>
      <c r="E27" s="8" t="s">
        <v>115</v>
      </c>
      <c r="F27" s="10" t="s">
        <v>90</v>
      </c>
      <c r="G27" s="8">
        <v>100</v>
      </c>
      <c r="H27" s="8">
        <v>11</v>
      </c>
      <c r="I27" s="9">
        <v>1100</v>
      </c>
      <c r="J27" s="45">
        <v>0</v>
      </c>
      <c r="K27" s="52">
        <f t="shared" si="0"/>
        <v>1100</v>
      </c>
    </row>
    <row r="28" spans="1:11" ht="17.25" customHeight="1" x14ac:dyDescent="0.25">
      <c r="A28" s="17" t="s">
        <v>32</v>
      </c>
      <c r="B28" s="10" t="s">
        <v>28</v>
      </c>
      <c r="C28" s="6" t="s">
        <v>22</v>
      </c>
      <c r="D28" s="8">
        <v>321052</v>
      </c>
      <c r="E28" s="8" t="s">
        <v>29</v>
      </c>
      <c r="F28" s="10" t="s">
        <v>86</v>
      </c>
      <c r="G28" s="8">
        <v>100</v>
      </c>
      <c r="H28" s="8">
        <v>26</v>
      </c>
      <c r="I28" s="9">
        <v>2600</v>
      </c>
      <c r="J28" s="45">
        <v>0</v>
      </c>
      <c r="K28" s="52">
        <f t="shared" si="0"/>
        <v>2600</v>
      </c>
    </row>
    <row r="29" spans="1:11" ht="17.25" customHeight="1" x14ac:dyDescent="0.25">
      <c r="A29" s="17" t="s">
        <v>32</v>
      </c>
      <c r="B29" s="10" t="s">
        <v>116</v>
      </c>
      <c r="C29" s="6" t="s">
        <v>22</v>
      </c>
      <c r="D29" s="8">
        <v>319830</v>
      </c>
      <c r="E29" s="8" t="s">
        <v>117</v>
      </c>
      <c r="F29" s="10" t="s">
        <v>90</v>
      </c>
      <c r="G29" s="8">
        <v>100</v>
      </c>
      <c r="H29" s="8">
        <v>21</v>
      </c>
      <c r="I29" s="9">
        <v>2100</v>
      </c>
      <c r="J29" s="45">
        <v>0</v>
      </c>
      <c r="K29" s="52">
        <f t="shared" si="0"/>
        <v>2100</v>
      </c>
    </row>
    <row r="30" spans="1:11" ht="17.25" customHeight="1" x14ac:dyDescent="0.25">
      <c r="A30" s="17" t="s">
        <v>75</v>
      </c>
      <c r="B30" s="10" t="s">
        <v>81</v>
      </c>
      <c r="C30" s="6" t="s">
        <v>76</v>
      </c>
      <c r="D30" s="8">
        <v>31997520</v>
      </c>
      <c r="E30" s="8" t="s">
        <v>82</v>
      </c>
      <c r="F30" s="10" t="s">
        <v>86</v>
      </c>
      <c r="G30" s="8">
        <v>100</v>
      </c>
      <c r="H30" s="8">
        <v>42</v>
      </c>
      <c r="I30" s="9">
        <v>4200</v>
      </c>
      <c r="J30" s="45">
        <v>0</v>
      </c>
      <c r="K30" s="52">
        <f t="shared" si="0"/>
        <v>4200</v>
      </c>
    </row>
    <row r="31" spans="1:11" ht="17.25" customHeight="1" x14ac:dyDescent="0.25">
      <c r="A31" s="18" t="s">
        <v>75</v>
      </c>
      <c r="B31" s="19" t="s">
        <v>77</v>
      </c>
      <c r="C31" s="20" t="s">
        <v>22</v>
      </c>
      <c r="D31" s="8">
        <v>326721</v>
      </c>
      <c r="E31" s="44" t="s">
        <v>78</v>
      </c>
      <c r="F31" s="19" t="s">
        <v>86</v>
      </c>
      <c r="G31" s="44">
        <v>150</v>
      </c>
      <c r="H31" s="44">
        <v>20</v>
      </c>
      <c r="I31" s="48">
        <v>3000</v>
      </c>
      <c r="J31" s="45">
        <v>0</v>
      </c>
      <c r="K31" s="52">
        <f t="shared" si="0"/>
        <v>3000</v>
      </c>
    </row>
    <row r="32" spans="1:11" ht="17.25" customHeight="1" x14ac:dyDescent="0.25">
      <c r="A32" s="18" t="s">
        <v>69</v>
      </c>
      <c r="B32" s="19" t="s">
        <v>70</v>
      </c>
      <c r="C32" s="20" t="s">
        <v>76</v>
      </c>
      <c r="D32" s="8">
        <v>179094</v>
      </c>
      <c r="E32" s="44" t="s">
        <v>71</v>
      </c>
      <c r="F32" s="19" t="s">
        <v>86</v>
      </c>
      <c r="G32" s="44">
        <v>150</v>
      </c>
      <c r="H32" s="44">
        <v>12</v>
      </c>
      <c r="I32" s="48">
        <v>1800</v>
      </c>
      <c r="J32" s="45">
        <v>0</v>
      </c>
      <c r="K32" s="52">
        <f t="shared" si="0"/>
        <v>1800</v>
      </c>
    </row>
    <row r="33" spans="1:11" ht="17.25" customHeight="1" x14ac:dyDescent="0.25">
      <c r="A33" s="18" t="s">
        <v>69</v>
      </c>
      <c r="B33" s="19" t="s">
        <v>118</v>
      </c>
      <c r="C33" s="20" t="s">
        <v>22</v>
      </c>
      <c r="D33" s="8">
        <v>329347</v>
      </c>
      <c r="E33" s="44" t="s">
        <v>119</v>
      </c>
      <c r="F33" s="19" t="s">
        <v>90</v>
      </c>
      <c r="G33" s="44">
        <v>150</v>
      </c>
      <c r="H33" s="44">
        <v>31</v>
      </c>
      <c r="I33" s="48">
        <v>4650</v>
      </c>
      <c r="J33" s="45">
        <v>0</v>
      </c>
      <c r="K33" s="52">
        <f t="shared" si="0"/>
        <v>4650</v>
      </c>
    </row>
    <row r="34" spans="1:11" ht="17.25" customHeight="1" x14ac:dyDescent="0.25">
      <c r="A34" s="18" t="s">
        <v>69</v>
      </c>
      <c r="B34" s="19" t="s">
        <v>120</v>
      </c>
      <c r="C34" s="20" t="s">
        <v>22</v>
      </c>
      <c r="D34" s="8">
        <v>332038</v>
      </c>
      <c r="E34" s="44" t="s">
        <v>121</v>
      </c>
      <c r="F34" s="19" t="s">
        <v>90</v>
      </c>
      <c r="G34" s="44">
        <v>150</v>
      </c>
      <c r="H34" s="44">
        <v>35</v>
      </c>
      <c r="I34" s="48">
        <v>5250</v>
      </c>
      <c r="J34" s="45">
        <v>0</v>
      </c>
      <c r="K34" s="52">
        <f t="shared" si="0"/>
        <v>5250</v>
      </c>
    </row>
    <row r="35" spans="1:11" ht="15.75" thickBot="1" x14ac:dyDescent="0.3">
      <c r="A35" s="61" t="s">
        <v>122</v>
      </c>
      <c r="B35" s="62"/>
      <c r="C35" s="62"/>
      <c r="D35" s="62"/>
      <c r="E35" s="21"/>
      <c r="F35" s="21"/>
      <c r="G35" s="21"/>
      <c r="H35" s="21">
        <f>SUM(H6:H34)</f>
        <v>977</v>
      </c>
      <c r="I35" s="38">
        <f>SUM(I6:I34)</f>
        <v>102660</v>
      </c>
      <c r="J35" s="38">
        <f>SUM(J6:J34)</f>
        <v>0</v>
      </c>
      <c r="K35" s="53">
        <f>SUM(K6:K34)</f>
        <v>102660</v>
      </c>
    </row>
  </sheetData>
  <autoFilter ref="A5:I35" xr:uid="{EE5675E4-6D5F-4C9C-814A-6D7BFA052558}"/>
  <mergeCells count="2">
    <mergeCell ref="A2:I3"/>
    <mergeCell ref="A35:D35"/>
  </mergeCells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E021-911D-4275-8DC2-635AA56C5CEC}">
  <sheetPr>
    <pageSetUpPr fitToPage="1"/>
  </sheetPr>
  <dimension ref="A2:O35"/>
  <sheetViews>
    <sheetView workbookViewId="0">
      <selection activeCell="E2" sqref="E2:I3"/>
    </sheetView>
  </sheetViews>
  <sheetFormatPr defaultRowHeight="15" x14ac:dyDescent="0.25"/>
  <cols>
    <col min="1" max="1" width="5.5703125" customWidth="1"/>
    <col min="2" max="2" width="10" customWidth="1"/>
    <col min="4" max="4" width="9.85546875" style="2" customWidth="1"/>
    <col min="5" max="5" width="47.140625" customWidth="1"/>
    <col min="6" max="6" width="11.28515625" style="2" customWidth="1"/>
    <col min="7" max="7" width="55" customWidth="1"/>
    <col min="8" max="8" width="20.85546875" customWidth="1"/>
    <col min="9" max="9" width="23.42578125" bestFit="1" customWidth="1"/>
    <col min="10" max="10" width="20" bestFit="1" customWidth="1"/>
    <col min="11" max="11" width="9.42578125" customWidth="1"/>
    <col min="12" max="12" width="10.85546875" customWidth="1"/>
    <col min="13" max="13" width="12.28515625" customWidth="1"/>
  </cols>
  <sheetData>
    <row r="2" spans="1:15" x14ac:dyDescent="0.25">
      <c r="E2" s="58" t="s">
        <v>171</v>
      </c>
      <c r="F2" s="59"/>
      <c r="G2" s="59"/>
      <c r="H2" s="59"/>
      <c r="I2" s="59"/>
    </row>
    <row r="3" spans="1:15" ht="44.25" customHeight="1" thickBot="1" x14ac:dyDescent="0.3">
      <c r="E3" s="60"/>
      <c r="F3" s="60"/>
      <c r="G3" s="60"/>
      <c r="H3" s="60"/>
      <c r="I3" s="60"/>
    </row>
    <row r="4" spans="1:15" ht="131.25" customHeight="1" x14ac:dyDescent="0.25">
      <c r="A4" s="13" t="s">
        <v>19</v>
      </c>
      <c r="B4" s="14" t="s">
        <v>0</v>
      </c>
      <c r="C4" s="14" t="s">
        <v>1</v>
      </c>
      <c r="D4" s="15" t="s">
        <v>15</v>
      </c>
      <c r="E4" s="15" t="s">
        <v>2</v>
      </c>
      <c r="F4" s="15" t="s">
        <v>3</v>
      </c>
      <c r="G4" s="15" t="s">
        <v>4</v>
      </c>
      <c r="H4" s="15" t="s">
        <v>5</v>
      </c>
      <c r="I4" s="15" t="s">
        <v>6</v>
      </c>
      <c r="J4" s="15" t="s">
        <v>87</v>
      </c>
      <c r="K4" s="15" t="s">
        <v>161</v>
      </c>
      <c r="L4" s="15" t="s">
        <v>14</v>
      </c>
      <c r="M4" s="15" t="s">
        <v>44</v>
      </c>
      <c r="N4" s="49" t="s">
        <v>170</v>
      </c>
      <c r="O4" s="50" t="s">
        <v>168</v>
      </c>
    </row>
    <row r="5" spans="1:15" s="1" customFormat="1" x14ac:dyDescent="0.25">
      <c r="A5" s="22" t="s">
        <v>7</v>
      </c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13</v>
      </c>
      <c r="H5" s="3" t="s">
        <v>16</v>
      </c>
      <c r="I5" s="3" t="s">
        <v>17</v>
      </c>
      <c r="J5" s="3" t="s">
        <v>20</v>
      </c>
      <c r="K5" s="3">
        <v>1</v>
      </c>
      <c r="L5" s="3">
        <v>2</v>
      </c>
      <c r="M5" s="3" t="s">
        <v>27</v>
      </c>
      <c r="N5" s="46">
        <v>4</v>
      </c>
      <c r="O5" s="51" t="s">
        <v>169</v>
      </c>
    </row>
    <row r="6" spans="1:15" ht="17.25" customHeight="1" x14ac:dyDescent="0.25">
      <c r="A6" s="16" t="s">
        <v>40</v>
      </c>
      <c r="B6" s="5" t="s">
        <v>88</v>
      </c>
      <c r="C6" s="6" t="s">
        <v>22</v>
      </c>
      <c r="D6" s="5">
        <v>306061</v>
      </c>
      <c r="E6" s="23" t="s">
        <v>89</v>
      </c>
      <c r="F6" s="5">
        <v>36062243</v>
      </c>
      <c r="G6" s="23" t="s">
        <v>30</v>
      </c>
      <c r="H6" s="41" t="s">
        <v>123</v>
      </c>
      <c r="I6" s="23" t="s">
        <v>124</v>
      </c>
      <c r="J6" s="24" t="s">
        <v>90</v>
      </c>
      <c r="K6" s="6">
        <v>100</v>
      </c>
      <c r="L6" s="6">
        <v>42</v>
      </c>
      <c r="M6" s="54">
        <v>4200</v>
      </c>
      <c r="N6" s="45">
        <v>0</v>
      </c>
      <c r="O6" s="52">
        <f>M6+N6</f>
        <v>4200</v>
      </c>
    </row>
    <row r="7" spans="1:15" ht="17.25" customHeight="1" x14ac:dyDescent="0.25">
      <c r="A7" s="16" t="s">
        <v>40</v>
      </c>
      <c r="B7" s="5" t="s">
        <v>91</v>
      </c>
      <c r="C7" s="6" t="s">
        <v>22</v>
      </c>
      <c r="D7" s="5">
        <v>36071145</v>
      </c>
      <c r="E7" s="23" t="s">
        <v>92</v>
      </c>
      <c r="F7" s="5">
        <v>36071145</v>
      </c>
      <c r="G7" s="23" t="s">
        <v>125</v>
      </c>
      <c r="H7" s="41" t="s">
        <v>126</v>
      </c>
      <c r="I7" s="23" t="s">
        <v>127</v>
      </c>
      <c r="J7" s="24" t="s">
        <v>90</v>
      </c>
      <c r="K7" s="6">
        <v>100</v>
      </c>
      <c r="L7" s="6">
        <v>104</v>
      </c>
      <c r="M7" s="54">
        <v>10400</v>
      </c>
      <c r="N7" s="45">
        <v>0</v>
      </c>
      <c r="O7" s="52">
        <f t="shared" ref="O7:O34" si="0">M7+N7</f>
        <v>10400</v>
      </c>
    </row>
    <row r="8" spans="1:15" ht="17.25" customHeight="1" x14ac:dyDescent="0.25">
      <c r="A8" s="16" t="s">
        <v>40</v>
      </c>
      <c r="B8" s="5" t="s">
        <v>93</v>
      </c>
      <c r="C8" s="6" t="s">
        <v>22</v>
      </c>
      <c r="D8" s="5">
        <v>304875</v>
      </c>
      <c r="E8" s="23" t="s">
        <v>94</v>
      </c>
      <c r="F8" s="5">
        <v>31810268</v>
      </c>
      <c r="G8" s="23" t="s">
        <v>48</v>
      </c>
      <c r="H8" s="41" t="s">
        <v>128</v>
      </c>
      <c r="I8" s="23" t="s">
        <v>129</v>
      </c>
      <c r="J8" s="24" t="s">
        <v>90</v>
      </c>
      <c r="K8" s="6">
        <v>100</v>
      </c>
      <c r="L8" s="6">
        <v>32</v>
      </c>
      <c r="M8" s="54">
        <v>3200</v>
      </c>
      <c r="N8" s="45">
        <v>0</v>
      </c>
      <c r="O8" s="52">
        <f t="shared" si="0"/>
        <v>3200</v>
      </c>
    </row>
    <row r="9" spans="1:15" ht="17.25" customHeight="1" x14ac:dyDescent="0.25">
      <c r="A9" s="16" t="s">
        <v>40</v>
      </c>
      <c r="B9" s="5" t="s">
        <v>39</v>
      </c>
      <c r="C9" s="6" t="s">
        <v>22</v>
      </c>
      <c r="D9" s="5">
        <v>304964</v>
      </c>
      <c r="E9" s="23" t="s">
        <v>41</v>
      </c>
      <c r="F9" s="5">
        <v>31810462</v>
      </c>
      <c r="G9" s="23" t="s">
        <v>30</v>
      </c>
      <c r="H9" s="41" t="s">
        <v>42</v>
      </c>
      <c r="I9" s="23" t="s">
        <v>43</v>
      </c>
      <c r="J9" s="24" t="s">
        <v>86</v>
      </c>
      <c r="K9" s="6">
        <v>100</v>
      </c>
      <c r="L9" s="6">
        <v>22</v>
      </c>
      <c r="M9" s="54">
        <v>2200</v>
      </c>
      <c r="N9" s="45">
        <v>0</v>
      </c>
      <c r="O9" s="52">
        <f t="shared" si="0"/>
        <v>2200</v>
      </c>
    </row>
    <row r="10" spans="1:15" ht="17.25" customHeight="1" x14ac:dyDescent="0.25">
      <c r="A10" s="16" t="s">
        <v>40</v>
      </c>
      <c r="B10" s="5" t="s">
        <v>95</v>
      </c>
      <c r="C10" s="6" t="s">
        <v>22</v>
      </c>
      <c r="D10" s="5">
        <v>603414</v>
      </c>
      <c r="E10" s="23" t="s">
        <v>96</v>
      </c>
      <c r="F10" s="5">
        <v>42170915</v>
      </c>
      <c r="G10" s="23" t="s">
        <v>30</v>
      </c>
      <c r="H10" s="23" t="s">
        <v>130</v>
      </c>
      <c r="I10" s="23" t="s">
        <v>131</v>
      </c>
      <c r="J10" s="24" t="s">
        <v>90</v>
      </c>
      <c r="K10" s="6">
        <v>100</v>
      </c>
      <c r="L10" s="6">
        <v>56</v>
      </c>
      <c r="M10" s="54">
        <v>5600</v>
      </c>
      <c r="N10" s="45">
        <v>0</v>
      </c>
      <c r="O10" s="52">
        <f t="shared" si="0"/>
        <v>5600</v>
      </c>
    </row>
    <row r="11" spans="1:15" ht="17.25" customHeight="1" x14ac:dyDescent="0.25">
      <c r="A11" s="17" t="s">
        <v>40</v>
      </c>
      <c r="B11" s="10" t="s">
        <v>97</v>
      </c>
      <c r="C11" s="6" t="s">
        <v>98</v>
      </c>
      <c r="D11" s="10">
        <v>36766399</v>
      </c>
      <c r="E11" s="23" t="s">
        <v>99</v>
      </c>
      <c r="F11" s="10">
        <v>54047099</v>
      </c>
      <c r="G11" s="23" t="s">
        <v>132</v>
      </c>
      <c r="H11" s="41" t="s">
        <v>25</v>
      </c>
      <c r="I11" s="23" t="s">
        <v>133</v>
      </c>
      <c r="J11" s="24" t="s">
        <v>90</v>
      </c>
      <c r="K11" s="25">
        <v>100</v>
      </c>
      <c r="L11" s="25">
        <v>29</v>
      </c>
      <c r="M11" s="54">
        <v>2900</v>
      </c>
      <c r="N11" s="45">
        <v>0</v>
      </c>
      <c r="O11" s="52">
        <f t="shared" si="0"/>
        <v>2900</v>
      </c>
    </row>
    <row r="12" spans="1:15" ht="17.25" customHeight="1" x14ac:dyDescent="0.25">
      <c r="A12" s="17" t="s">
        <v>38</v>
      </c>
      <c r="B12" s="10" t="s">
        <v>33</v>
      </c>
      <c r="C12" s="6" t="s">
        <v>22</v>
      </c>
      <c r="D12" s="5">
        <v>682101</v>
      </c>
      <c r="E12" s="23" t="s">
        <v>34</v>
      </c>
      <c r="F12" s="5">
        <v>37837028</v>
      </c>
      <c r="G12" s="23" t="s">
        <v>30</v>
      </c>
      <c r="H12" s="41" t="s">
        <v>35</v>
      </c>
      <c r="I12" s="23" t="s">
        <v>36</v>
      </c>
      <c r="J12" s="24" t="s">
        <v>86</v>
      </c>
      <c r="K12" s="25">
        <v>100</v>
      </c>
      <c r="L12" s="25">
        <v>30</v>
      </c>
      <c r="M12" s="54">
        <v>3000</v>
      </c>
      <c r="N12" s="45">
        <v>0</v>
      </c>
      <c r="O12" s="52">
        <f t="shared" si="0"/>
        <v>3000</v>
      </c>
    </row>
    <row r="13" spans="1:15" ht="17.25" customHeight="1" x14ac:dyDescent="0.25">
      <c r="A13" s="17" t="s">
        <v>56</v>
      </c>
      <c r="B13" s="5" t="s">
        <v>65</v>
      </c>
      <c r="C13" s="6" t="s">
        <v>22</v>
      </c>
      <c r="D13" s="5">
        <v>311073</v>
      </c>
      <c r="E13" s="23" t="s">
        <v>66</v>
      </c>
      <c r="F13" s="5">
        <v>31202641</v>
      </c>
      <c r="G13" s="23" t="s">
        <v>48</v>
      </c>
      <c r="H13" s="41" t="s">
        <v>67</v>
      </c>
      <c r="I13" s="23" t="s">
        <v>68</v>
      </c>
      <c r="J13" s="24" t="s">
        <v>86</v>
      </c>
      <c r="K13" s="25">
        <v>100</v>
      </c>
      <c r="L13" s="25">
        <v>26</v>
      </c>
      <c r="M13" s="54">
        <v>2600</v>
      </c>
      <c r="N13" s="45">
        <v>0</v>
      </c>
      <c r="O13" s="52">
        <f t="shared" si="0"/>
        <v>2600</v>
      </c>
    </row>
    <row r="14" spans="1:15" ht="17.25" customHeight="1" x14ac:dyDescent="0.25">
      <c r="A14" s="16" t="s">
        <v>56</v>
      </c>
      <c r="B14" s="5" t="s">
        <v>100</v>
      </c>
      <c r="C14" s="4" t="s">
        <v>22</v>
      </c>
      <c r="D14" s="5">
        <v>312037</v>
      </c>
      <c r="E14" s="23" t="s">
        <v>101</v>
      </c>
      <c r="F14" s="5">
        <v>31201431</v>
      </c>
      <c r="G14" s="23" t="s">
        <v>30</v>
      </c>
      <c r="H14" s="41" t="s">
        <v>134</v>
      </c>
      <c r="I14" s="23" t="s">
        <v>135</v>
      </c>
      <c r="J14" s="24" t="s">
        <v>90</v>
      </c>
      <c r="K14" s="6">
        <v>100</v>
      </c>
      <c r="L14" s="6">
        <v>32</v>
      </c>
      <c r="M14" s="54">
        <v>3200</v>
      </c>
      <c r="N14" s="45">
        <v>0</v>
      </c>
      <c r="O14" s="52">
        <f t="shared" si="0"/>
        <v>3200</v>
      </c>
    </row>
    <row r="15" spans="1:15" ht="17.25" customHeight="1" x14ac:dyDescent="0.25">
      <c r="A15" s="16" t="s">
        <v>56</v>
      </c>
      <c r="B15" s="10" t="s">
        <v>57</v>
      </c>
      <c r="C15" s="4" t="s">
        <v>22</v>
      </c>
      <c r="D15" s="10">
        <v>311715</v>
      </c>
      <c r="E15" s="23" t="s">
        <v>58</v>
      </c>
      <c r="F15" s="10">
        <v>36128449</v>
      </c>
      <c r="G15" s="26" t="s">
        <v>48</v>
      </c>
      <c r="H15" s="27" t="s">
        <v>59</v>
      </c>
      <c r="I15" s="26" t="s">
        <v>60</v>
      </c>
      <c r="J15" s="24" t="s">
        <v>86</v>
      </c>
      <c r="K15" s="6">
        <v>100</v>
      </c>
      <c r="L15" s="6">
        <v>18</v>
      </c>
      <c r="M15" s="54">
        <v>1800</v>
      </c>
      <c r="N15" s="45">
        <v>0</v>
      </c>
      <c r="O15" s="52">
        <f t="shared" si="0"/>
        <v>1800</v>
      </c>
    </row>
    <row r="16" spans="1:15" ht="17.25" customHeight="1" x14ac:dyDescent="0.25">
      <c r="A16" s="17" t="s">
        <v>56</v>
      </c>
      <c r="B16" s="10" t="s">
        <v>61</v>
      </c>
      <c r="C16" s="6" t="s">
        <v>22</v>
      </c>
      <c r="D16" s="10">
        <v>318531</v>
      </c>
      <c r="E16" s="23" t="s">
        <v>62</v>
      </c>
      <c r="F16" s="10">
        <v>31201733</v>
      </c>
      <c r="G16" s="26" t="s">
        <v>48</v>
      </c>
      <c r="H16" s="27" t="s">
        <v>63</v>
      </c>
      <c r="I16" s="26" t="s">
        <v>64</v>
      </c>
      <c r="J16" s="24" t="s">
        <v>86</v>
      </c>
      <c r="K16" s="6">
        <v>100</v>
      </c>
      <c r="L16" s="6">
        <v>15</v>
      </c>
      <c r="M16" s="54">
        <v>1500</v>
      </c>
      <c r="N16" s="45">
        <v>0</v>
      </c>
      <c r="O16" s="52">
        <f t="shared" si="0"/>
        <v>1500</v>
      </c>
    </row>
    <row r="17" spans="1:15" ht="17.25" customHeight="1" x14ac:dyDescent="0.25">
      <c r="A17" s="17" t="s">
        <v>56</v>
      </c>
      <c r="B17" s="5" t="s">
        <v>102</v>
      </c>
      <c r="C17" s="6" t="s">
        <v>98</v>
      </c>
      <c r="D17" s="5">
        <v>42373794</v>
      </c>
      <c r="E17" s="23" t="s">
        <v>103</v>
      </c>
      <c r="F17" s="5">
        <v>42280885</v>
      </c>
      <c r="G17" s="23" t="s">
        <v>136</v>
      </c>
      <c r="H17" s="41" t="s">
        <v>137</v>
      </c>
      <c r="I17" s="23" t="s">
        <v>138</v>
      </c>
      <c r="J17" s="24" t="s">
        <v>90</v>
      </c>
      <c r="K17" s="6">
        <v>100</v>
      </c>
      <c r="L17" s="6">
        <v>11</v>
      </c>
      <c r="M17" s="54">
        <v>1100</v>
      </c>
      <c r="N17" s="45">
        <v>0</v>
      </c>
      <c r="O17" s="52">
        <f t="shared" si="0"/>
        <v>1100</v>
      </c>
    </row>
    <row r="18" spans="1:15" ht="17.25" customHeight="1" x14ac:dyDescent="0.25">
      <c r="A18" s="16" t="s">
        <v>21</v>
      </c>
      <c r="B18" s="5" t="s">
        <v>104</v>
      </c>
      <c r="C18" s="6" t="s">
        <v>22</v>
      </c>
      <c r="D18" s="5">
        <v>307203</v>
      </c>
      <c r="E18" s="28" t="s">
        <v>105</v>
      </c>
      <c r="F18" s="29">
        <v>37864416</v>
      </c>
      <c r="G18" s="28" t="s">
        <v>30</v>
      </c>
      <c r="H18" s="30" t="s">
        <v>139</v>
      </c>
      <c r="I18" s="30" t="s">
        <v>140</v>
      </c>
      <c r="J18" s="24" t="s">
        <v>90</v>
      </c>
      <c r="K18" s="6">
        <v>100</v>
      </c>
      <c r="L18" s="6">
        <v>58</v>
      </c>
      <c r="M18" s="54">
        <v>5800</v>
      </c>
      <c r="N18" s="45">
        <v>0</v>
      </c>
      <c r="O18" s="52">
        <f t="shared" si="0"/>
        <v>5800</v>
      </c>
    </row>
    <row r="19" spans="1:15" ht="17.25" customHeight="1" x14ac:dyDescent="0.25">
      <c r="A19" s="16" t="s">
        <v>21</v>
      </c>
      <c r="B19" s="29" t="s">
        <v>18</v>
      </c>
      <c r="C19" s="6" t="s">
        <v>22</v>
      </c>
      <c r="D19" s="29">
        <v>306185</v>
      </c>
      <c r="E19" s="28" t="s">
        <v>23</v>
      </c>
      <c r="F19" s="29">
        <v>37861395</v>
      </c>
      <c r="G19" s="28" t="s">
        <v>24</v>
      </c>
      <c r="H19" s="30" t="s">
        <v>25</v>
      </c>
      <c r="I19" s="30" t="s">
        <v>26</v>
      </c>
      <c r="J19" s="24" t="s">
        <v>86</v>
      </c>
      <c r="K19" s="6">
        <v>100</v>
      </c>
      <c r="L19" s="6">
        <v>53</v>
      </c>
      <c r="M19" s="54">
        <v>5300</v>
      </c>
      <c r="N19" s="45">
        <v>0</v>
      </c>
      <c r="O19" s="52">
        <f t="shared" si="0"/>
        <v>5300</v>
      </c>
    </row>
    <row r="20" spans="1:15" ht="17.25" customHeight="1" x14ac:dyDescent="0.25">
      <c r="A20" s="16" t="s">
        <v>45</v>
      </c>
      <c r="B20" s="29" t="s">
        <v>46</v>
      </c>
      <c r="C20" s="6" t="s">
        <v>22</v>
      </c>
      <c r="D20" s="29">
        <v>314617</v>
      </c>
      <c r="E20" s="28" t="s">
        <v>47</v>
      </c>
      <c r="F20" s="29">
        <v>37810111</v>
      </c>
      <c r="G20" s="28" t="s">
        <v>48</v>
      </c>
      <c r="H20" s="30" t="s">
        <v>49</v>
      </c>
      <c r="I20" s="30" t="s">
        <v>50</v>
      </c>
      <c r="J20" s="24" t="s">
        <v>86</v>
      </c>
      <c r="K20" s="6">
        <v>100</v>
      </c>
      <c r="L20" s="6">
        <v>39</v>
      </c>
      <c r="M20" s="54">
        <v>3900</v>
      </c>
      <c r="N20" s="45">
        <v>0</v>
      </c>
      <c r="O20" s="52">
        <f t="shared" si="0"/>
        <v>3900</v>
      </c>
    </row>
    <row r="21" spans="1:15" ht="17.25" customHeight="1" x14ac:dyDescent="0.25">
      <c r="A21" s="16" t="s">
        <v>45</v>
      </c>
      <c r="B21" s="29" t="s">
        <v>106</v>
      </c>
      <c r="C21" s="6" t="s">
        <v>22</v>
      </c>
      <c r="D21" s="29">
        <v>314676</v>
      </c>
      <c r="E21" s="28" t="s">
        <v>107</v>
      </c>
      <c r="F21" s="29">
        <v>37810286</v>
      </c>
      <c r="G21" s="28" t="s">
        <v>30</v>
      </c>
      <c r="H21" s="30" t="s">
        <v>141</v>
      </c>
      <c r="I21" s="30" t="s">
        <v>142</v>
      </c>
      <c r="J21" s="24" t="s">
        <v>90</v>
      </c>
      <c r="K21" s="6">
        <v>100</v>
      </c>
      <c r="L21" s="6">
        <v>30</v>
      </c>
      <c r="M21" s="54">
        <v>3000</v>
      </c>
      <c r="N21" s="45">
        <v>0</v>
      </c>
      <c r="O21" s="52">
        <f t="shared" si="0"/>
        <v>3000</v>
      </c>
    </row>
    <row r="22" spans="1:15" ht="17.25" customHeight="1" x14ac:dyDescent="0.25">
      <c r="A22" s="16" t="s">
        <v>45</v>
      </c>
      <c r="B22" s="29" t="s">
        <v>51</v>
      </c>
      <c r="C22" s="6" t="s">
        <v>22</v>
      </c>
      <c r="D22" s="29">
        <v>314897</v>
      </c>
      <c r="E22" s="28" t="s">
        <v>52</v>
      </c>
      <c r="F22" s="29">
        <v>37810235</v>
      </c>
      <c r="G22" s="28" t="s">
        <v>53</v>
      </c>
      <c r="H22" s="30" t="s">
        <v>54</v>
      </c>
      <c r="I22" s="30" t="s">
        <v>55</v>
      </c>
      <c r="J22" s="24" t="s">
        <v>86</v>
      </c>
      <c r="K22" s="6">
        <v>100</v>
      </c>
      <c r="L22" s="6">
        <v>20</v>
      </c>
      <c r="M22" s="54">
        <v>2000</v>
      </c>
      <c r="N22" s="45">
        <v>0</v>
      </c>
      <c r="O22" s="52">
        <f t="shared" si="0"/>
        <v>2000</v>
      </c>
    </row>
    <row r="23" spans="1:15" ht="17.25" customHeight="1" x14ac:dyDescent="0.25">
      <c r="A23" s="31" t="s">
        <v>45</v>
      </c>
      <c r="B23" s="32" t="s">
        <v>108</v>
      </c>
      <c r="C23" s="42" t="s">
        <v>22</v>
      </c>
      <c r="D23" s="32">
        <v>315737</v>
      </c>
      <c r="E23" s="43" t="s">
        <v>109</v>
      </c>
      <c r="F23" s="32">
        <v>614394</v>
      </c>
      <c r="G23" s="43" t="s">
        <v>30</v>
      </c>
      <c r="H23" s="33" t="s">
        <v>143</v>
      </c>
      <c r="I23" s="33" t="s">
        <v>144</v>
      </c>
      <c r="J23" s="33" t="s">
        <v>90</v>
      </c>
      <c r="K23" s="42">
        <v>100</v>
      </c>
      <c r="L23" s="42">
        <v>59</v>
      </c>
      <c r="M23" s="55">
        <v>5900</v>
      </c>
      <c r="N23" s="45">
        <v>0</v>
      </c>
      <c r="O23" s="52">
        <f t="shared" si="0"/>
        <v>5900</v>
      </c>
    </row>
    <row r="24" spans="1:15" ht="30" customHeight="1" x14ac:dyDescent="0.25">
      <c r="A24" s="31" t="s">
        <v>45</v>
      </c>
      <c r="B24" s="32" t="s">
        <v>110</v>
      </c>
      <c r="C24" s="42" t="s">
        <v>22</v>
      </c>
      <c r="D24" s="32">
        <v>321613</v>
      </c>
      <c r="E24" s="43" t="s">
        <v>111</v>
      </c>
      <c r="F24" s="32">
        <v>37813382</v>
      </c>
      <c r="G24" s="43" t="s">
        <v>145</v>
      </c>
      <c r="H24" s="33" t="s">
        <v>146</v>
      </c>
      <c r="I24" s="33" t="s">
        <v>147</v>
      </c>
      <c r="J24" s="33" t="s">
        <v>90</v>
      </c>
      <c r="K24" s="42">
        <v>100</v>
      </c>
      <c r="L24" s="42">
        <v>39</v>
      </c>
      <c r="M24" s="55">
        <v>3900</v>
      </c>
      <c r="N24" s="45">
        <v>0</v>
      </c>
      <c r="O24" s="52">
        <f t="shared" si="0"/>
        <v>3900</v>
      </c>
    </row>
    <row r="25" spans="1:15" ht="18.75" customHeight="1" x14ac:dyDescent="0.25">
      <c r="A25" s="31" t="s">
        <v>45</v>
      </c>
      <c r="B25" s="32" t="s">
        <v>162</v>
      </c>
      <c r="C25" s="42" t="s">
        <v>22</v>
      </c>
      <c r="D25" s="32">
        <v>314099</v>
      </c>
      <c r="E25" s="43" t="s">
        <v>163</v>
      </c>
      <c r="F25" s="32">
        <v>37813005</v>
      </c>
      <c r="G25" s="43" t="s">
        <v>30</v>
      </c>
      <c r="H25" s="33" t="s">
        <v>164</v>
      </c>
      <c r="I25" s="33" t="s">
        <v>165</v>
      </c>
      <c r="J25" s="33" t="s">
        <v>166</v>
      </c>
      <c r="K25" s="42">
        <v>100</v>
      </c>
      <c r="L25" s="42">
        <v>44</v>
      </c>
      <c r="M25" s="55">
        <f>L25*K25</f>
        <v>4400</v>
      </c>
      <c r="N25" s="45">
        <v>0</v>
      </c>
      <c r="O25" s="52">
        <f t="shared" si="0"/>
        <v>4400</v>
      </c>
    </row>
    <row r="26" spans="1:15" ht="43.5" customHeight="1" x14ac:dyDescent="0.25">
      <c r="A26" s="31" t="s">
        <v>32</v>
      </c>
      <c r="B26" s="32" t="s">
        <v>112</v>
      </c>
      <c r="C26" s="42" t="s">
        <v>22</v>
      </c>
      <c r="D26" s="32">
        <v>316181</v>
      </c>
      <c r="E26" s="43" t="s">
        <v>113</v>
      </c>
      <c r="F26" s="32">
        <v>37888404</v>
      </c>
      <c r="G26" s="43" t="s">
        <v>148</v>
      </c>
      <c r="H26" s="33" t="s">
        <v>149</v>
      </c>
      <c r="I26" s="33" t="s">
        <v>150</v>
      </c>
      <c r="J26" s="33" t="s">
        <v>90</v>
      </c>
      <c r="K26" s="37">
        <v>103</v>
      </c>
      <c r="L26" s="37">
        <v>20</v>
      </c>
      <c r="M26" s="56">
        <v>2060</v>
      </c>
      <c r="N26" s="45">
        <v>0</v>
      </c>
      <c r="O26" s="52">
        <f t="shared" si="0"/>
        <v>2060</v>
      </c>
    </row>
    <row r="27" spans="1:15" ht="17.25" customHeight="1" x14ac:dyDescent="0.25">
      <c r="A27" s="31" t="s">
        <v>32</v>
      </c>
      <c r="B27" s="32" t="s">
        <v>114</v>
      </c>
      <c r="C27" s="42" t="s">
        <v>22</v>
      </c>
      <c r="D27" s="32">
        <v>320501</v>
      </c>
      <c r="E27" s="43" t="s">
        <v>115</v>
      </c>
      <c r="F27" s="32">
        <v>35991488</v>
      </c>
      <c r="G27" s="43" t="s">
        <v>151</v>
      </c>
      <c r="H27" s="33" t="s">
        <v>152</v>
      </c>
      <c r="I27" s="33" t="s">
        <v>153</v>
      </c>
      <c r="J27" s="33" t="s">
        <v>90</v>
      </c>
      <c r="K27" s="42">
        <v>100</v>
      </c>
      <c r="L27" s="42">
        <v>11</v>
      </c>
      <c r="M27" s="55">
        <v>1100</v>
      </c>
      <c r="N27" s="45">
        <v>0</v>
      </c>
      <c r="O27" s="52">
        <f t="shared" si="0"/>
        <v>1100</v>
      </c>
    </row>
    <row r="28" spans="1:15" ht="17.25" customHeight="1" x14ac:dyDescent="0.25">
      <c r="A28" s="31" t="s">
        <v>32</v>
      </c>
      <c r="B28" s="32" t="s">
        <v>28</v>
      </c>
      <c r="C28" s="42" t="s">
        <v>22</v>
      </c>
      <c r="D28" s="32">
        <v>321052</v>
      </c>
      <c r="E28" s="43" t="s">
        <v>29</v>
      </c>
      <c r="F28" s="32">
        <v>37831488</v>
      </c>
      <c r="G28" s="43" t="s">
        <v>30</v>
      </c>
      <c r="H28" s="33" t="s">
        <v>37</v>
      </c>
      <c r="I28" s="33" t="s">
        <v>31</v>
      </c>
      <c r="J28" s="33" t="s">
        <v>86</v>
      </c>
      <c r="K28" s="42">
        <v>100</v>
      </c>
      <c r="L28" s="42">
        <v>26</v>
      </c>
      <c r="M28" s="55">
        <v>2600</v>
      </c>
      <c r="N28" s="45">
        <v>0</v>
      </c>
      <c r="O28" s="52">
        <f t="shared" si="0"/>
        <v>2600</v>
      </c>
    </row>
    <row r="29" spans="1:15" ht="27" customHeight="1" x14ac:dyDescent="0.25">
      <c r="A29" s="31" t="s">
        <v>32</v>
      </c>
      <c r="B29" s="32" t="s">
        <v>116</v>
      </c>
      <c r="C29" s="42" t="s">
        <v>22</v>
      </c>
      <c r="D29" s="32">
        <v>319830</v>
      </c>
      <c r="E29" s="43" t="s">
        <v>117</v>
      </c>
      <c r="F29" s="32">
        <v>37833472</v>
      </c>
      <c r="G29" s="43" t="s">
        <v>154</v>
      </c>
      <c r="H29" s="33" t="s">
        <v>155</v>
      </c>
      <c r="I29" s="33" t="s">
        <v>156</v>
      </c>
      <c r="J29" s="33" t="s">
        <v>90</v>
      </c>
      <c r="K29" s="42">
        <v>100</v>
      </c>
      <c r="L29" s="42">
        <v>21</v>
      </c>
      <c r="M29" s="55">
        <v>2100</v>
      </c>
      <c r="N29" s="45">
        <v>0</v>
      </c>
      <c r="O29" s="52">
        <f t="shared" si="0"/>
        <v>2100</v>
      </c>
    </row>
    <row r="30" spans="1:15" ht="28.5" customHeight="1" x14ac:dyDescent="0.25">
      <c r="A30" s="31" t="s">
        <v>75</v>
      </c>
      <c r="B30" s="32" t="s">
        <v>81</v>
      </c>
      <c r="C30" s="42" t="s">
        <v>76</v>
      </c>
      <c r="D30" s="32">
        <v>31997520</v>
      </c>
      <c r="E30" s="43" t="s">
        <v>82</v>
      </c>
      <c r="F30" s="32">
        <v>42224055</v>
      </c>
      <c r="G30" s="43" t="s">
        <v>83</v>
      </c>
      <c r="H30" s="33" t="s">
        <v>84</v>
      </c>
      <c r="I30" s="33" t="s">
        <v>85</v>
      </c>
      <c r="J30" s="33" t="s">
        <v>86</v>
      </c>
      <c r="K30" s="42">
        <v>100</v>
      </c>
      <c r="L30" s="42">
        <v>42</v>
      </c>
      <c r="M30" s="55">
        <v>4200</v>
      </c>
      <c r="N30" s="45">
        <v>0</v>
      </c>
      <c r="O30" s="52">
        <f t="shared" si="0"/>
        <v>4200</v>
      </c>
    </row>
    <row r="31" spans="1:15" ht="17.25" customHeight="1" x14ac:dyDescent="0.25">
      <c r="A31" s="31" t="s">
        <v>75</v>
      </c>
      <c r="B31" s="32" t="s">
        <v>77</v>
      </c>
      <c r="C31" s="42" t="s">
        <v>22</v>
      </c>
      <c r="D31" s="32">
        <v>326721</v>
      </c>
      <c r="E31" s="43" t="s">
        <v>78</v>
      </c>
      <c r="F31" s="32">
        <v>37874241</v>
      </c>
      <c r="G31" s="43" t="s">
        <v>30</v>
      </c>
      <c r="H31" s="33" t="s">
        <v>79</v>
      </c>
      <c r="I31" s="33" t="s">
        <v>80</v>
      </c>
      <c r="J31" s="33" t="s">
        <v>86</v>
      </c>
      <c r="K31" s="42">
        <v>150</v>
      </c>
      <c r="L31" s="42">
        <v>20</v>
      </c>
      <c r="M31" s="55">
        <v>3000</v>
      </c>
      <c r="N31" s="45">
        <v>0</v>
      </c>
      <c r="O31" s="52">
        <f t="shared" si="0"/>
        <v>3000</v>
      </c>
    </row>
    <row r="32" spans="1:15" ht="17.25" customHeight="1" x14ac:dyDescent="0.25">
      <c r="A32" s="31" t="s">
        <v>69</v>
      </c>
      <c r="B32" s="32" t="s">
        <v>70</v>
      </c>
      <c r="C32" s="42" t="s">
        <v>76</v>
      </c>
      <c r="D32" s="32">
        <v>179094</v>
      </c>
      <c r="E32" s="43" t="s">
        <v>71</v>
      </c>
      <c r="F32" s="32">
        <v>42083966</v>
      </c>
      <c r="G32" s="43" t="s">
        <v>72</v>
      </c>
      <c r="H32" s="33" t="s">
        <v>73</v>
      </c>
      <c r="I32" s="33" t="s">
        <v>74</v>
      </c>
      <c r="J32" s="33" t="s">
        <v>86</v>
      </c>
      <c r="K32" s="42">
        <v>150</v>
      </c>
      <c r="L32" s="42">
        <v>12</v>
      </c>
      <c r="M32" s="55">
        <v>1800</v>
      </c>
      <c r="N32" s="45">
        <v>0</v>
      </c>
      <c r="O32" s="52">
        <f t="shared" si="0"/>
        <v>1800</v>
      </c>
    </row>
    <row r="33" spans="1:15" ht="17.25" customHeight="1" x14ac:dyDescent="0.25">
      <c r="A33" s="31" t="s">
        <v>69</v>
      </c>
      <c r="B33" s="32" t="s">
        <v>118</v>
      </c>
      <c r="C33" s="42" t="s">
        <v>22</v>
      </c>
      <c r="D33" s="32">
        <v>329347</v>
      </c>
      <c r="E33" s="43" t="s">
        <v>119</v>
      </c>
      <c r="F33" s="32">
        <v>35546328</v>
      </c>
      <c r="G33" s="43" t="s">
        <v>48</v>
      </c>
      <c r="H33" s="33" t="s">
        <v>157</v>
      </c>
      <c r="I33" s="33" t="s">
        <v>158</v>
      </c>
      <c r="J33" s="33" t="s">
        <v>90</v>
      </c>
      <c r="K33" s="42">
        <v>150</v>
      </c>
      <c r="L33" s="42">
        <v>31</v>
      </c>
      <c r="M33" s="55">
        <v>4650</v>
      </c>
      <c r="N33" s="45">
        <v>0</v>
      </c>
      <c r="O33" s="52">
        <f t="shared" si="0"/>
        <v>4650</v>
      </c>
    </row>
    <row r="34" spans="1:15" ht="17.25" customHeight="1" x14ac:dyDescent="0.25">
      <c r="A34" s="31" t="s">
        <v>69</v>
      </c>
      <c r="B34" s="32" t="s">
        <v>120</v>
      </c>
      <c r="C34" s="42" t="s">
        <v>22</v>
      </c>
      <c r="D34" s="32">
        <v>332038</v>
      </c>
      <c r="E34" s="43" t="s">
        <v>121</v>
      </c>
      <c r="F34" s="32">
        <v>35542284</v>
      </c>
      <c r="G34" s="43" t="s">
        <v>53</v>
      </c>
      <c r="H34" s="33" t="s">
        <v>159</v>
      </c>
      <c r="I34" s="33" t="s">
        <v>160</v>
      </c>
      <c r="J34" s="33" t="s">
        <v>90</v>
      </c>
      <c r="K34" s="42">
        <v>150</v>
      </c>
      <c r="L34" s="42">
        <v>35</v>
      </c>
      <c r="M34" s="55">
        <v>5250</v>
      </c>
      <c r="N34" s="45">
        <v>0</v>
      </c>
      <c r="O34" s="52">
        <f t="shared" si="0"/>
        <v>5250</v>
      </c>
    </row>
    <row r="35" spans="1:15" ht="15.75" thickBot="1" x14ac:dyDescent="0.3">
      <c r="A35" s="61" t="s">
        <v>122</v>
      </c>
      <c r="B35" s="62"/>
      <c r="C35" s="62"/>
      <c r="D35" s="62"/>
      <c r="E35" s="21"/>
      <c r="F35" s="34"/>
      <c r="G35" s="21"/>
      <c r="H35" s="21"/>
      <c r="I35" s="21"/>
      <c r="J35" s="21"/>
      <c r="K35" s="21"/>
      <c r="L35" s="35">
        <f>SUM(L6:L34)</f>
        <v>977</v>
      </c>
      <c r="M35" s="36">
        <f>SUM(M6:M34)</f>
        <v>102660</v>
      </c>
      <c r="N35" s="36">
        <f>SUM(N6:N34)</f>
        <v>0</v>
      </c>
      <c r="O35" s="57">
        <f>SUM(O6:O34)</f>
        <v>102660</v>
      </c>
    </row>
  </sheetData>
  <autoFilter ref="A5:M5" xr:uid="{6D973DEE-84D5-4743-91D7-FCE3D13438FC}"/>
  <mergeCells count="2">
    <mergeCell ref="E2:I3"/>
    <mergeCell ref="A35:D35"/>
  </mergeCells>
  <pageMargins left="0.25" right="0.25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Rozpis podľa zriaďovateľov</vt:lpstr>
      <vt:lpstr>Rozpis podľa škôl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2021-10-08T06:55:50Z</cp:lastPrinted>
  <dcterms:created xsi:type="dcterms:W3CDTF">2021-10-04T08:40:13Z</dcterms:created>
  <dcterms:modified xsi:type="dcterms:W3CDTF">2022-03-15T09:51:24Z</dcterms:modified>
</cp:coreProperties>
</file>