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filterPrivacy="1"/>
  <xr:revisionPtr revIDLastSave="0" documentId="13_ncr:1_{C94EB6BF-8BA7-47D6-BD78-C6208198D405}" xr6:coauthVersionLast="36" xr6:coauthVersionMax="36" xr10:uidLastSave="{00000000-0000-0000-0000-000000000000}"/>
  <bookViews>
    <workbookView xWindow="0" yWindow="0" windowWidth="28800" windowHeight="12225" activeTab="1" xr2:uid="{00000000-000D-0000-FFFF-FFFF00000000}"/>
  </bookViews>
  <sheets>
    <sheet name="školy" sheetId="1" r:id="rId1"/>
    <sheet name="zriaďovatelia" sheetId="2" r:id="rId2"/>
  </sheets>
  <definedNames>
    <definedName name="_xlnm._FilterDatabase" localSheetId="0" hidden="1">školy!$A$3:$AA$184</definedName>
    <definedName name="_xlnm._FilterDatabase" localSheetId="1" hidden="1">zriaďovatelia!$A$3:$L$115</definedName>
    <definedName name="_xlnm.Print_Titles" localSheetId="1">zriaďovatelia!$3:$3</definedName>
    <definedName name="_xlnm.Print_Area" localSheetId="0">školy!$H$2:$AA$62</definedName>
    <definedName name="_xlnm.Print_Area" localSheetId="1">zriaďovatelia!$A$1:$L$115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4" i="2" l="1"/>
  <c r="F114" i="2" l="1"/>
  <c r="U184" i="1"/>
  <c r="J184" i="1"/>
  <c r="O184" i="1" l="1"/>
  <c r="L184" i="1"/>
  <c r="P184" i="1"/>
  <c r="R184" i="1"/>
  <c r="M184" i="1"/>
  <c r="Q184" i="1"/>
  <c r="N184" i="1"/>
  <c r="V184" i="1"/>
  <c r="K184" i="1"/>
  <c r="T184" i="1" l="1"/>
  <c r="S184" i="1"/>
  <c r="K3" i="1" l="1"/>
  <c r="L3" i="1"/>
  <c r="X184" i="1" l="1"/>
  <c r="W184" i="1"/>
  <c r="AA184" i="1" l="1"/>
  <c r="Y184" i="1"/>
  <c r="L114" i="2" l="1"/>
  <c r="K114" i="2"/>
  <c r="Z184" i="1"/>
  <c r="J114" i="2"/>
  <c r="H114" i="2" l="1"/>
  <c r="G114" i="2"/>
</calcChain>
</file>

<file path=xl/sharedStrings.xml><?xml version="1.0" encoding="utf-8"?>
<sst xmlns="http://schemas.openxmlformats.org/spreadsheetml/2006/main" count="1749" uniqueCount="623">
  <si>
    <t>Typ zriaď.</t>
  </si>
  <si>
    <t>Kraj sídla zriaď.</t>
  </si>
  <si>
    <t>Názov zriaďovateľa</t>
  </si>
  <si>
    <t>K</t>
  </si>
  <si>
    <t>BA</t>
  </si>
  <si>
    <t>TV</t>
  </si>
  <si>
    <t>TC</t>
  </si>
  <si>
    <t>NR</t>
  </si>
  <si>
    <t>ZA</t>
  </si>
  <si>
    <t>BB</t>
  </si>
  <si>
    <t>PO</t>
  </si>
  <si>
    <t>KKE</t>
  </si>
  <si>
    <t>KE</t>
  </si>
  <si>
    <t>V</t>
  </si>
  <si>
    <t>VBA</t>
  </si>
  <si>
    <t>Bratislavský samosprávny kraj</t>
  </si>
  <si>
    <t>VTC</t>
  </si>
  <si>
    <t>Trenčiansky samosprávny kraj</t>
  </si>
  <si>
    <t>VNR</t>
  </si>
  <si>
    <t>Nitriansky samosprávny kraj</t>
  </si>
  <si>
    <t>VZA</t>
  </si>
  <si>
    <t>Žilinský samosprávny kraj</t>
  </si>
  <si>
    <t>VBB</t>
  </si>
  <si>
    <t>Banskobystrický samosprávny kraj</t>
  </si>
  <si>
    <t>VPO</t>
  </si>
  <si>
    <t>Prešovský samosprávny kraj</t>
  </si>
  <si>
    <t>O</t>
  </si>
  <si>
    <t>O508063</t>
  </si>
  <si>
    <t>Mesto Malacky</t>
  </si>
  <si>
    <t>O508101</t>
  </si>
  <si>
    <t>Mesto Modra</t>
  </si>
  <si>
    <t>O508217</t>
  </si>
  <si>
    <t>Mesto Senec</t>
  </si>
  <si>
    <t>O529389</t>
  </si>
  <si>
    <t>Mestská časť Bratislava - Dúbravka</t>
  </si>
  <si>
    <t>O529443</t>
  </si>
  <si>
    <t>Mestská časť Bratislava - Jarovce</t>
  </si>
  <si>
    <t>O529419</t>
  </si>
  <si>
    <t>Mestská časť Bratislava - Lamač</t>
  </si>
  <si>
    <t>O529346</t>
  </si>
  <si>
    <t>Mestská časť Bratislava - Nové Mesto</t>
  </si>
  <si>
    <t>O529460</t>
  </si>
  <si>
    <t>Mestská časť Bratislava - Petržalka</t>
  </si>
  <si>
    <t>O529311</t>
  </si>
  <si>
    <t>Mestská časť Bratislava - Podunajské Biskupice</t>
  </si>
  <si>
    <t>O528595</t>
  </si>
  <si>
    <t>Mestská časť Bratislava - Staré Mesto</t>
  </si>
  <si>
    <t>O507997</t>
  </si>
  <si>
    <t>Obec Kalinkovo</t>
  </si>
  <si>
    <t>O508110</t>
  </si>
  <si>
    <t>Obec Most pri Bratislave</t>
  </si>
  <si>
    <t>O508195</t>
  </si>
  <si>
    <t>Obec Plavecký Štvrtok</t>
  </si>
  <si>
    <t>O508276</t>
  </si>
  <si>
    <t>Obec Tomášov</t>
  </si>
  <si>
    <t>O504009</t>
  </si>
  <si>
    <t>Mesto Sereď</t>
  </si>
  <si>
    <t>O506745</t>
  </si>
  <si>
    <t>Mesto Trnava</t>
  </si>
  <si>
    <t>O555789</t>
  </si>
  <si>
    <t>Obec Dolná Streda</t>
  </si>
  <si>
    <t>O507741</t>
  </si>
  <si>
    <t>Obec Voderady</t>
  </si>
  <si>
    <t>O507768</t>
  </si>
  <si>
    <t>Obec Zavar</t>
  </si>
  <si>
    <t>O506338</t>
  </si>
  <si>
    <t>Mesto Nové Mesto nad Váhom</t>
  </si>
  <si>
    <t>O505315</t>
  </si>
  <si>
    <t>Mesto Partizánske</t>
  </si>
  <si>
    <t>O513881</t>
  </si>
  <si>
    <t>Mesto Prievidza</t>
  </si>
  <si>
    <t>O513610</t>
  </si>
  <si>
    <t>Mesto Púchov</t>
  </si>
  <si>
    <t>O505820</t>
  </si>
  <si>
    <t>Mesto Trenčín</t>
  </si>
  <si>
    <t>O512885</t>
  </si>
  <si>
    <t>Obec Bolešov</t>
  </si>
  <si>
    <t>O505471</t>
  </si>
  <si>
    <t>Obec Slatina nad Bebravou</t>
  </si>
  <si>
    <t>O501026</t>
  </si>
  <si>
    <t>Mesto Komárno</t>
  </si>
  <si>
    <t>O502031</t>
  </si>
  <si>
    <t>Mesto Levice</t>
  </si>
  <si>
    <t>O500011</t>
  </si>
  <si>
    <t>Mesto Nitra</t>
  </si>
  <si>
    <t>O503011</t>
  </si>
  <si>
    <t>Mesto Nové Zámky</t>
  </si>
  <si>
    <t>O502782</t>
  </si>
  <si>
    <t>Mesto Šahy</t>
  </si>
  <si>
    <t>O502863</t>
  </si>
  <si>
    <t>Mesto Tlmače</t>
  </si>
  <si>
    <t>O542717</t>
  </si>
  <si>
    <t>Obec Bojná</t>
  </si>
  <si>
    <t>O500101</t>
  </si>
  <si>
    <t>Obec Čakajovce</t>
  </si>
  <si>
    <t>O502766</t>
  </si>
  <si>
    <t>Obec Starý Tekov</t>
  </si>
  <si>
    <t>O500810</t>
  </si>
  <si>
    <t>Obec Tesárske Mlyňany</t>
  </si>
  <si>
    <t>O556050</t>
  </si>
  <si>
    <t>Obec Úľany nad Žitavou</t>
  </si>
  <si>
    <t>O502995</t>
  </si>
  <si>
    <t>Obec Žemberovce</t>
  </si>
  <si>
    <t>O500992</t>
  </si>
  <si>
    <t>Obec Žirany</t>
  </si>
  <si>
    <t>O582816</t>
  </si>
  <si>
    <t>Obec Žitavany</t>
  </si>
  <si>
    <t>O517461</t>
  </si>
  <si>
    <t>Mesto Bytča</t>
  </si>
  <si>
    <t>O509132</t>
  </si>
  <si>
    <t>Mesto Čadca</t>
  </si>
  <si>
    <t>O509540</t>
  </si>
  <si>
    <t>Mesto Dolný Kubín</t>
  </si>
  <si>
    <t>O509256</t>
  </si>
  <si>
    <t>Mesto Kysucké Nové Mesto</t>
  </si>
  <si>
    <t>O510726</t>
  </si>
  <si>
    <t>Mesto Liptovský Hrádok</t>
  </si>
  <si>
    <t>O512036</t>
  </si>
  <si>
    <t>Mesto Martin</t>
  </si>
  <si>
    <t>O510106</t>
  </si>
  <si>
    <t>Mesto Trstená</t>
  </si>
  <si>
    <t>O517402</t>
  </si>
  <si>
    <t>Mesto Žilina</t>
  </si>
  <si>
    <t>O517429</t>
  </si>
  <si>
    <t>Obec Belá</t>
  </si>
  <si>
    <t>O510327</t>
  </si>
  <si>
    <t>Obec Bobrovec</t>
  </si>
  <si>
    <t>O557986</t>
  </si>
  <si>
    <t>Obec Ďurčiná</t>
  </si>
  <si>
    <t>O512273</t>
  </si>
  <si>
    <t>Obec Horná Štubňa</t>
  </si>
  <si>
    <t>O517658</t>
  </si>
  <si>
    <t>Obec Kamenná Poruba</t>
  </si>
  <si>
    <t>O512354</t>
  </si>
  <si>
    <t>Obec Kláštor pod Znievom</t>
  </si>
  <si>
    <t>O510572</t>
  </si>
  <si>
    <t>Obec Kvačany</t>
  </si>
  <si>
    <t>O509299</t>
  </si>
  <si>
    <t>Obec Makov</t>
  </si>
  <si>
    <t>O509850</t>
  </si>
  <si>
    <t>Obec Mútne</t>
  </si>
  <si>
    <t>O509876</t>
  </si>
  <si>
    <t>Obec Nižná</t>
  </si>
  <si>
    <t>O509914</t>
  </si>
  <si>
    <t>Obec Oravská Polhora</t>
  </si>
  <si>
    <t>O510033</t>
  </si>
  <si>
    <t>Obec Rabčice</t>
  </si>
  <si>
    <t>O517984</t>
  </si>
  <si>
    <t>Obec Strečno</t>
  </si>
  <si>
    <t>O512648</t>
  </si>
  <si>
    <t>Obec Sučany</t>
  </si>
  <si>
    <t>O517992</t>
  </si>
  <si>
    <t>Obec Súľov - Hradná</t>
  </si>
  <si>
    <t>O518069</t>
  </si>
  <si>
    <t>Obec Varín</t>
  </si>
  <si>
    <t>O508438</t>
  </si>
  <si>
    <t>Mesto Banská Bystrica</t>
  </si>
  <si>
    <t>O516643</t>
  </si>
  <si>
    <t>Mesto Banská Štiavnica</t>
  </si>
  <si>
    <t>O518263</t>
  </si>
  <si>
    <t>Mesto Detva</t>
  </si>
  <si>
    <t>O511218</t>
  </si>
  <si>
    <t>Mesto Lučenec</t>
  </si>
  <si>
    <t>O517097</t>
  </si>
  <si>
    <t>Mesto Nová Baňa</t>
  </si>
  <si>
    <t>O515680</t>
  </si>
  <si>
    <t>Mesto Tisovec</t>
  </si>
  <si>
    <t>O518158</t>
  </si>
  <si>
    <t>Mesto Zvolen</t>
  </si>
  <si>
    <t>O517283</t>
  </si>
  <si>
    <t>Obec Štiavnické Bane</t>
  </si>
  <si>
    <t>O519006</t>
  </si>
  <si>
    <t>Mesto Bardejov</t>
  </si>
  <si>
    <t>O520004</t>
  </si>
  <si>
    <t>Mesto Humenné</t>
  </si>
  <si>
    <t>O520802</t>
  </si>
  <si>
    <t>Mesto Snina</t>
  </si>
  <si>
    <t>O523925</t>
  </si>
  <si>
    <t>Mesto Svit</t>
  </si>
  <si>
    <t>O527297</t>
  </si>
  <si>
    <t>Obec Havaj</t>
  </si>
  <si>
    <t>O529168</t>
  </si>
  <si>
    <t>Obec Slovenská Kajňa</t>
  </si>
  <si>
    <t>O520926</t>
  </si>
  <si>
    <t>Obec Udavské</t>
  </si>
  <si>
    <t>O523089</t>
  </si>
  <si>
    <t>Mesto Sobrance</t>
  </si>
  <si>
    <t>O521299</t>
  </si>
  <si>
    <t>Obec Čaňa</t>
  </si>
  <si>
    <t>O521345</t>
  </si>
  <si>
    <t>Obec Družstevná pri Hornáde</t>
  </si>
  <si>
    <t>O543497</t>
  </si>
  <si>
    <t>Obec Prakovce</t>
  </si>
  <si>
    <t>C</t>
  </si>
  <si>
    <t>C22</t>
  </si>
  <si>
    <t>Inštitút školských bratov</t>
  </si>
  <si>
    <t>C58</t>
  </si>
  <si>
    <t>Rímskokatolícka cirkev, Bratislavská arcidiecéza</t>
  </si>
  <si>
    <t>C21</t>
  </si>
  <si>
    <t>Rehoľa piaristov na Slovensku</t>
  </si>
  <si>
    <t>C02</t>
  </si>
  <si>
    <t>C23</t>
  </si>
  <si>
    <t>Západný dištrikt Evanjelickej cirkvi a. v. na Slovensku</t>
  </si>
  <si>
    <t>C06</t>
  </si>
  <si>
    <t>Rímskokatolícka cirkev Biskupstvo Spišské Podhradie</t>
  </si>
  <si>
    <t>S</t>
  </si>
  <si>
    <t>S095</t>
  </si>
  <si>
    <t>COOP Jednota Slovensko, spotrebné družstvo</t>
  </si>
  <si>
    <t>S232</t>
  </si>
  <si>
    <t>Občianske združenie ESPRIT</t>
  </si>
  <si>
    <t>S915</t>
  </si>
  <si>
    <t>ADVENTIM n.o.</t>
  </si>
  <si>
    <t>S872</t>
  </si>
  <si>
    <t>Občianske združenie BEZ PREDSUDKOV K ĽUDSKOSTI</t>
  </si>
  <si>
    <t>S357</t>
  </si>
  <si>
    <t>SPORT SCHOOL, s.r.o.</t>
  </si>
  <si>
    <t>S381</t>
  </si>
  <si>
    <t>JUVENTAS Žilina, n.o.</t>
  </si>
  <si>
    <t>S703</t>
  </si>
  <si>
    <t>Občianske združenie Pro Scholaris</t>
  </si>
  <si>
    <t>S815</t>
  </si>
  <si>
    <t>Deutsch-Slowakische Akademien, a.s.</t>
  </si>
  <si>
    <t>S471</t>
  </si>
  <si>
    <t>Mgr. Boris Šabo</t>
  </si>
  <si>
    <t>S567</t>
  </si>
  <si>
    <t>Európska vzdelávacia agentúra ELBA, n.o. /European Educational Agency ELBA, n.o./</t>
  </si>
  <si>
    <t>S524</t>
  </si>
  <si>
    <t>Life Academy, s. r. o.</t>
  </si>
  <si>
    <t>S164</t>
  </si>
  <si>
    <t>Dobrá škola, n. o.</t>
  </si>
  <si>
    <t>S222</t>
  </si>
  <si>
    <t>Juraj Sninský</t>
  </si>
  <si>
    <t>Počet skupín</t>
  </si>
  <si>
    <t>Počet odučených hodín v JKC spolu (za všetky skupiny)</t>
  </si>
  <si>
    <t>Výška FP za  1 hodinu</t>
  </si>
  <si>
    <t>Počet žiakov, ktorí navštevovali JKC</t>
  </si>
  <si>
    <t>Potreba na dofin. osobných nákladov ( mzdy + odvody)</t>
  </si>
  <si>
    <t>Potreba na dofin. prevádzkových nákladov</t>
  </si>
  <si>
    <t>Spolu</t>
  </si>
  <si>
    <t>z toho: iné deti ako z Ukrajiny</t>
  </si>
  <si>
    <t>SPOLU</t>
  </si>
  <si>
    <t>Kód zriaď. pre fin.</t>
  </si>
  <si>
    <t>CELKOVÁ POTREBA DOFIN. JKC</t>
  </si>
  <si>
    <t>IČO zriaď.</t>
  </si>
  <si>
    <t>Gymnázium</t>
  </si>
  <si>
    <t>Spojená škola</t>
  </si>
  <si>
    <t>Gymnázium Milana Rastislava Štefánika</t>
  </si>
  <si>
    <t>Základná škola</t>
  </si>
  <si>
    <t>Gymnázium Antona Bernoláka</t>
  </si>
  <si>
    <t>Stredná odborná škola pedagogická</t>
  </si>
  <si>
    <t>Gymnázium Alberta Einsteina</t>
  </si>
  <si>
    <t>Konzervatórium</t>
  </si>
  <si>
    <t>Stredná odborná škola elektrotechnická</t>
  </si>
  <si>
    <t>Stredná odborná škola obchodu a služieb Samuela Jurkoviča</t>
  </si>
  <si>
    <t>Stredná odborná škola technická</t>
  </si>
  <si>
    <t>Stredná odborná škola beauty služieb</t>
  </si>
  <si>
    <t>Stredná priemyselná škola elektrotechnická</t>
  </si>
  <si>
    <t>Obchodná akadémia</t>
  </si>
  <si>
    <t>Stredná odborná škola podnikania</t>
  </si>
  <si>
    <t>Gymnázium Ivana Horvátha</t>
  </si>
  <si>
    <t>Tanečné konzervatórium Evy Jaczovej</t>
  </si>
  <si>
    <t>Hotelová akadémia</t>
  </si>
  <si>
    <t>Stredná odborná škola obchodu a služieb</t>
  </si>
  <si>
    <t>Gymnázium Andreja Sládkoviča</t>
  </si>
  <si>
    <t>Gymnázium Františka Švantnera</t>
  </si>
  <si>
    <t>Stredná odborná škola potravinárska</t>
  </si>
  <si>
    <t>Stredná odborná škola polytechnická Jána Antonína Baťu</t>
  </si>
  <si>
    <t>Základná škola kráľa Svätopluka</t>
  </si>
  <si>
    <t>Základná škola s materskou školou</t>
  </si>
  <si>
    <t>Základná škola kniežaťa Pribinu</t>
  </si>
  <si>
    <t>Základná škola - Alapiskola</t>
  </si>
  <si>
    <t>Základná škola Štefana Moysesa</t>
  </si>
  <si>
    <t>Základná škola s vyučovacím jazykom maďarským - Alapiskola</t>
  </si>
  <si>
    <t>Základná škola Jána Amosa Komenského</t>
  </si>
  <si>
    <t>Základná škola Štefana Senčíka</t>
  </si>
  <si>
    <t>Základná škola Ladislava Balleka</t>
  </si>
  <si>
    <t>Základná škola Jana Amosa Komenského</t>
  </si>
  <si>
    <t>Základná škola Juraja Fándlyho</t>
  </si>
  <si>
    <t>Základná škola Ľudovíta Štúra</t>
  </si>
  <si>
    <t>Základná škola Milana Rastislava Štefánika</t>
  </si>
  <si>
    <t>Základná škola Dr. Jozefa Dérera</t>
  </si>
  <si>
    <t>Základná škola J. G. Tajovského</t>
  </si>
  <si>
    <t>Základná škola s materskou školou Jána Bakossa</t>
  </si>
  <si>
    <t>Základná škola Janka Matúšku</t>
  </si>
  <si>
    <t>Základná škola Pavla Országha Hviezdoslava</t>
  </si>
  <si>
    <t>Základná škola Alexandra Dubčeka</t>
  </si>
  <si>
    <t>Základná škola Františka Hrušovského</t>
  </si>
  <si>
    <t>Základná škola Slovenského národného povstania</t>
  </si>
  <si>
    <t>Základná škola Dr. V. Clementisa</t>
  </si>
  <si>
    <t>Základná škola Jozefa Horáka</t>
  </si>
  <si>
    <t>Základná škola Jána Zemana</t>
  </si>
  <si>
    <t>Základná škola s materskou školou Maximiliána Hella</t>
  </si>
  <si>
    <t>Základná škola s materskou školou Ondreja Štefku</t>
  </si>
  <si>
    <t>Základná škola Júliusa Juraja Thurzu</t>
  </si>
  <si>
    <t>Základná škola s materskou školou Alexandra Vagača</t>
  </si>
  <si>
    <t>Základná škola Dr. Ivana Dérera</t>
  </si>
  <si>
    <t>Základná škola s materskou školou Milana Hodžu</t>
  </si>
  <si>
    <t>Základná škola s materskou školou M. R. Štefánika</t>
  </si>
  <si>
    <t>Základná škola Jána Majku</t>
  </si>
  <si>
    <t>Základná škola Jána Vojtecha Šimka</t>
  </si>
  <si>
    <t>Cirkevná spojená škola</t>
  </si>
  <si>
    <t>Spojená katolícka škola</t>
  </si>
  <si>
    <t>Základná škola svätého Ladislava</t>
  </si>
  <si>
    <t>Cirkevná základná škola Žofie Bosniakovej</t>
  </si>
  <si>
    <t>Katolícka spojená škola</t>
  </si>
  <si>
    <t>Základná škola Apoštola Pavla</t>
  </si>
  <si>
    <t>Piaristická spojená škola sv. Jozefa Kalazanského</t>
  </si>
  <si>
    <t>Spojená škola de La Salle</t>
  </si>
  <si>
    <t>Evanjelické lýceum</t>
  </si>
  <si>
    <t>Evanjelické gymnázium</t>
  </si>
  <si>
    <t xml:space="preserve">Spojená škola sv. Vincenta de Paul  </t>
  </si>
  <si>
    <t>Spojená škola sv. Františka z Assisi</t>
  </si>
  <si>
    <t>Súkromná základná škola</t>
  </si>
  <si>
    <t>Súkromné gymnázium</t>
  </si>
  <si>
    <t>Súkromná spojená škola</t>
  </si>
  <si>
    <t>Súkromná hotelová akadémia SD Jednota</t>
  </si>
  <si>
    <t>Súkromné konzervatórium</t>
  </si>
  <si>
    <t>Súkromná základná škola Esprit</t>
  </si>
  <si>
    <t>Súkromná stredná športová škola</t>
  </si>
  <si>
    <t>Súkromná spojená škola European English School</t>
  </si>
  <si>
    <t>Súkromná stredná odborná škola Pro scholaris</t>
  </si>
  <si>
    <t>Súkromná základná škola DSA</t>
  </si>
  <si>
    <t>Súkromná stredná odborná škola VIA HUMANA</t>
  </si>
  <si>
    <t>Súkromná stredná odborná škola ADVENTIM - Magán Szakközépiskola ADVENTIM</t>
  </si>
  <si>
    <t>Názov právneho subjektu</t>
  </si>
  <si>
    <t>Ulica</t>
  </si>
  <si>
    <t>Bratislava-Dúbravka</t>
  </si>
  <si>
    <t>Bratislava-Nové Mesto</t>
  </si>
  <si>
    <t>Bratislava-Karlova Ves</t>
  </si>
  <si>
    <t>Bratislava-Podunajské Biskupice</t>
  </si>
  <si>
    <t>Bratislava-Petržalka</t>
  </si>
  <si>
    <t>Bratislava-Staré Mesto</t>
  </si>
  <si>
    <t>Malacky</t>
  </si>
  <si>
    <t>Bratislava-Ružinov</t>
  </si>
  <si>
    <t>Senec</t>
  </si>
  <si>
    <t>Nevädzová 3</t>
  </si>
  <si>
    <t>Dunajská Streda</t>
  </si>
  <si>
    <t>Trnava</t>
  </si>
  <si>
    <t>Skalica</t>
  </si>
  <si>
    <t>Sereď</t>
  </si>
  <si>
    <t>Šamorín</t>
  </si>
  <si>
    <t>Trenčín</t>
  </si>
  <si>
    <t>Považská Bystrica</t>
  </si>
  <si>
    <t>Prievidza</t>
  </si>
  <si>
    <t>Partizánske</t>
  </si>
  <si>
    <t>Púchov</t>
  </si>
  <si>
    <t>Nové Mesto nad Váhom</t>
  </si>
  <si>
    <t>Nitra</t>
  </si>
  <si>
    <t>Topoľčany</t>
  </si>
  <si>
    <t>Levice</t>
  </si>
  <si>
    <t>Šahy</t>
  </si>
  <si>
    <t>Komárno</t>
  </si>
  <si>
    <t>Nové Zámky</t>
  </si>
  <si>
    <t>Šurany</t>
  </si>
  <si>
    <t>Čadca</t>
  </si>
  <si>
    <t>Trstená</t>
  </si>
  <si>
    <t>Liptovský Mikuláš</t>
  </si>
  <si>
    <t>Kysucké Nové Mesto</t>
  </si>
  <si>
    <t>Sučany</t>
  </si>
  <si>
    <t>Martin</t>
  </si>
  <si>
    <t>Žilina</t>
  </si>
  <si>
    <t>Dolný Kubín</t>
  </si>
  <si>
    <t>Bytča</t>
  </si>
  <si>
    <t>Nová Baňa</t>
  </si>
  <si>
    <t>Banská Bystrica</t>
  </si>
  <si>
    <t>Lučenec</t>
  </si>
  <si>
    <t>Mládežnícka 51</t>
  </si>
  <si>
    <t>Banská Štiavnica</t>
  </si>
  <si>
    <t>Zvolen</t>
  </si>
  <si>
    <t>Detva</t>
  </si>
  <si>
    <t>Rimavská Sobota</t>
  </si>
  <si>
    <t>Poprad</t>
  </si>
  <si>
    <t>Prešov</t>
  </si>
  <si>
    <t>Svit</t>
  </si>
  <si>
    <t>Bardejov</t>
  </si>
  <si>
    <t>Humenné</t>
  </si>
  <si>
    <t>Komenského 3</t>
  </si>
  <si>
    <t>Snina</t>
  </si>
  <si>
    <t>Košice-Staré Mesto</t>
  </si>
  <si>
    <t>Nám. L. Novomeského 4</t>
  </si>
  <si>
    <t>Partizánska 13</t>
  </si>
  <si>
    <t>Prakovce</t>
  </si>
  <si>
    <t>Košice-Nad jazerom</t>
  </si>
  <si>
    <t>Sobrance</t>
  </si>
  <si>
    <t>Lichnerova 69</t>
  </si>
  <si>
    <t>Modra</t>
  </si>
  <si>
    <t>Einsteinova 35</t>
  </si>
  <si>
    <t>Tolstého 11</t>
  </si>
  <si>
    <t>Bratislava-Vajnory</t>
  </si>
  <si>
    <t>Rybničná 59</t>
  </si>
  <si>
    <t>Sklenárova 1</t>
  </si>
  <si>
    <t>Bratislava-Rača</t>
  </si>
  <si>
    <t>Vranovská 4</t>
  </si>
  <si>
    <t>Račianska 105</t>
  </si>
  <si>
    <t>Strečnianska 20</t>
  </si>
  <si>
    <t>Ivana Horvátha 14</t>
  </si>
  <si>
    <t>Grösslingová 18</t>
  </si>
  <si>
    <t>Gorazdova 20</t>
  </si>
  <si>
    <t>Zochova 9</t>
  </si>
  <si>
    <t>Bullova 2</t>
  </si>
  <si>
    <t>Dudova 4</t>
  </si>
  <si>
    <t>Mikovíniho 1</t>
  </si>
  <si>
    <t>Kysucká 14</t>
  </si>
  <si>
    <t>Ostredková 10</t>
  </si>
  <si>
    <t>J.A Komenského 18</t>
  </si>
  <si>
    <t>Bernolákova 9</t>
  </si>
  <si>
    <t>Tisovec</t>
  </si>
  <si>
    <t>Školská 7</t>
  </si>
  <si>
    <t>Štúrova 848</t>
  </si>
  <si>
    <t>Športová 1</t>
  </si>
  <si>
    <t>Komenského 2</t>
  </si>
  <si>
    <t>Tlmače</t>
  </si>
  <si>
    <t>Krušovská 2091</t>
  </si>
  <si>
    <t>Štefánikova 39</t>
  </si>
  <si>
    <t>Štefánikova 64</t>
  </si>
  <si>
    <t>F. Madvu 2</t>
  </si>
  <si>
    <t>Hlavná 2</t>
  </si>
  <si>
    <t>Hlinská 31</t>
  </si>
  <si>
    <t>Liptovský Hrádok</t>
  </si>
  <si>
    <t>Nižná</t>
  </si>
  <si>
    <t>Fatranská 14</t>
  </si>
  <si>
    <t>Dražovská 6</t>
  </si>
  <si>
    <t>Andreja Šulgana 1</t>
  </si>
  <si>
    <t>Čakajovce</t>
  </si>
  <si>
    <t>Nová 201</t>
  </si>
  <si>
    <t>Tesárske Mlyňany</t>
  </si>
  <si>
    <t>Školská 608</t>
  </si>
  <si>
    <t>Žirany</t>
  </si>
  <si>
    <t>Žirany 394</t>
  </si>
  <si>
    <t>Komenského ulica 1219/1</t>
  </si>
  <si>
    <t>Sv. Michala 42</t>
  </si>
  <si>
    <t>Pri Podlužianke 6</t>
  </si>
  <si>
    <t>Saratovská 43</t>
  </si>
  <si>
    <t>Starý Tekov</t>
  </si>
  <si>
    <t>Tekovská 17</t>
  </si>
  <si>
    <t>E. B. Lukáča 6</t>
  </si>
  <si>
    <t>Školská 9</t>
  </si>
  <si>
    <t>Žemberovce</t>
  </si>
  <si>
    <t>Osloboditeľov 30</t>
  </si>
  <si>
    <t>Hradná 22</t>
  </si>
  <si>
    <t>G. Bethlena 41</t>
  </si>
  <si>
    <t>Ulica Komenského 1227/8</t>
  </si>
  <si>
    <t>Ulica Fándlyho 763/7A</t>
  </si>
  <si>
    <t>Mallého 2</t>
  </si>
  <si>
    <t>Veľká Okružná 1089/19</t>
  </si>
  <si>
    <t>Slatina nad Bebravou</t>
  </si>
  <si>
    <t>Slatina nad Bebravou 154</t>
  </si>
  <si>
    <t>Novomeského 11</t>
  </si>
  <si>
    <t>Kpt. Nálepku 855</t>
  </si>
  <si>
    <t>Tematínska 2092</t>
  </si>
  <si>
    <t>Odborárska 1374</t>
  </si>
  <si>
    <t>Trenčianske Teplice</t>
  </si>
  <si>
    <t>Vančurova 38</t>
  </si>
  <si>
    <t>Andreja Kubinu 34</t>
  </si>
  <si>
    <t>Ulica Jána Bottu 27</t>
  </si>
  <si>
    <t>Atómová 1</t>
  </si>
  <si>
    <t>Nám.Slov.uč.tovarišstva 15</t>
  </si>
  <si>
    <t>Spartakovská 5</t>
  </si>
  <si>
    <t>Voderady</t>
  </si>
  <si>
    <t>Školská ulica 163/9</t>
  </si>
  <si>
    <t>Zavar</t>
  </si>
  <si>
    <t>Športová 33</t>
  </si>
  <si>
    <t>Kalinkovo</t>
  </si>
  <si>
    <t>Záhorácka 95</t>
  </si>
  <si>
    <t>Gen. M. R. Štefánika 7</t>
  </si>
  <si>
    <t>Štúrova 142/A</t>
  </si>
  <si>
    <t>Komenského 1/A</t>
  </si>
  <si>
    <t>Vajanského 93</t>
  </si>
  <si>
    <t>Most pri Bratislave</t>
  </si>
  <si>
    <t>Plavecký Štvrtok</t>
  </si>
  <si>
    <t>Plavecký Štvrtok 351</t>
  </si>
  <si>
    <t>Mlynská 50</t>
  </si>
  <si>
    <t>Tajovského 1</t>
  </si>
  <si>
    <t>Tomášov</t>
  </si>
  <si>
    <t>Ďumbierska 17</t>
  </si>
  <si>
    <t>Pieninská 27</t>
  </si>
  <si>
    <t>Spojová 14</t>
  </si>
  <si>
    <t>Bakossova 5</t>
  </si>
  <si>
    <t>Rázusova 2260</t>
  </si>
  <si>
    <t>M. R. Štefánika 2007</t>
  </si>
  <si>
    <t>Nábrežná 845/17</t>
  </si>
  <si>
    <t>Makov</t>
  </si>
  <si>
    <t>Makov 264</t>
  </si>
  <si>
    <t>Kohútov sad 1752/4</t>
  </si>
  <si>
    <t>Mútne</t>
  </si>
  <si>
    <t>Mútne 224</t>
  </si>
  <si>
    <t>Nová Doba 482</t>
  </si>
  <si>
    <t>Oravská Polhora</t>
  </si>
  <si>
    <t>Oravská Polhora 130</t>
  </si>
  <si>
    <t>Rabčice</t>
  </si>
  <si>
    <t>Rabčice 194</t>
  </si>
  <si>
    <t>Hviezdoslavova 822/8</t>
  </si>
  <si>
    <t>Bobrovec</t>
  </si>
  <si>
    <t>Bobrovec 490</t>
  </si>
  <si>
    <t>Kvačany</t>
  </si>
  <si>
    <t>Kvačany 227</t>
  </si>
  <si>
    <t>Hradná 342</t>
  </si>
  <si>
    <t>J. D. Matejovie 539</t>
  </si>
  <si>
    <t>Ulica Vajanského 2844/47</t>
  </si>
  <si>
    <t>Družstevná 11</t>
  </si>
  <si>
    <t>Hurbanova 27</t>
  </si>
  <si>
    <t>J.V.Dolinského 2</t>
  </si>
  <si>
    <t>Nade Hejnej 4</t>
  </si>
  <si>
    <t>P. Mudroňa 3</t>
  </si>
  <si>
    <t>Horná Štubňa</t>
  </si>
  <si>
    <t>Horná Štubňa 494</t>
  </si>
  <si>
    <t>Kláštor pod Znievom</t>
  </si>
  <si>
    <t>Gymnaziálna 197</t>
  </si>
  <si>
    <t>Bolešov</t>
  </si>
  <si>
    <t>Bolešov 276</t>
  </si>
  <si>
    <t>Gorazdova 1174/2</t>
  </si>
  <si>
    <t>Malonecpalská ulica 206/37</t>
  </si>
  <si>
    <t>Francisciho 803</t>
  </si>
  <si>
    <t>P. Dobšinského 17</t>
  </si>
  <si>
    <t>Školská 44/6</t>
  </si>
  <si>
    <t>Štiavnické Bane</t>
  </si>
  <si>
    <t>Štiavnické Bane 128</t>
  </si>
  <si>
    <t>Karpatská 8063/11</t>
  </si>
  <si>
    <t>Belá</t>
  </si>
  <si>
    <t>Oslobodenia č. 165</t>
  </si>
  <si>
    <t>Ulica mieru č. 1235</t>
  </si>
  <si>
    <t>Kamenná Poruba</t>
  </si>
  <si>
    <t>Školská 474/5</t>
  </si>
  <si>
    <t>Strečno</t>
  </si>
  <si>
    <t>Mládeže 289</t>
  </si>
  <si>
    <t>Súľov-Hradná</t>
  </si>
  <si>
    <t>Súľov-Hradná 64</t>
  </si>
  <si>
    <t>Varín</t>
  </si>
  <si>
    <t>M. R. Štefánika 432</t>
  </si>
  <si>
    <t>Námestie mládeže 587/17</t>
  </si>
  <si>
    <t>Hrnčiarska 2119/1</t>
  </si>
  <si>
    <t>J. Alexyho 1941/1</t>
  </si>
  <si>
    <t>Ul. Obrancov mieru 884</t>
  </si>
  <si>
    <t>Kukučínova 480/6</t>
  </si>
  <si>
    <t>A. Bernoláka 20</t>
  </si>
  <si>
    <t>Štúrova 12</t>
  </si>
  <si>
    <t>Wolkerova 10</t>
  </si>
  <si>
    <t>Pod Vinbargom 1</t>
  </si>
  <si>
    <t>Pugačevova 1381/7</t>
  </si>
  <si>
    <t>Hviezdoslavova 985/20</t>
  </si>
  <si>
    <t>Udavské</t>
  </si>
  <si>
    <t>Udavské 80</t>
  </si>
  <si>
    <t>Čaňa</t>
  </si>
  <si>
    <t>Pionierska 33</t>
  </si>
  <si>
    <t>Družstevná pri Hornáde</t>
  </si>
  <si>
    <t>Hlavná 5</t>
  </si>
  <si>
    <t>Komenského 6</t>
  </si>
  <si>
    <t>Havaj</t>
  </si>
  <si>
    <t>Havaj 7</t>
  </si>
  <si>
    <t>Jelenia 16</t>
  </si>
  <si>
    <t>Hlboká cesta 4</t>
  </si>
  <si>
    <t>Škarniclova 1</t>
  </si>
  <si>
    <t>Grösslingová 48</t>
  </si>
  <si>
    <t>Mudroňova 83</t>
  </si>
  <si>
    <t>Vazovova 4</t>
  </si>
  <si>
    <t>Dubová 1</t>
  </si>
  <si>
    <t>Slovenská Kajňa</t>
  </si>
  <si>
    <t>Školská ulica 54/21</t>
  </si>
  <si>
    <t>Bieloruská 1</t>
  </si>
  <si>
    <t>Za kasárňou 2</t>
  </si>
  <si>
    <t>Cádrova 23</t>
  </si>
  <si>
    <t>Pri kríži 11</t>
  </si>
  <si>
    <t>Majerníkova 62</t>
  </si>
  <si>
    <t>Bratislava-Lamač</t>
  </si>
  <si>
    <t>Malokarpatské nám. 1</t>
  </si>
  <si>
    <t>Bratislava-Jarovce</t>
  </si>
  <si>
    <t>Trnková 1</t>
  </si>
  <si>
    <t>Gessayova 2</t>
  </si>
  <si>
    <t>Holíčska 50</t>
  </si>
  <si>
    <t>Pankúchova 4</t>
  </si>
  <si>
    <t>Bojná</t>
  </si>
  <si>
    <t>Bojná 76</t>
  </si>
  <si>
    <t>Prakovce 307</t>
  </si>
  <si>
    <t>Dolná Streda</t>
  </si>
  <si>
    <t>Dolná Streda 695</t>
  </si>
  <si>
    <t>Úľany nad Žitavou</t>
  </si>
  <si>
    <t>Hlavná 199</t>
  </si>
  <si>
    <t>Ďurčiná</t>
  </si>
  <si>
    <t>Ďurčiná 225</t>
  </si>
  <si>
    <t>Žitavany</t>
  </si>
  <si>
    <t>Šimkova 40</t>
  </si>
  <si>
    <t>Rímskokatolícka cirkev Biskupstvo Nitra</t>
  </si>
  <si>
    <t>Farská 19</t>
  </si>
  <si>
    <t>Lipová 3868/10</t>
  </si>
  <si>
    <t>Nám. hrdinov 6</t>
  </si>
  <si>
    <t>Andovská 4</t>
  </si>
  <si>
    <t>Jura Janošku 11</t>
  </si>
  <si>
    <t>Okružná 2062/25</t>
  </si>
  <si>
    <t>Piaristická 6</t>
  </si>
  <si>
    <t>Čachtická 14</t>
  </si>
  <si>
    <t>Vranovská 2</t>
  </si>
  <si>
    <t>Skuteckého 5</t>
  </si>
  <si>
    <t>Bachova 4</t>
  </si>
  <si>
    <t>Karloveská 32</t>
  </si>
  <si>
    <t>Vinohradská 48</t>
  </si>
  <si>
    <t>Dneperská 1</t>
  </si>
  <si>
    <t>Zádielska 12</t>
  </si>
  <si>
    <t>Sídlisko SNP 6</t>
  </si>
  <si>
    <t>Oravská 11</t>
  </si>
  <si>
    <t>Rovná 597/15</t>
  </si>
  <si>
    <t>Solivarská 28</t>
  </si>
  <si>
    <t>Sídl. Rozkvet 2047</t>
  </si>
  <si>
    <t>Novozámocká 220</t>
  </si>
  <si>
    <t>IČO školy</t>
  </si>
  <si>
    <t>CELKOVO ZAOKRÚHLENÉ</t>
  </si>
  <si>
    <t>z toho: UA 
(zdroj 11UA)</t>
  </si>
  <si>
    <t>z toho: ostatní (zdroj 111)</t>
  </si>
  <si>
    <t>Obec</t>
  </si>
  <si>
    <t>Počet detí odídencov z Ukrajiny</t>
  </si>
  <si>
    <t>Žiadosť o dofinancovanie JKC pre deti odídencov z Ukrajiny v €</t>
  </si>
  <si>
    <t>Dofinancovanie JKC pre deti odídencov z Ukrajiny v €
(zdroj 11UA)</t>
  </si>
  <si>
    <t>Počet iných detí ako detí odídencov z Ukrajiny</t>
  </si>
  <si>
    <t>Žiadosť o dofinancovanie pre iné deti ako deti odídencov z Ukrajiny €</t>
  </si>
  <si>
    <t>Dofinancovanie JKC pre iné deti ako deti odídencov z Ukrajiny v € (zdroj 111)</t>
  </si>
  <si>
    <t>Počet žiakov školy k 15.9.2022</t>
  </si>
  <si>
    <t>Školská 194</t>
  </si>
  <si>
    <t>Športová 80/470</t>
  </si>
  <si>
    <t>S1083</t>
  </si>
  <si>
    <t>Slobodne a zodpovedne</t>
  </si>
  <si>
    <t>Súkromná stredná odborná škola polytechnická DSA</t>
  </si>
  <si>
    <t>Regionálny úrad školskej správy v Košiciach</t>
  </si>
  <si>
    <t>Dohodovacie konanie na zabezpečenie jazykového kurzu pre deti cudzincov - november a december 2022</t>
  </si>
  <si>
    <t>Dohodovacie konanie na zabezpečenie jazykového kurzu pre deti cudzincov november a december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</si>
</sst>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Border="0" applyProtection="0"/>
  </cellStyleXfs>
  <cellXfs count="13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vertical="center" wrapText="1"/>
    </xf>
    <xf numFmtId="3" fontId="0" fillId="0" borderId="3" xfId="0" applyNumberFormat="1" applyBorder="1"/>
    <xf numFmtId="0" fontId="3" fillId="0" borderId="0" xfId="0" applyFont="1"/>
    <xf numFmtId="0" fontId="0" fillId="0" borderId="0" xfId="0" applyFill="1" applyBorder="1" applyAlignment="1">
      <alignment vertical="center" wrapText="1"/>
    </xf>
    <xf numFmtId="0" fontId="0" fillId="0" borderId="4" xfId="0" applyBorder="1"/>
    <xf numFmtId="0" fontId="0" fillId="0" borderId="1" xfId="0" applyBorder="1"/>
    <xf numFmtId="3" fontId="3" fillId="4" borderId="2" xfId="0" applyNumberFormat="1" applyFont="1" applyFill="1" applyBorder="1"/>
    <xf numFmtId="3" fontId="0" fillId="0" borderId="1" xfId="0" applyNumberFormat="1" applyBorder="1"/>
    <xf numFmtId="0" fontId="0" fillId="0" borderId="2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3" xfId="0" applyNumberFormat="1" applyBorder="1" applyAlignment="1">
      <alignment vertical="center"/>
    </xf>
    <xf numFmtId="164" fontId="0" fillId="0" borderId="0" xfId="0" applyNumberFormat="1"/>
    <xf numFmtId="0" fontId="0" fillId="0" borderId="5" xfId="0" applyBorder="1" applyAlignment="1">
      <alignment horizontal="center"/>
    </xf>
    <xf numFmtId="0" fontId="4" fillId="0" borderId="0" xfId="0" applyFont="1" applyAlignment="1">
      <alignment horizontal="left"/>
    </xf>
    <xf numFmtId="0" fontId="0" fillId="0" borderId="2" xfId="0" applyBorder="1"/>
    <xf numFmtId="3" fontId="3" fillId="5" borderId="9" xfId="0" applyNumberFormat="1" applyFont="1" applyFill="1" applyBorder="1"/>
    <xf numFmtId="3" fontId="0" fillId="0" borderId="0" xfId="0" applyNumberFormat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0" xfId="0" applyBorder="1"/>
    <xf numFmtId="0" fontId="0" fillId="0" borderId="12" xfId="0" applyBorder="1"/>
    <xf numFmtId="164" fontId="0" fillId="0" borderId="2" xfId="0" applyNumberFormat="1" applyBorder="1"/>
    <xf numFmtId="3" fontId="3" fillId="5" borderId="9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" fontId="0" fillId="0" borderId="14" xfId="0" applyNumberFormat="1" applyBorder="1"/>
    <xf numFmtId="3" fontId="0" fillId="3" borderId="14" xfId="0" applyNumberFormat="1" applyFill="1" applyBorder="1"/>
    <xf numFmtId="3" fontId="0" fillId="0" borderId="14" xfId="0" applyNumberFormat="1" applyFill="1" applyBorder="1"/>
    <xf numFmtId="3" fontId="0" fillId="0" borderId="15" xfId="0" applyNumberFormat="1" applyBorder="1"/>
    <xf numFmtId="164" fontId="0" fillId="0" borderId="3" xfId="0" applyNumberFormat="1" applyBorder="1"/>
    <xf numFmtId="3" fontId="0" fillId="0" borderId="2" xfId="0" applyNumberFormat="1" applyFill="1" applyBorder="1"/>
    <xf numFmtId="3" fontId="0" fillId="0" borderId="3" xfId="0" applyNumberFormat="1" applyFill="1" applyBorder="1"/>
    <xf numFmtId="3" fontId="0" fillId="0" borderId="3" xfId="0" applyNumberFormat="1" applyBorder="1"/>
    <xf numFmtId="3" fontId="0" fillId="0" borderId="2" xfId="0" applyNumberFormat="1" applyBorder="1"/>
    <xf numFmtId="3" fontId="3" fillId="0" borderId="2" xfId="0" applyNumberFormat="1" applyFont="1" applyFill="1" applyBorder="1"/>
    <xf numFmtId="3" fontId="3" fillId="0" borderId="3" xfId="0" applyNumberFormat="1" applyFont="1" applyFill="1" applyBorder="1"/>
    <xf numFmtId="3" fontId="0" fillId="0" borderId="13" xfId="0" applyNumberFormat="1" applyBorder="1"/>
    <xf numFmtId="3" fontId="0" fillId="0" borderId="16" xfId="0" applyNumberFormat="1" applyBorder="1"/>
    <xf numFmtId="3" fontId="0" fillId="0" borderId="17" xfId="0" applyNumberFormat="1" applyBorder="1"/>
    <xf numFmtId="3" fontId="0" fillId="0" borderId="18" xfId="0" applyNumberFormat="1" applyBorder="1"/>
    <xf numFmtId="3" fontId="1" fillId="0" borderId="2" xfId="0" applyNumberFormat="1" applyFont="1" applyFill="1" applyBorder="1"/>
    <xf numFmtId="3" fontId="1" fillId="0" borderId="3" xfId="0" applyNumberFormat="1" applyFont="1" applyFill="1" applyBorder="1"/>
    <xf numFmtId="0" fontId="6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" xfId="0" applyFont="1" applyFill="1" applyBorder="1"/>
    <xf numFmtId="0" fontId="6" fillId="0" borderId="4" xfId="0" applyFont="1" applyFill="1" applyBorder="1"/>
    <xf numFmtId="3" fontId="6" fillId="0" borderId="14" xfId="0" applyNumberFormat="1" applyFont="1" applyFill="1" applyBorder="1"/>
    <xf numFmtId="3" fontId="6" fillId="0" borderId="2" xfId="0" applyNumberFormat="1" applyFont="1" applyFill="1" applyBorder="1"/>
    <xf numFmtId="3" fontId="6" fillId="0" borderId="3" xfId="0" applyNumberFormat="1" applyFont="1" applyFill="1" applyBorder="1"/>
    <xf numFmtId="0" fontId="4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" xfId="0" applyFont="1" applyBorder="1"/>
    <xf numFmtId="0" fontId="6" fillId="0" borderId="4" xfId="0" applyFont="1" applyBorder="1"/>
    <xf numFmtId="3" fontId="6" fillId="0" borderId="14" xfId="0" applyNumberFormat="1" applyFont="1" applyBorder="1"/>
    <xf numFmtId="4" fontId="0" fillId="0" borderId="2" xfId="0" applyNumberFormat="1" applyBorder="1"/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3" fontId="0" fillId="0" borderId="22" xfId="0" applyNumberFormat="1" applyBorder="1"/>
    <xf numFmtId="164" fontId="0" fillId="0" borderId="13" xfId="0" applyNumberFormat="1" applyBorder="1"/>
    <xf numFmtId="164" fontId="0" fillId="0" borderId="16" xfId="0" applyNumberFormat="1" applyBorder="1"/>
    <xf numFmtId="3" fontId="3" fillId="4" borderId="13" xfId="0" applyNumberFormat="1" applyFont="1" applyFill="1" applyBorder="1"/>
    <xf numFmtId="3" fontId="0" fillId="0" borderId="19" xfId="0" applyNumberFormat="1" applyBorder="1"/>
    <xf numFmtId="0" fontId="3" fillId="2" borderId="24" xfId="0" applyFont="1" applyFill="1" applyBorder="1" applyAlignment="1">
      <alignment horizontal="left"/>
    </xf>
    <xf numFmtId="0" fontId="3" fillId="2" borderId="25" xfId="0" applyFont="1" applyFill="1" applyBorder="1" applyAlignment="1">
      <alignment horizontal="left"/>
    </xf>
    <xf numFmtId="0" fontId="3" fillId="2" borderId="26" xfId="0" applyFont="1" applyFill="1" applyBorder="1" applyAlignment="1">
      <alignment horizontal="left"/>
    </xf>
    <xf numFmtId="3" fontId="3" fillId="3" borderId="24" xfId="0" applyNumberFormat="1" applyFont="1" applyFill="1" applyBorder="1"/>
    <xf numFmtId="3" fontId="3" fillId="2" borderId="6" xfId="0" applyNumberFormat="1" applyFont="1" applyFill="1" applyBorder="1"/>
    <xf numFmtId="3" fontId="3" fillId="2" borderId="8" xfId="0" applyNumberFormat="1" applyFont="1" applyFill="1" applyBorder="1"/>
    <xf numFmtId="164" fontId="3" fillId="2" borderId="6" xfId="0" applyNumberFormat="1" applyFont="1" applyFill="1" applyBorder="1"/>
    <xf numFmtId="164" fontId="3" fillId="2" borderId="8" xfId="0" applyNumberFormat="1" applyFont="1" applyFill="1" applyBorder="1"/>
    <xf numFmtId="3" fontId="3" fillId="4" borderId="6" xfId="0" applyNumberFormat="1" applyFont="1" applyFill="1" applyBorder="1"/>
    <xf numFmtId="3" fontId="3" fillId="4" borderId="7" xfId="0" applyNumberFormat="1" applyFont="1" applyFill="1" applyBorder="1"/>
    <xf numFmtId="3" fontId="3" fillId="4" borderId="8" xfId="0" applyNumberFormat="1" applyFont="1" applyFill="1" applyBorder="1"/>
    <xf numFmtId="0" fontId="0" fillId="2" borderId="29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164" fontId="0" fillId="2" borderId="29" xfId="0" applyNumberFormat="1" applyFill="1" applyBorder="1" applyAlignment="1">
      <alignment horizontal="center" vertical="center" wrapText="1"/>
    </xf>
    <xf numFmtId="164" fontId="0" fillId="2" borderId="30" xfId="0" applyNumberFormat="1" applyFill="1" applyBorder="1" applyAlignment="1">
      <alignment horizontal="center" vertical="center" wrapText="1"/>
    </xf>
    <xf numFmtId="3" fontId="3" fillId="2" borderId="29" xfId="0" applyNumberFormat="1" applyFont="1" applyFill="1" applyBorder="1" applyAlignment="1">
      <alignment horizontal="center" vertical="center" wrapText="1"/>
    </xf>
    <xf numFmtId="3" fontId="3" fillId="4" borderId="29" xfId="0" applyNumberFormat="1" applyFont="1" applyFill="1" applyBorder="1" applyAlignment="1">
      <alignment horizontal="center" vertical="center" wrapText="1"/>
    </xf>
    <xf numFmtId="3" fontId="3" fillId="4" borderId="31" xfId="0" applyNumberFormat="1" applyFont="1" applyFill="1" applyBorder="1" applyAlignment="1">
      <alignment horizontal="center" vertical="center" wrapText="1"/>
    </xf>
    <xf numFmtId="3" fontId="3" fillId="4" borderId="30" xfId="0" applyNumberFormat="1" applyFont="1" applyFill="1" applyBorder="1" applyAlignment="1">
      <alignment horizontal="center" vertical="center" wrapText="1"/>
    </xf>
    <xf numFmtId="4" fontId="0" fillId="0" borderId="17" xfId="0" applyNumberFormat="1" applyBorder="1"/>
    <xf numFmtId="164" fontId="0" fillId="0" borderId="17" xfId="0" applyNumberFormat="1" applyBorder="1"/>
    <xf numFmtId="164" fontId="0" fillId="0" borderId="18" xfId="0" applyNumberFormat="1" applyBorder="1"/>
    <xf numFmtId="3" fontId="3" fillId="4" borderId="17" xfId="0" applyNumberFormat="1" applyFont="1" applyFill="1" applyBorder="1"/>
    <xf numFmtId="3" fontId="0" fillId="0" borderId="10" xfId="0" applyNumberFormat="1" applyBorder="1"/>
    <xf numFmtId="0" fontId="0" fillId="2" borderId="6" xfId="0" applyFill="1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7" xfId="0" applyFill="1" applyBorder="1" applyAlignment="1">
      <alignment vertical="center" wrapText="1"/>
    </xf>
    <xf numFmtId="0" fontId="0" fillId="2" borderId="28" xfId="0" applyFill="1" applyBorder="1" applyAlignment="1">
      <alignment vertical="center" wrapText="1"/>
    </xf>
    <xf numFmtId="0" fontId="0" fillId="5" borderId="24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164" fontId="0" fillId="2" borderId="6" xfId="0" applyNumberFormat="1" applyFill="1" applyBorder="1" applyAlignment="1">
      <alignment horizontal="center" vertical="center" wrapText="1"/>
    </xf>
    <xf numFmtId="164" fontId="0" fillId="2" borderId="8" xfId="0" applyNumberFormat="1" applyFill="1" applyBorder="1" applyAlignment="1">
      <alignment horizontal="center" vertical="center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4" borderId="6" xfId="0" applyNumberFormat="1" applyFont="1" applyFill="1" applyBorder="1" applyAlignment="1">
      <alignment horizontal="center" vertical="center" wrapText="1"/>
    </xf>
    <xf numFmtId="3" fontId="3" fillId="4" borderId="7" xfId="0" applyNumberFormat="1" applyFont="1" applyFill="1" applyBorder="1" applyAlignment="1">
      <alignment horizontal="center" vertical="center" wrapText="1"/>
    </xf>
    <xf numFmtId="3" fontId="3" fillId="4" borderId="8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3" fontId="3" fillId="0" borderId="0" xfId="0" applyNumberFormat="1" applyFont="1" applyBorder="1"/>
    <xf numFmtId="164" fontId="3" fillId="0" borderId="0" xfId="0" applyNumberFormat="1" applyFont="1" applyBorder="1"/>
    <xf numFmtId="4" fontId="3" fillId="0" borderId="0" xfId="0" applyNumberFormat="1" applyFont="1" applyBorder="1"/>
    <xf numFmtId="0" fontId="0" fillId="0" borderId="17" xfId="0" applyBorder="1"/>
    <xf numFmtId="3" fontId="0" fillId="0" borderId="11" xfId="0" applyNumberFormat="1" applyBorder="1"/>
    <xf numFmtId="3" fontId="3" fillId="5" borderId="32" xfId="0" applyNumberFormat="1" applyFont="1" applyFill="1" applyBorder="1"/>
    <xf numFmtId="0" fontId="0" fillId="5" borderId="6" xfId="0" applyFill="1" applyBorder="1" applyAlignment="1">
      <alignment horizontal="center" vertical="center" wrapText="1"/>
    </xf>
    <xf numFmtId="0" fontId="0" fillId="5" borderId="7" xfId="0" applyFill="1" applyBorder="1" applyAlignment="1">
      <alignment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28" xfId="0" applyFill="1" applyBorder="1" applyAlignment="1">
      <alignment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3" fontId="2" fillId="2" borderId="8" xfId="0" applyNumberFormat="1" applyFont="1" applyFill="1" applyBorder="1" applyAlignment="1">
      <alignment horizontal="center" vertical="center" wrapText="1"/>
    </xf>
    <xf numFmtId="3" fontId="3" fillId="5" borderId="26" xfId="0" applyNumberFormat="1" applyFont="1" applyFill="1" applyBorder="1" applyAlignment="1">
      <alignment horizontal="center" vertical="center" wrapText="1"/>
    </xf>
    <xf numFmtId="164" fontId="3" fillId="2" borderId="17" xfId="0" applyNumberFormat="1" applyFont="1" applyFill="1" applyBorder="1"/>
    <xf numFmtId="164" fontId="3" fillId="2" borderId="2" xfId="0" applyNumberFormat="1" applyFont="1" applyFill="1" applyBorder="1"/>
    <xf numFmtId="164" fontId="3" fillId="2" borderId="13" xfId="0" applyNumberFormat="1" applyFont="1" applyFill="1" applyBorder="1"/>
    <xf numFmtId="164" fontId="3" fillId="0" borderId="3" xfId="0" applyNumberFormat="1" applyFont="1" applyFill="1" applyBorder="1"/>
    <xf numFmtId="164" fontId="3" fillId="0" borderId="16" xfId="0" applyNumberFormat="1" applyFont="1" applyFill="1" applyBorder="1"/>
    <xf numFmtId="164" fontId="3" fillId="0" borderId="18" xfId="0" applyNumberFormat="1" applyFont="1" applyFill="1" applyBorder="1"/>
    <xf numFmtId="0" fontId="0" fillId="0" borderId="13" xfId="0" applyBorder="1"/>
    <xf numFmtId="3" fontId="3" fillId="5" borderId="23" xfId="0" applyNumberFormat="1" applyFont="1" applyFill="1" applyBorder="1"/>
    <xf numFmtId="0" fontId="3" fillId="4" borderId="24" xfId="0" applyFont="1" applyFill="1" applyBorder="1" applyAlignment="1">
      <alignment horizontal="left"/>
    </xf>
    <xf numFmtId="0" fontId="3" fillId="4" borderId="25" xfId="0" applyFont="1" applyFill="1" applyBorder="1" applyAlignment="1">
      <alignment horizontal="left"/>
    </xf>
    <xf numFmtId="0" fontId="3" fillId="4" borderId="26" xfId="0" applyFont="1" applyFill="1" applyBorder="1" applyAlignment="1">
      <alignment horizontal="left"/>
    </xf>
    <xf numFmtId="3" fontId="3" fillId="2" borderId="7" xfId="0" applyNumberFormat="1" applyFont="1" applyFill="1" applyBorder="1"/>
    <xf numFmtId="3" fontId="3" fillId="5" borderId="26" xfId="0" applyNumberFormat="1" applyFont="1" applyFill="1" applyBorder="1"/>
  </cellXfs>
  <cellStyles count="2">
    <cellStyle name="Normálna" xfId="0" builtinId="0"/>
    <cellStyle name="normálne 4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86"/>
  <sheetViews>
    <sheetView zoomScale="90" zoomScaleNormal="90" workbookViewId="0">
      <pane ySplit="3" topLeftCell="A139" activePane="bottomLeft" state="frozen"/>
      <selection pane="bottomLeft" activeCell="A3" sqref="A3"/>
    </sheetView>
  </sheetViews>
  <sheetFormatPr defaultRowHeight="15" x14ac:dyDescent="0.25"/>
  <cols>
    <col min="1" max="1" width="7" style="1" customWidth="1"/>
    <col min="2" max="2" width="6.28515625" style="1" customWidth="1"/>
    <col min="3" max="3" width="10" style="1" customWidth="1"/>
    <col min="4" max="4" width="9.85546875" style="1" customWidth="1"/>
    <col min="5" max="5" width="33.28515625" customWidth="1"/>
    <col min="6" max="6" width="11.5703125" customWidth="1"/>
    <col min="7" max="7" width="33.28515625" customWidth="1"/>
    <col min="8" max="8" width="24.140625" customWidth="1"/>
    <col min="9" max="9" width="19.28515625" customWidth="1"/>
    <col min="10" max="10" width="14.7109375" customWidth="1"/>
    <col min="11" max="11" width="11" customWidth="1"/>
    <col min="12" max="15" width="14.140625" bestFit="1" customWidth="1"/>
    <col min="16" max="16" width="11.5703125" customWidth="1"/>
    <col min="17" max="18" width="9.140625" style="5"/>
    <col min="19" max="20" width="9.42578125" style="14" customWidth="1"/>
    <col min="21" max="21" width="9.140625" style="5" customWidth="1"/>
    <col min="22" max="22" width="9.140625" style="5"/>
    <col min="23" max="23" width="10.85546875" style="19" customWidth="1"/>
    <col min="25" max="25" width="11.5703125" customWidth="1"/>
  </cols>
  <sheetData>
    <row r="1" spans="1:27" ht="19.5" thickBot="1" x14ac:dyDescent="0.35">
      <c r="A1" s="16" t="s">
        <v>621</v>
      </c>
      <c r="I1" s="19"/>
      <c r="J1" s="108"/>
      <c r="K1" s="109"/>
      <c r="L1" s="109"/>
      <c r="M1" s="109"/>
      <c r="N1" s="109"/>
      <c r="O1" s="109"/>
      <c r="P1" s="109"/>
      <c r="Q1" s="109"/>
      <c r="R1" s="109"/>
      <c r="S1" s="110"/>
      <c r="T1" s="110"/>
      <c r="U1" s="109"/>
      <c r="V1" s="109"/>
      <c r="W1" s="111"/>
      <c r="X1" s="110"/>
      <c r="Y1" s="109"/>
      <c r="Z1" s="109"/>
      <c r="AA1" s="109"/>
    </row>
    <row r="2" spans="1:27" s="3" customFormat="1" ht="44.25" customHeight="1" thickBot="1" x14ac:dyDescent="0.3">
      <c r="A2" s="6"/>
      <c r="B2" s="6"/>
      <c r="C2" s="6"/>
      <c r="D2" s="6"/>
      <c r="E2" s="6"/>
      <c r="F2" s="6"/>
      <c r="G2" s="6"/>
      <c r="H2" s="6"/>
      <c r="I2" s="6"/>
      <c r="K2" s="78" t="s">
        <v>235</v>
      </c>
      <c r="L2" s="79"/>
      <c r="M2" s="78" t="s">
        <v>232</v>
      </c>
      <c r="N2" s="79"/>
      <c r="O2" s="78" t="s">
        <v>233</v>
      </c>
      <c r="P2" s="79"/>
      <c r="Q2" s="80" t="s">
        <v>236</v>
      </c>
      <c r="R2" s="81"/>
      <c r="S2" s="82" t="s">
        <v>234</v>
      </c>
      <c r="T2" s="83"/>
      <c r="U2" s="80" t="s">
        <v>237</v>
      </c>
      <c r="V2" s="81"/>
      <c r="W2" s="84" t="s">
        <v>242</v>
      </c>
      <c r="X2" s="81"/>
      <c r="Y2" s="85" t="s">
        <v>604</v>
      </c>
      <c r="Z2" s="86"/>
      <c r="AA2" s="87"/>
    </row>
    <row r="3" spans="1:27" s="3" customFormat="1" ht="60.75" thickBot="1" x14ac:dyDescent="0.3">
      <c r="A3" s="93" t="s">
        <v>1</v>
      </c>
      <c r="B3" s="94" t="s">
        <v>0</v>
      </c>
      <c r="C3" s="95" t="s">
        <v>241</v>
      </c>
      <c r="D3" s="96" t="s">
        <v>243</v>
      </c>
      <c r="E3" s="96" t="s">
        <v>2</v>
      </c>
      <c r="F3" s="95" t="s">
        <v>603</v>
      </c>
      <c r="G3" s="96" t="s">
        <v>324</v>
      </c>
      <c r="H3" s="96" t="s">
        <v>607</v>
      </c>
      <c r="I3" s="97" t="s">
        <v>325</v>
      </c>
      <c r="J3" s="98" t="s">
        <v>614</v>
      </c>
      <c r="K3" s="93" t="str">
        <f t="shared" ref="K3" si="0">M3</f>
        <v>Spolu</v>
      </c>
      <c r="L3" s="99" t="str">
        <f t="shared" ref="L3" si="1">N3</f>
        <v>z toho: iné deti ako z Ukrajiny</v>
      </c>
      <c r="M3" s="93" t="s">
        <v>238</v>
      </c>
      <c r="N3" s="99" t="s">
        <v>239</v>
      </c>
      <c r="O3" s="93" t="s">
        <v>238</v>
      </c>
      <c r="P3" s="99" t="s">
        <v>239</v>
      </c>
      <c r="Q3" s="100" t="s">
        <v>238</v>
      </c>
      <c r="R3" s="101" t="s">
        <v>239</v>
      </c>
      <c r="S3" s="102" t="s">
        <v>238</v>
      </c>
      <c r="T3" s="103" t="s">
        <v>239</v>
      </c>
      <c r="U3" s="100" t="s">
        <v>238</v>
      </c>
      <c r="V3" s="101" t="s">
        <v>239</v>
      </c>
      <c r="W3" s="104" t="s">
        <v>238</v>
      </c>
      <c r="X3" s="101" t="s">
        <v>239</v>
      </c>
      <c r="Y3" s="105" t="s">
        <v>240</v>
      </c>
      <c r="Z3" s="106" t="s">
        <v>605</v>
      </c>
      <c r="AA3" s="107" t="s">
        <v>606</v>
      </c>
    </row>
    <row r="4" spans="1:27" x14ac:dyDescent="0.25">
      <c r="A4" s="20" t="s">
        <v>4</v>
      </c>
      <c r="B4" s="21" t="s">
        <v>13</v>
      </c>
      <c r="C4" s="20" t="s">
        <v>14</v>
      </c>
      <c r="D4" s="20">
        <v>36063606</v>
      </c>
      <c r="E4" s="22" t="s">
        <v>15</v>
      </c>
      <c r="F4" s="22">
        <v>160326</v>
      </c>
      <c r="G4" s="22" t="s">
        <v>248</v>
      </c>
      <c r="H4" s="22" t="s">
        <v>334</v>
      </c>
      <c r="I4" s="23" t="s">
        <v>384</v>
      </c>
      <c r="J4" s="30">
        <v>369</v>
      </c>
      <c r="K4" s="40">
        <v>3</v>
      </c>
      <c r="L4" s="41">
        <v>0</v>
      </c>
      <c r="M4" s="40">
        <v>1</v>
      </c>
      <c r="N4" s="41">
        <v>0</v>
      </c>
      <c r="O4" s="40">
        <v>12</v>
      </c>
      <c r="P4" s="41">
        <v>0</v>
      </c>
      <c r="Q4" s="88">
        <v>140</v>
      </c>
      <c r="R4" s="41">
        <v>0</v>
      </c>
      <c r="S4" s="89">
        <v>11.666666666666666</v>
      </c>
      <c r="T4" s="90">
        <v>0</v>
      </c>
      <c r="U4" s="40">
        <v>20</v>
      </c>
      <c r="V4" s="41">
        <v>0</v>
      </c>
      <c r="W4" s="124">
        <v>160</v>
      </c>
      <c r="X4" s="129">
        <v>0</v>
      </c>
      <c r="Y4" s="91">
        <v>160</v>
      </c>
      <c r="Z4" s="92">
        <v>160</v>
      </c>
      <c r="AA4" s="41">
        <v>0</v>
      </c>
    </row>
    <row r="5" spans="1:27" x14ac:dyDescent="0.25">
      <c r="A5" s="2" t="s">
        <v>4</v>
      </c>
      <c r="B5" s="15" t="s">
        <v>13</v>
      </c>
      <c r="C5" s="2" t="s">
        <v>14</v>
      </c>
      <c r="D5" s="2">
        <v>36063606</v>
      </c>
      <c r="E5" s="8" t="s">
        <v>15</v>
      </c>
      <c r="F5" s="8">
        <v>605760</v>
      </c>
      <c r="G5" s="8" t="s">
        <v>250</v>
      </c>
      <c r="H5" s="8" t="s">
        <v>330</v>
      </c>
      <c r="I5" s="7" t="s">
        <v>386</v>
      </c>
      <c r="J5" s="27">
        <v>476</v>
      </c>
      <c r="K5" s="35">
        <v>33</v>
      </c>
      <c r="L5" s="34">
        <v>0</v>
      </c>
      <c r="M5" s="35">
        <v>2</v>
      </c>
      <c r="N5" s="34">
        <v>0</v>
      </c>
      <c r="O5" s="35">
        <v>94</v>
      </c>
      <c r="P5" s="34">
        <v>0</v>
      </c>
      <c r="Q5" s="35">
        <v>2419</v>
      </c>
      <c r="R5" s="34">
        <v>0</v>
      </c>
      <c r="S5" s="24">
        <v>25.73404255319149</v>
      </c>
      <c r="T5" s="31">
        <v>0</v>
      </c>
      <c r="U5" s="35">
        <v>1664</v>
      </c>
      <c r="V5" s="34">
        <v>0</v>
      </c>
      <c r="W5" s="125">
        <v>4083</v>
      </c>
      <c r="X5" s="127">
        <v>0</v>
      </c>
      <c r="Y5" s="9">
        <v>4083</v>
      </c>
      <c r="Z5" s="10">
        <v>4083</v>
      </c>
      <c r="AA5" s="34">
        <v>0</v>
      </c>
    </row>
    <row r="6" spans="1:27" x14ac:dyDescent="0.25">
      <c r="A6" s="2" t="s">
        <v>4</v>
      </c>
      <c r="B6" s="15" t="s">
        <v>13</v>
      </c>
      <c r="C6" s="2" t="s">
        <v>14</v>
      </c>
      <c r="D6" s="2">
        <v>36063606</v>
      </c>
      <c r="E6" s="8" t="s">
        <v>15</v>
      </c>
      <c r="F6" s="8">
        <v>605808</v>
      </c>
      <c r="G6" s="8" t="s">
        <v>251</v>
      </c>
      <c r="H6" s="8" t="s">
        <v>331</v>
      </c>
      <c r="I6" s="7" t="s">
        <v>387</v>
      </c>
      <c r="J6" s="27">
        <v>627</v>
      </c>
      <c r="K6" s="35">
        <v>2</v>
      </c>
      <c r="L6" s="34">
        <v>0</v>
      </c>
      <c r="M6" s="35">
        <v>1</v>
      </c>
      <c r="N6" s="34">
        <v>0</v>
      </c>
      <c r="O6" s="35">
        <v>48</v>
      </c>
      <c r="P6" s="34">
        <v>0</v>
      </c>
      <c r="Q6" s="35">
        <v>422</v>
      </c>
      <c r="R6" s="34">
        <v>0</v>
      </c>
      <c r="S6" s="24">
        <v>8.7916666666666661</v>
      </c>
      <c r="T6" s="31">
        <v>0</v>
      </c>
      <c r="U6" s="35">
        <v>132</v>
      </c>
      <c r="V6" s="34">
        <v>0</v>
      </c>
      <c r="W6" s="125">
        <v>554</v>
      </c>
      <c r="X6" s="127">
        <v>0</v>
      </c>
      <c r="Y6" s="9">
        <v>554</v>
      </c>
      <c r="Z6" s="10">
        <v>554</v>
      </c>
      <c r="AA6" s="34">
        <v>0</v>
      </c>
    </row>
    <row r="7" spans="1:27" x14ac:dyDescent="0.25">
      <c r="A7" s="2" t="s">
        <v>4</v>
      </c>
      <c r="B7" s="15" t="s">
        <v>13</v>
      </c>
      <c r="C7" s="2" t="s">
        <v>14</v>
      </c>
      <c r="D7" s="2">
        <v>36063606</v>
      </c>
      <c r="E7" s="8" t="s">
        <v>15</v>
      </c>
      <c r="F7" s="8">
        <v>893161</v>
      </c>
      <c r="G7" s="8" t="s">
        <v>252</v>
      </c>
      <c r="H7" s="8" t="s">
        <v>388</v>
      </c>
      <c r="I7" s="7" t="s">
        <v>389</v>
      </c>
      <c r="J7" s="27">
        <v>100</v>
      </c>
      <c r="K7" s="35">
        <v>1</v>
      </c>
      <c r="L7" s="34">
        <v>0</v>
      </c>
      <c r="M7" s="35">
        <v>1</v>
      </c>
      <c r="N7" s="34">
        <v>0</v>
      </c>
      <c r="O7" s="35">
        <v>48</v>
      </c>
      <c r="P7" s="34">
        <v>0</v>
      </c>
      <c r="Q7" s="35">
        <v>422</v>
      </c>
      <c r="R7" s="34">
        <v>0</v>
      </c>
      <c r="S7" s="24">
        <v>8.7916666666666661</v>
      </c>
      <c r="T7" s="31">
        <v>0</v>
      </c>
      <c r="U7" s="35">
        <v>66</v>
      </c>
      <c r="V7" s="34">
        <v>0</v>
      </c>
      <c r="W7" s="125">
        <v>488</v>
      </c>
      <c r="X7" s="127">
        <v>0</v>
      </c>
      <c r="Y7" s="9">
        <v>488</v>
      </c>
      <c r="Z7" s="10">
        <v>488</v>
      </c>
      <c r="AA7" s="34">
        <v>0</v>
      </c>
    </row>
    <row r="8" spans="1:27" x14ac:dyDescent="0.25">
      <c r="A8" s="2" t="s">
        <v>4</v>
      </c>
      <c r="B8" s="15" t="s">
        <v>13</v>
      </c>
      <c r="C8" s="2" t="s">
        <v>14</v>
      </c>
      <c r="D8" s="2">
        <v>36063606</v>
      </c>
      <c r="E8" s="8" t="s">
        <v>15</v>
      </c>
      <c r="F8" s="8">
        <v>893463</v>
      </c>
      <c r="G8" s="8" t="s">
        <v>253</v>
      </c>
      <c r="H8" s="8" t="s">
        <v>333</v>
      </c>
      <c r="I8" s="7" t="s">
        <v>390</v>
      </c>
      <c r="J8" s="27">
        <v>248</v>
      </c>
      <c r="K8" s="35">
        <v>4</v>
      </c>
      <c r="L8" s="34">
        <v>0</v>
      </c>
      <c r="M8" s="35">
        <v>1</v>
      </c>
      <c r="N8" s="34">
        <v>0</v>
      </c>
      <c r="O8" s="35">
        <v>42</v>
      </c>
      <c r="P8" s="34">
        <v>0</v>
      </c>
      <c r="Q8" s="35">
        <v>422</v>
      </c>
      <c r="R8" s="34">
        <v>0</v>
      </c>
      <c r="S8" s="24">
        <v>10.047619047619047</v>
      </c>
      <c r="T8" s="31">
        <v>0</v>
      </c>
      <c r="U8" s="35">
        <v>231</v>
      </c>
      <c r="V8" s="34">
        <v>0</v>
      </c>
      <c r="W8" s="125">
        <v>653</v>
      </c>
      <c r="X8" s="127">
        <v>0</v>
      </c>
      <c r="Y8" s="9">
        <v>653</v>
      </c>
      <c r="Z8" s="10">
        <v>653</v>
      </c>
      <c r="AA8" s="34">
        <v>0</v>
      </c>
    </row>
    <row r="9" spans="1:27" x14ac:dyDescent="0.25">
      <c r="A9" s="2" t="s">
        <v>4</v>
      </c>
      <c r="B9" s="15" t="s">
        <v>13</v>
      </c>
      <c r="C9" s="2" t="s">
        <v>14</v>
      </c>
      <c r="D9" s="2">
        <v>36063606</v>
      </c>
      <c r="E9" s="8" t="s">
        <v>15</v>
      </c>
      <c r="F9" s="8">
        <v>17050332</v>
      </c>
      <c r="G9" s="8" t="s">
        <v>254</v>
      </c>
      <c r="H9" s="8" t="s">
        <v>330</v>
      </c>
      <c r="I9" s="7" t="s">
        <v>392</v>
      </c>
      <c r="J9" s="27">
        <v>150</v>
      </c>
      <c r="K9" s="35">
        <v>13</v>
      </c>
      <c r="L9" s="34">
        <v>0</v>
      </c>
      <c r="M9" s="35">
        <v>1</v>
      </c>
      <c r="N9" s="34">
        <v>0</v>
      </c>
      <c r="O9" s="35">
        <v>12</v>
      </c>
      <c r="P9" s="34">
        <v>0</v>
      </c>
      <c r="Q9" s="35">
        <v>211</v>
      </c>
      <c r="R9" s="34">
        <v>0</v>
      </c>
      <c r="S9" s="24">
        <v>17.583333333333332</v>
      </c>
      <c r="T9" s="31">
        <v>0</v>
      </c>
      <c r="U9" s="35">
        <v>429</v>
      </c>
      <c r="V9" s="34">
        <v>0</v>
      </c>
      <c r="W9" s="125">
        <v>640</v>
      </c>
      <c r="X9" s="127">
        <v>0</v>
      </c>
      <c r="Y9" s="9">
        <v>640</v>
      </c>
      <c r="Z9" s="10">
        <v>640</v>
      </c>
      <c r="AA9" s="34">
        <v>0</v>
      </c>
    </row>
    <row r="10" spans="1:27" x14ac:dyDescent="0.25">
      <c r="A10" s="2" t="s">
        <v>4</v>
      </c>
      <c r="B10" s="15" t="s">
        <v>13</v>
      </c>
      <c r="C10" s="2" t="s">
        <v>14</v>
      </c>
      <c r="D10" s="2">
        <v>36063606</v>
      </c>
      <c r="E10" s="8" t="s">
        <v>15</v>
      </c>
      <c r="F10" s="8">
        <v>17314895</v>
      </c>
      <c r="G10" s="8" t="s">
        <v>255</v>
      </c>
      <c r="H10" s="8" t="s">
        <v>327</v>
      </c>
      <c r="I10" s="7" t="s">
        <v>393</v>
      </c>
      <c r="J10" s="27">
        <v>256</v>
      </c>
      <c r="K10" s="35">
        <v>9</v>
      </c>
      <c r="L10" s="34">
        <v>0</v>
      </c>
      <c r="M10" s="35">
        <v>1</v>
      </c>
      <c r="N10" s="34">
        <v>0</v>
      </c>
      <c r="O10" s="35">
        <v>36</v>
      </c>
      <c r="P10" s="34">
        <v>0</v>
      </c>
      <c r="Q10" s="35">
        <v>422</v>
      </c>
      <c r="R10" s="34">
        <v>0</v>
      </c>
      <c r="S10" s="24">
        <v>11.722222222222221</v>
      </c>
      <c r="T10" s="31">
        <v>0</v>
      </c>
      <c r="U10" s="35">
        <v>561</v>
      </c>
      <c r="V10" s="34">
        <v>0</v>
      </c>
      <c r="W10" s="125">
        <v>983</v>
      </c>
      <c r="X10" s="127">
        <v>0</v>
      </c>
      <c r="Y10" s="9">
        <v>983</v>
      </c>
      <c r="Z10" s="10">
        <v>983</v>
      </c>
      <c r="AA10" s="34">
        <v>0</v>
      </c>
    </row>
    <row r="11" spans="1:27" x14ac:dyDescent="0.25">
      <c r="A11" s="2" t="s">
        <v>4</v>
      </c>
      <c r="B11" s="15" t="s">
        <v>13</v>
      </c>
      <c r="C11" s="2" t="s">
        <v>14</v>
      </c>
      <c r="D11" s="2">
        <v>36063606</v>
      </c>
      <c r="E11" s="8" t="s">
        <v>15</v>
      </c>
      <c r="F11" s="8">
        <v>17327652</v>
      </c>
      <c r="G11" s="8" t="s">
        <v>257</v>
      </c>
      <c r="H11" s="8" t="s">
        <v>333</v>
      </c>
      <c r="I11" s="7" t="s">
        <v>335</v>
      </c>
      <c r="J11" s="27">
        <v>344</v>
      </c>
      <c r="K11" s="35">
        <v>1</v>
      </c>
      <c r="L11" s="34">
        <v>0</v>
      </c>
      <c r="M11" s="35">
        <v>1</v>
      </c>
      <c r="N11" s="34">
        <v>0</v>
      </c>
      <c r="O11" s="35">
        <v>48</v>
      </c>
      <c r="P11" s="34">
        <v>0</v>
      </c>
      <c r="Q11" s="35">
        <v>422</v>
      </c>
      <c r="R11" s="34">
        <v>0</v>
      </c>
      <c r="S11" s="24">
        <v>8.7916666666666661</v>
      </c>
      <c r="T11" s="31">
        <v>0</v>
      </c>
      <c r="U11" s="35">
        <v>66</v>
      </c>
      <c r="V11" s="34">
        <v>0</v>
      </c>
      <c r="W11" s="125">
        <v>488</v>
      </c>
      <c r="X11" s="127">
        <v>0</v>
      </c>
      <c r="Y11" s="9">
        <v>488</v>
      </c>
      <c r="Z11" s="10">
        <v>488</v>
      </c>
      <c r="AA11" s="34">
        <v>0</v>
      </c>
    </row>
    <row r="12" spans="1:27" x14ac:dyDescent="0.25">
      <c r="A12" s="2" t="s">
        <v>4</v>
      </c>
      <c r="B12" s="15" t="s">
        <v>13</v>
      </c>
      <c r="C12" s="2" t="s">
        <v>14</v>
      </c>
      <c r="D12" s="2">
        <v>36063606</v>
      </c>
      <c r="E12" s="8" t="s">
        <v>15</v>
      </c>
      <c r="F12" s="8">
        <v>17327717</v>
      </c>
      <c r="G12" s="8" t="s">
        <v>258</v>
      </c>
      <c r="H12" s="8" t="s">
        <v>330</v>
      </c>
      <c r="I12" s="7" t="s">
        <v>394</v>
      </c>
      <c r="J12" s="27">
        <v>159</v>
      </c>
      <c r="K12" s="35">
        <v>1</v>
      </c>
      <c r="L12" s="34">
        <v>0</v>
      </c>
      <c r="M12" s="35">
        <v>1</v>
      </c>
      <c r="N12" s="34">
        <v>0</v>
      </c>
      <c r="O12" s="35">
        <v>48</v>
      </c>
      <c r="P12" s="34">
        <v>0</v>
      </c>
      <c r="Q12" s="35">
        <v>422</v>
      </c>
      <c r="R12" s="34">
        <v>0</v>
      </c>
      <c r="S12" s="24">
        <v>8.7916666666666661</v>
      </c>
      <c r="T12" s="31">
        <v>0</v>
      </c>
      <c r="U12" s="35">
        <v>66</v>
      </c>
      <c r="V12" s="34">
        <v>0</v>
      </c>
      <c r="W12" s="125">
        <v>488</v>
      </c>
      <c r="X12" s="127">
        <v>0</v>
      </c>
      <c r="Y12" s="9">
        <v>488</v>
      </c>
      <c r="Z12" s="10">
        <v>488</v>
      </c>
      <c r="AA12" s="34">
        <v>0</v>
      </c>
    </row>
    <row r="13" spans="1:27" x14ac:dyDescent="0.25">
      <c r="A13" s="2" t="s">
        <v>4</v>
      </c>
      <c r="B13" s="15" t="s">
        <v>13</v>
      </c>
      <c r="C13" s="2" t="s">
        <v>14</v>
      </c>
      <c r="D13" s="2">
        <v>36063606</v>
      </c>
      <c r="E13" s="8" t="s">
        <v>15</v>
      </c>
      <c r="F13" s="8">
        <v>17337062</v>
      </c>
      <c r="G13" s="8" t="s">
        <v>259</v>
      </c>
      <c r="H13" s="8" t="s">
        <v>333</v>
      </c>
      <c r="I13" s="7" t="s">
        <v>395</v>
      </c>
      <c r="J13" s="27">
        <v>453</v>
      </c>
      <c r="K13" s="35">
        <v>6</v>
      </c>
      <c r="L13" s="34">
        <v>0</v>
      </c>
      <c r="M13" s="35">
        <v>1</v>
      </c>
      <c r="N13" s="34">
        <v>0</v>
      </c>
      <c r="O13" s="35">
        <v>42</v>
      </c>
      <c r="P13" s="34">
        <v>0</v>
      </c>
      <c r="Q13" s="35">
        <v>422</v>
      </c>
      <c r="R13" s="34">
        <v>0</v>
      </c>
      <c r="S13" s="24">
        <v>10.047619047619047</v>
      </c>
      <c r="T13" s="31">
        <v>0</v>
      </c>
      <c r="U13" s="35">
        <v>363</v>
      </c>
      <c r="V13" s="34">
        <v>0</v>
      </c>
      <c r="W13" s="125">
        <v>785</v>
      </c>
      <c r="X13" s="127">
        <v>0</v>
      </c>
      <c r="Y13" s="9">
        <v>785</v>
      </c>
      <c r="Z13" s="10">
        <v>785</v>
      </c>
      <c r="AA13" s="34">
        <v>0</v>
      </c>
    </row>
    <row r="14" spans="1:27" x14ac:dyDescent="0.25">
      <c r="A14" s="2" t="s">
        <v>4</v>
      </c>
      <c r="B14" s="15" t="s">
        <v>13</v>
      </c>
      <c r="C14" s="2" t="s">
        <v>14</v>
      </c>
      <c r="D14" s="2">
        <v>36063606</v>
      </c>
      <c r="E14" s="8" t="s">
        <v>15</v>
      </c>
      <c r="F14" s="8">
        <v>17337101</v>
      </c>
      <c r="G14" s="8" t="s">
        <v>244</v>
      </c>
      <c r="H14" s="8" t="s">
        <v>331</v>
      </c>
      <c r="I14" s="7" t="s">
        <v>396</v>
      </c>
      <c r="J14" s="27">
        <v>664</v>
      </c>
      <c r="K14" s="35">
        <v>1</v>
      </c>
      <c r="L14" s="34">
        <v>0</v>
      </c>
      <c r="M14" s="35">
        <v>1</v>
      </c>
      <c r="N14" s="34">
        <v>0</v>
      </c>
      <c r="O14" s="35">
        <v>24</v>
      </c>
      <c r="P14" s="34">
        <v>0</v>
      </c>
      <c r="Q14" s="35">
        <v>211</v>
      </c>
      <c r="R14" s="34">
        <v>0</v>
      </c>
      <c r="S14" s="24">
        <v>8.7916666666666661</v>
      </c>
      <c r="T14" s="31">
        <v>0</v>
      </c>
      <c r="U14" s="35">
        <v>33</v>
      </c>
      <c r="V14" s="34">
        <v>0</v>
      </c>
      <c r="W14" s="125">
        <v>244</v>
      </c>
      <c r="X14" s="127">
        <v>0</v>
      </c>
      <c r="Y14" s="9">
        <v>244</v>
      </c>
      <c r="Z14" s="10">
        <v>244</v>
      </c>
      <c r="AA14" s="34">
        <v>0</v>
      </c>
    </row>
    <row r="15" spans="1:27" x14ac:dyDescent="0.25">
      <c r="A15" s="2" t="s">
        <v>4</v>
      </c>
      <c r="B15" s="15" t="s">
        <v>13</v>
      </c>
      <c r="C15" s="2" t="s">
        <v>14</v>
      </c>
      <c r="D15" s="2">
        <v>36063606</v>
      </c>
      <c r="E15" s="8" t="s">
        <v>15</v>
      </c>
      <c r="F15" s="8">
        <v>30775302</v>
      </c>
      <c r="G15" s="8" t="s">
        <v>260</v>
      </c>
      <c r="H15" s="8" t="s">
        <v>331</v>
      </c>
      <c r="I15" s="7" t="s">
        <v>397</v>
      </c>
      <c r="J15" s="27">
        <v>134</v>
      </c>
      <c r="K15" s="35">
        <v>6</v>
      </c>
      <c r="L15" s="34">
        <v>0</v>
      </c>
      <c r="M15" s="35">
        <v>1</v>
      </c>
      <c r="N15" s="34">
        <v>0</v>
      </c>
      <c r="O15" s="35">
        <v>48</v>
      </c>
      <c r="P15" s="34">
        <v>0</v>
      </c>
      <c r="Q15" s="35">
        <v>422</v>
      </c>
      <c r="R15" s="34">
        <v>0</v>
      </c>
      <c r="S15" s="24">
        <v>8.7916666666666661</v>
      </c>
      <c r="T15" s="31">
        <v>0</v>
      </c>
      <c r="U15" s="35">
        <v>396</v>
      </c>
      <c r="V15" s="34">
        <v>0</v>
      </c>
      <c r="W15" s="125">
        <v>818</v>
      </c>
      <c r="X15" s="127">
        <v>0</v>
      </c>
      <c r="Y15" s="9">
        <v>818</v>
      </c>
      <c r="Z15" s="10">
        <v>818</v>
      </c>
      <c r="AA15" s="34">
        <v>0</v>
      </c>
    </row>
    <row r="16" spans="1:27" x14ac:dyDescent="0.25">
      <c r="A16" s="2" t="s">
        <v>4</v>
      </c>
      <c r="B16" s="15" t="s">
        <v>13</v>
      </c>
      <c r="C16" s="2" t="s">
        <v>14</v>
      </c>
      <c r="D16" s="2">
        <v>36063606</v>
      </c>
      <c r="E16" s="8" t="s">
        <v>15</v>
      </c>
      <c r="F16" s="8">
        <v>30775353</v>
      </c>
      <c r="G16" s="8" t="s">
        <v>256</v>
      </c>
      <c r="H16" s="8" t="s">
        <v>331</v>
      </c>
      <c r="I16" s="7" t="s">
        <v>398</v>
      </c>
      <c r="J16" s="27">
        <v>559</v>
      </c>
      <c r="K16" s="35">
        <v>2</v>
      </c>
      <c r="L16" s="34">
        <v>0</v>
      </c>
      <c r="M16" s="35">
        <v>1</v>
      </c>
      <c r="N16" s="34">
        <v>0</v>
      </c>
      <c r="O16" s="35">
        <v>36</v>
      </c>
      <c r="P16" s="34">
        <v>0</v>
      </c>
      <c r="Q16" s="35">
        <v>422</v>
      </c>
      <c r="R16" s="34">
        <v>0</v>
      </c>
      <c r="S16" s="24">
        <v>11.722222222222221</v>
      </c>
      <c r="T16" s="31">
        <v>0</v>
      </c>
      <c r="U16" s="35">
        <v>132</v>
      </c>
      <c r="V16" s="34">
        <v>0</v>
      </c>
      <c r="W16" s="125">
        <v>554</v>
      </c>
      <c r="X16" s="127">
        <v>0</v>
      </c>
      <c r="Y16" s="9">
        <v>554</v>
      </c>
      <c r="Z16" s="10">
        <v>554</v>
      </c>
      <c r="AA16" s="34">
        <v>0</v>
      </c>
    </row>
    <row r="17" spans="1:27" x14ac:dyDescent="0.25">
      <c r="A17" s="2" t="s">
        <v>4</v>
      </c>
      <c r="B17" s="15" t="s">
        <v>13</v>
      </c>
      <c r="C17" s="2" t="s">
        <v>14</v>
      </c>
      <c r="D17" s="2">
        <v>36063606</v>
      </c>
      <c r="E17" s="8" t="s">
        <v>15</v>
      </c>
      <c r="F17" s="8">
        <v>30775361</v>
      </c>
      <c r="G17" s="8" t="s">
        <v>249</v>
      </c>
      <c r="H17" s="8" t="s">
        <v>326</v>
      </c>
      <c r="I17" s="7" t="s">
        <v>399</v>
      </c>
      <c r="J17" s="27">
        <v>459</v>
      </c>
      <c r="K17" s="35">
        <v>1</v>
      </c>
      <c r="L17" s="34">
        <v>0</v>
      </c>
      <c r="M17" s="35">
        <v>1</v>
      </c>
      <c r="N17" s="34">
        <v>0</v>
      </c>
      <c r="O17" s="35">
        <v>36</v>
      </c>
      <c r="P17" s="34">
        <v>0</v>
      </c>
      <c r="Q17" s="35">
        <v>422</v>
      </c>
      <c r="R17" s="34">
        <v>0</v>
      </c>
      <c r="S17" s="24">
        <v>11.722222222222221</v>
      </c>
      <c r="T17" s="31">
        <v>0</v>
      </c>
      <c r="U17" s="35">
        <v>66</v>
      </c>
      <c r="V17" s="34">
        <v>0</v>
      </c>
      <c r="W17" s="125">
        <v>488</v>
      </c>
      <c r="X17" s="127">
        <v>0</v>
      </c>
      <c r="Y17" s="9">
        <v>488</v>
      </c>
      <c r="Z17" s="10">
        <v>488</v>
      </c>
      <c r="AA17" s="34">
        <v>0</v>
      </c>
    </row>
    <row r="18" spans="1:27" x14ac:dyDescent="0.25">
      <c r="A18" s="2" t="s">
        <v>4</v>
      </c>
      <c r="B18" s="15" t="s">
        <v>13</v>
      </c>
      <c r="C18" s="2" t="s">
        <v>14</v>
      </c>
      <c r="D18" s="2">
        <v>36063606</v>
      </c>
      <c r="E18" s="8" t="s">
        <v>15</v>
      </c>
      <c r="F18" s="8">
        <v>30775434</v>
      </c>
      <c r="G18" s="8" t="s">
        <v>257</v>
      </c>
      <c r="H18" s="8" t="s">
        <v>330</v>
      </c>
      <c r="I18" s="7" t="s">
        <v>400</v>
      </c>
      <c r="J18" s="27">
        <v>439</v>
      </c>
      <c r="K18" s="35">
        <v>2</v>
      </c>
      <c r="L18" s="34">
        <v>0</v>
      </c>
      <c r="M18" s="35">
        <v>1</v>
      </c>
      <c r="N18" s="34">
        <v>0</v>
      </c>
      <c r="O18" s="35">
        <v>48</v>
      </c>
      <c r="P18" s="34">
        <v>0</v>
      </c>
      <c r="Q18" s="35">
        <v>422</v>
      </c>
      <c r="R18" s="34">
        <v>0</v>
      </c>
      <c r="S18" s="24">
        <v>8.7916666666666661</v>
      </c>
      <c r="T18" s="31">
        <v>0</v>
      </c>
      <c r="U18" s="35">
        <v>132</v>
      </c>
      <c r="V18" s="34">
        <v>0</v>
      </c>
      <c r="W18" s="125">
        <v>554</v>
      </c>
      <c r="X18" s="127">
        <v>0</v>
      </c>
      <c r="Y18" s="9">
        <v>554</v>
      </c>
      <c r="Z18" s="10">
        <v>554</v>
      </c>
      <c r="AA18" s="34">
        <v>0</v>
      </c>
    </row>
    <row r="19" spans="1:27" x14ac:dyDescent="0.25">
      <c r="A19" s="2" t="s">
        <v>4</v>
      </c>
      <c r="B19" s="15" t="s">
        <v>13</v>
      </c>
      <c r="C19" s="2" t="s">
        <v>14</v>
      </c>
      <c r="D19" s="2">
        <v>36063606</v>
      </c>
      <c r="E19" s="8" t="s">
        <v>15</v>
      </c>
      <c r="F19" s="8">
        <v>31780466</v>
      </c>
      <c r="G19" s="8" t="s">
        <v>261</v>
      </c>
      <c r="H19" s="8" t="s">
        <v>327</v>
      </c>
      <c r="I19" s="7" t="s">
        <v>401</v>
      </c>
      <c r="J19" s="27">
        <v>523</v>
      </c>
      <c r="K19" s="35">
        <v>1</v>
      </c>
      <c r="L19" s="34">
        <v>0</v>
      </c>
      <c r="M19" s="35">
        <v>1</v>
      </c>
      <c r="N19" s="34">
        <v>0</v>
      </c>
      <c r="O19" s="35">
        <v>48</v>
      </c>
      <c r="P19" s="34">
        <v>0</v>
      </c>
      <c r="Q19" s="35">
        <v>422</v>
      </c>
      <c r="R19" s="34">
        <v>0</v>
      </c>
      <c r="S19" s="24">
        <v>8.7916666666666661</v>
      </c>
      <c r="T19" s="31">
        <v>0</v>
      </c>
      <c r="U19" s="35">
        <v>66</v>
      </c>
      <c r="V19" s="34">
        <v>0</v>
      </c>
      <c r="W19" s="125">
        <v>488</v>
      </c>
      <c r="X19" s="127">
        <v>0</v>
      </c>
      <c r="Y19" s="9">
        <v>488</v>
      </c>
      <c r="Z19" s="10">
        <v>488</v>
      </c>
      <c r="AA19" s="34">
        <v>0</v>
      </c>
    </row>
    <row r="20" spans="1:27" x14ac:dyDescent="0.25">
      <c r="A20" s="2" t="s">
        <v>4</v>
      </c>
      <c r="B20" s="15" t="s">
        <v>13</v>
      </c>
      <c r="C20" s="2" t="s">
        <v>14</v>
      </c>
      <c r="D20" s="2">
        <v>36063606</v>
      </c>
      <c r="E20" s="8" t="s">
        <v>15</v>
      </c>
      <c r="F20" s="8">
        <v>53242726</v>
      </c>
      <c r="G20" s="8" t="s">
        <v>245</v>
      </c>
      <c r="H20" s="8" t="s">
        <v>333</v>
      </c>
      <c r="I20" s="7" t="s">
        <v>403</v>
      </c>
      <c r="J20" s="27">
        <v>452</v>
      </c>
      <c r="K20" s="35">
        <v>2</v>
      </c>
      <c r="L20" s="34">
        <v>0</v>
      </c>
      <c r="M20" s="35">
        <v>1</v>
      </c>
      <c r="N20" s="34">
        <v>0</v>
      </c>
      <c r="O20" s="35">
        <v>48</v>
      </c>
      <c r="P20" s="34">
        <v>0</v>
      </c>
      <c r="Q20" s="35">
        <v>422</v>
      </c>
      <c r="R20" s="34">
        <v>0</v>
      </c>
      <c r="S20" s="24">
        <v>8.7916666666666661</v>
      </c>
      <c r="T20" s="31">
        <v>0</v>
      </c>
      <c r="U20" s="35">
        <v>132</v>
      </c>
      <c r="V20" s="34">
        <v>0</v>
      </c>
      <c r="W20" s="125">
        <v>554</v>
      </c>
      <c r="X20" s="127">
        <v>0</v>
      </c>
      <c r="Y20" s="9">
        <v>554</v>
      </c>
      <c r="Z20" s="10">
        <v>554</v>
      </c>
      <c r="AA20" s="34">
        <v>0</v>
      </c>
    </row>
    <row r="21" spans="1:27" x14ac:dyDescent="0.25">
      <c r="A21" s="2" t="s">
        <v>4</v>
      </c>
      <c r="B21" s="15" t="s">
        <v>26</v>
      </c>
      <c r="C21" s="2" t="s">
        <v>47</v>
      </c>
      <c r="D21" s="2">
        <v>304841</v>
      </c>
      <c r="E21" s="8" t="s">
        <v>48</v>
      </c>
      <c r="F21" s="8">
        <v>710055366</v>
      </c>
      <c r="G21" s="8" t="s">
        <v>247</v>
      </c>
      <c r="H21" s="8" t="s">
        <v>462</v>
      </c>
      <c r="I21" s="7" t="s">
        <v>615</v>
      </c>
      <c r="J21" s="27">
        <v>120</v>
      </c>
      <c r="K21" s="35">
        <v>2</v>
      </c>
      <c r="L21" s="34">
        <v>2</v>
      </c>
      <c r="M21" s="35">
        <v>1</v>
      </c>
      <c r="N21" s="34">
        <v>1</v>
      </c>
      <c r="O21" s="35">
        <v>10</v>
      </c>
      <c r="P21" s="34">
        <v>10</v>
      </c>
      <c r="Q21" s="35">
        <v>196.25</v>
      </c>
      <c r="R21" s="34">
        <v>196.25</v>
      </c>
      <c r="S21" s="24">
        <v>19.625</v>
      </c>
      <c r="T21" s="31">
        <v>19.625</v>
      </c>
      <c r="U21" s="35">
        <v>0</v>
      </c>
      <c r="V21" s="34">
        <v>0</v>
      </c>
      <c r="W21" s="125">
        <v>196.25</v>
      </c>
      <c r="X21" s="127">
        <v>196.25</v>
      </c>
      <c r="Y21" s="9">
        <v>197</v>
      </c>
      <c r="Z21" s="10">
        <v>0</v>
      </c>
      <c r="AA21" s="34">
        <v>197</v>
      </c>
    </row>
    <row r="22" spans="1:27" x14ac:dyDescent="0.25">
      <c r="A22" s="2" t="s">
        <v>4</v>
      </c>
      <c r="B22" s="15" t="s">
        <v>26</v>
      </c>
      <c r="C22" s="2" t="s">
        <v>27</v>
      </c>
      <c r="D22" s="2">
        <v>304913</v>
      </c>
      <c r="E22" s="8" t="s">
        <v>28</v>
      </c>
      <c r="F22" s="8">
        <v>31773729</v>
      </c>
      <c r="G22" s="8" t="s">
        <v>247</v>
      </c>
      <c r="H22" s="8" t="s">
        <v>332</v>
      </c>
      <c r="I22" s="7" t="s">
        <v>463</v>
      </c>
      <c r="J22" s="27">
        <v>633</v>
      </c>
      <c r="K22" s="35">
        <v>9</v>
      </c>
      <c r="L22" s="34">
        <v>2</v>
      </c>
      <c r="M22" s="35">
        <v>3</v>
      </c>
      <c r="N22" s="34">
        <v>1</v>
      </c>
      <c r="O22" s="35">
        <v>48</v>
      </c>
      <c r="P22" s="34">
        <v>16</v>
      </c>
      <c r="Q22" s="35">
        <v>580</v>
      </c>
      <c r="R22" s="34">
        <v>193</v>
      </c>
      <c r="S22" s="24">
        <v>12.083333333333334</v>
      </c>
      <c r="T22" s="31">
        <v>12.0625</v>
      </c>
      <c r="U22" s="35">
        <v>0</v>
      </c>
      <c r="V22" s="34">
        <v>0</v>
      </c>
      <c r="W22" s="125">
        <v>580</v>
      </c>
      <c r="X22" s="127">
        <v>193</v>
      </c>
      <c r="Y22" s="9">
        <v>580</v>
      </c>
      <c r="Z22" s="10">
        <v>387</v>
      </c>
      <c r="AA22" s="34">
        <v>193</v>
      </c>
    </row>
    <row r="23" spans="1:27" x14ac:dyDescent="0.25">
      <c r="A23" s="2" t="s">
        <v>4</v>
      </c>
      <c r="B23" s="15" t="s">
        <v>26</v>
      </c>
      <c r="C23" s="2" t="s">
        <v>27</v>
      </c>
      <c r="D23" s="2">
        <v>304913</v>
      </c>
      <c r="E23" s="8" t="s">
        <v>28</v>
      </c>
      <c r="F23" s="8">
        <v>31811493</v>
      </c>
      <c r="G23" s="8" t="s">
        <v>280</v>
      </c>
      <c r="H23" s="8" t="s">
        <v>332</v>
      </c>
      <c r="I23" s="7" t="s">
        <v>464</v>
      </c>
      <c r="J23" s="27">
        <v>700</v>
      </c>
      <c r="K23" s="35">
        <v>21</v>
      </c>
      <c r="L23" s="34">
        <v>0</v>
      </c>
      <c r="M23" s="35">
        <v>3</v>
      </c>
      <c r="N23" s="34">
        <v>0</v>
      </c>
      <c r="O23" s="35">
        <v>42</v>
      </c>
      <c r="P23" s="34">
        <v>0</v>
      </c>
      <c r="Q23" s="35">
        <v>561.96</v>
      </c>
      <c r="R23" s="34">
        <v>0</v>
      </c>
      <c r="S23" s="24">
        <v>13.38</v>
      </c>
      <c r="T23" s="31">
        <v>0</v>
      </c>
      <c r="U23" s="35">
        <v>0</v>
      </c>
      <c r="V23" s="34">
        <v>0</v>
      </c>
      <c r="W23" s="125">
        <v>561.96</v>
      </c>
      <c r="X23" s="127">
        <v>0</v>
      </c>
      <c r="Y23" s="9">
        <v>562</v>
      </c>
      <c r="Z23" s="10">
        <v>562</v>
      </c>
      <c r="AA23" s="34">
        <v>0</v>
      </c>
    </row>
    <row r="24" spans="1:27" x14ac:dyDescent="0.25">
      <c r="A24" s="2" t="s">
        <v>4</v>
      </c>
      <c r="B24" s="15" t="s">
        <v>26</v>
      </c>
      <c r="C24" s="2" t="s">
        <v>27</v>
      </c>
      <c r="D24" s="2">
        <v>304913</v>
      </c>
      <c r="E24" s="8" t="s">
        <v>28</v>
      </c>
      <c r="F24" s="8">
        <v>36064181</v>
      </c>
      <c r="G24" s="8" t="s">
        <v>247</v>
      </c>
      <c r="H24" s="8" t="s">
        <v>332</v>
      </c>
      <c r="I24" s="7" t="s">
        <v>465</v>
      </c>
      <c r="J24" s="27">
        <v>487</v>
      </c>
      <c r="K24" s="35">
        <v>5</v>
      </c>
      <c r="L24" s="34">
        <v>0</v>
      </c>
      <c r="M24" s="35">
        <v>1</v>
      </c>
      <c r="N24" s="34">
        <v>0</v>
      </c>
      <c r="O24" s="35">
        <v>12</v>
      </c>
      <c r="P24" s="34">
        <v>0</v>
      </c>
      <c r="Q24" s="35">
        <v>199.78</v>
      </c>
      <c r="R24" s="34">
        <v>0</v>
      </c>
      <c r="S24" s="24">
        <v>16.648333333333333</v>
      </c>
      <c r="T24" s="31">
        <v>0</v>
      </c>
      <c r="U24" s="35">
        <v>0</v>
      </c>
      <c r="V24" s="34">
        <v>0</v>
      </c>
      <c r="W24" s="125">
        <v>199.78</v>
      </c>
      <c r="X24" s="127">
        <v>0</v>
      </c>
      <c r="Y24" s="9">
        <v>200</v>
      </c>
      <c r="Z24" s="10">
        <v>200</v>
      </c>
      <c r="AA24" s="34">
        <v>0</v>
      </c>
    </row>
    <row r="25" spans="1:27" x14ac:dyDescent="0.25">
      <c r="A25" s="2" t="s">
        <v>4</v>
      </c>
      <c r="B25" s="15" t="s">
        <v>26</v>
      </c>
      <c r="C25" s="2" t="s">
        <v>29</v>
      </c>
      <c r="D25" s="2">
        <v>304956</v>
      </c>
      <c r="E25" s="8" t="s">
        <v>30</v>
      </c>
      <c r="F25" s="8">
        <v>31816681</v>
      </c>
      <c r="G25" s="8" t="s">
        <v>278</v>
      </c>
      <c r="H25" s="8" t="s">
        <v>385</v>
      </c>
      <c r="I25" s="7" t="s">
        <v>466</v>
      </c>
      <c r="J25" s="27">
        <v>509</v>
      </c>
      <c r="K25" s="35">
        <v>1</v>
      </c>
      <c r="L25" s="34">
        <v>0</v>
      </c>
      <c r="M25" s="35">
        <v>1</v>
      </c>
      <c r="N25" s="34">
        <v>0</v>
      </c>
      <c r="O25" s="35">
        <v>12</v>
      </c>
      <c r="P25" s="34">
        <v>0</v>
      </c>
      <c r="Q25" s="35">
        <v>280.98</v>
      </c>
      <c r="R25" s="34">
        <v>0</v>
      </c>
      <c r="S25" s="24">
        <v>23.415000000000003</v>
      </c>
      <c r="T25" s="31">
        <v>0</v>
      </c>
      <c r="U25" s="35">
        <v>0</v>
      </c>
      <c r="V25" s="34">
        <v>0</v>
      </c>
      <c r="W25" s="125">
        <v>280.98</v>
      </c>
      <c r="X25" s="127">
        <v>0</v>
      </c>
      <c r="Y25" s="9">
        <v>281</v>
      </c>
      <c r="Z25" s="10">
        <v>281</v>
      </c>
      <c r="AA25" s="34">
        <v>0</v>
      </c>
    </row>
    <row r="26" spans="1:27" x14ac:dyDescent="0.25">
      <c r="A26" s="2" t="s">
        <v>4</v>
      </c>
      <c r="B26" s="15" t="s">
        <v>26</v>
      </c>
      <c r="C26" s="2" t="s">
        <v>29</v>
      </c>
      <c r="D26" s="2">
        <v>304956</v>
      </c>
      <c r="E26" s="8" t="s">
        <v>30</v>
      </c>
      <c r="F26" s="8">
        <v>36062219</v>
      </c>
      <c r="G26" s="8" t="s">
        <v>247</v>
      </c>
      <c r="H26" s="8" t="s">
        <v>385</v>
      </c>
      <c r="I26" s="7" t="s">
        <v>467</v>
      </c>
      <c r="J26" s="27">
        <v>442</v>
      </c>
      <c r="K26" s="35">
        <v>16</v>
      </c>
      <c r="L26" s="34">
        <v>0</v>
      </c>
      <c r="M26" s="35">
        <v>1</v>
      </c>
      <c r="N26" s="34">
        <v>0</v>
      </c>
      <c r="O26" s="35">
        <v>55</v>
      </c>
      <c r="P26" s="34">
        <v>0</v>
      </c>
      <c r="Q26" s="35">
        <v>1271.49</v>
      </c>
      <c r="R26" s="34">
        <v>0</v>
      </c>
      <c r="S26" s="24">
        <v>23.117999999999999</v>
      </c>
      <c r="T26" s="31">
        <v>0</v>
      </c>
      <c r="U26" s="35">
        <v>0</v>
      </c>
      <c r="V26" s="34">
        <v>0</v>
      </c>
      <c r="W26" s="125">
        <v>1271.49</v>
      </c>
      <c r="X26" s="127">
        <v>0</v>
      </c>
      <c r="Y26" s="9">
        <v>1272</v>
      </c>
      <c r="Z26" s="10">
        <v>1272</v>
      </c>
      <c r="AA26" s="34">
        <v>0</v>
      </c>
    </row>
    <row r="27" spans="1:27" x14ac:dyDescent="0.25">
      <c r="A27" s="2" t="s">
        <v>4</v>
      </c>
      <c r="B27" s="15" t="s">
        <v>26</v>
      </c>
      <c r="C27" s="2" t="s">
        <v>49</v>
      </c>
      <c r="D27" s="2">
        <v>304964</v>
      </c>
      <c r="E27" s="8" t="s">
        <v>50</v>
      </c>
      <c r="F27" s="8">
        <v>31810462</v>
      </c>
      <c r="G27" s="8" t="s">
        <v>279</v>
      </c>
      <c r="H27" s="8" t="s">
        <v>468</v>
      </c>
      <c r="I27" s="7" t="s">
        <v>616</v>
      </c>
      <c r="J27" s="27">
        <v>469</v>
      </c>
      <c r="K27" s="35">
        <v>4</v>
      </c>
      <c r="L27" s="34">
        <v>0</v>
      </c>
      <c r="M27" s="35">
        <v>1</v>
      </c>
      <c r="N27" s="34">
        <v>0</v>
      </c>
      <c r="O27" s="35">
        <v>7</v>
      </c>
      <c r="P27" s="34">
        <v>0</v>
      </c>
      <c r="Q27" s="35">
        <v>86</v>
      </c>
      <c r="R27" s="34">
        <v>0</v>
      </c>
      <c r="S27" s="24">
        <v>12.285714285714286</v>
      </c>
      <c r="T27" s="31">
        <v>0</v>
      </c>
      <c r="U27" s="35">
        <v>0</v>
      </c>
      <c r="V27" s="34">
        <v>0</v>
      </c>
      <c r="W27" s="125">
        <v>86</v>
      </c>
      <c r="X27" s="127">
        <v>0</v>
      </c>
      <c r="Y27" s="9">
        <v>86</v>
      </c>
      <c r="Z27" s="10">
        <v>86</v>
      </c>
      <c r="AA27" s="34">
        <v>0</v>
      </c>
    </row>
    <row r="28" spans="1:27" x14ac:dyDescent="0.25">
      <c r="A28" s="2" t="s">
        <v>4</v>
      </c>
      <c r="B28" s="15" t="s">
        <v>26</v>
      </c>
      <c r="C28" s="2" t="s">
        <v>51</v>
      </c>
      <c r="D28" s="2">
        <v>305049</v>
      </c>
      <c r="E28" s="8" t="s">
        <v>52</v>
      </c>
      <c r="F28" s="8">
        <v>31810276</v>
      </c>
      <c r="G28" s="8" t="s">
        <v>247</v>
      </c>
      <c r="H28" s="8" t="s">
        <v>469</v>
      </c>
      <c r="I28" s="7" t="s">
        <v>470</v>
      </c>
      <c r="J28" s="27">
        <v>176</v>
      </c>
      <c r="K28" s="35">
        <v>15</v>
      </c>
      <c r="L28" s="34">
        <v>0</v>
      </c>
      <c r="M28" s="35">
        <v>5</v>
      </c>
      <c r="N28" s="34">
        <v>0</v>
      </c>
      <c r="O28" s="35">
        <v>186</v>
      </c>
      <c r="P28" s="34">
        <v>0</v>
      </c>
      <c r="Q28" s="35">
        <v>2156.9</v>
      </c>
      <c r="R28" s="34">
        <v>0</v>
      </c>
      <c r="S28" s="24">
        <v>11.596236559139786</v>
      </c>
      <c r="T28" s="31">
        <v>0</v>
      </c>
      <c r="U28" s="35">
        <v>0</v>
      </c>
      <c r="V28" s="34">
        <v>0</v>
      </c>
      <c r="W28" s="125">
        <v>2156.9</v>
      </c>
      <c r="X28" s="127">
        <v>0</v>
      </c>
      <c r="Y28" s="9">
        <v>2157</v>
      </c>
      <c r="Z28" s="10">
        <v>2157</v>
      </c>
      <c r="AA28" s="34">
        <v>0</v>
      </c>
    </row>
    <row r="29" spans="1:27" x14ac:dyDescent="0.25">
      <c r="A29" s="2" t="s">
        <v>4</v>
      </c>
      <c r="B29" s="15" t="s">
        <v>26</v>
      </c>
      <c r="C29" s="2" t="s">
        <v>31</v>
      </c>
      <c r="D29" s="2">
        <v>305065</v>
      </c>
      <c r="E29" s="8" t="s">
        <v>32</v>
      </c>
      <c r="F29" s="8">
        <v>36071161</v>
      </c>
      <c r="G29" s="8" t="s">
        <v>247</v>
      </c>
      <c r="H29" s="8" t="s">
        <v>334</v>
      </c>
      <c r="I29" s="7" t="s">
        <v>471</v>
      </c>
      <c r="J29" s="27">
        <v>851</v>
      </c>
      <c r="K29" s="35">
        <v>15</v>
      </c>
      <c r="L29" s="34">
        <v>2</v>
      </c>
      <c r="M29" s="35">
        <v>3</v>
      </c>
      <c r="N29" s="34">
        <v>1</v>
      </c>
      <c r="O29" s="35">
        <v>47</v>
      </c>
      <c r="P29" s="34">
        <v>16</v>
      </c>
      <c r="Q29" s="35">
        <v>559</v>
      </c>
      <c r="R29" s="34">
        <v>49</v>
      </c>
      <c r="S29" s="24">
        <v>11.893617021276595</v>
      </c>
      <c r="T29" s="31">
        <v>3.0625</v>
      </c>
      <c r="U29" s="35">
        <v>0</v>
      </c>
      <c r="V29" s="34">
        <v>0</v>
      </c>
      <c r="W29" s="125">
        <v>559</v>
      </c>
      <c r="X29" s="127">
        <v>49</v>
      </c>
      <c r="Y29" s="9">
        <v>559</v>
      </c>
      <c r="Z29" s="10">
        <v>510</v>
      </c>
      <c r="AA29" s="34">
        <v>49</v>
      </c>
    </row>
    <row r="30" spans="1:27" x14ac:dyDescent="0.25">
      <c r="A30" s="2" t="s">
        <v>4</v>
      </c>
      <c r="B30" s="15" t="s">
        <v>26</v>
      </c>
      <c r="C30" s="2" t="s">
        <v>31</v>
      </c>
      <c r="D30" s="2">
        <v>305065</v>
      </c>
      <c r="E30" s="8" t="s">
        <v>32</v>
      </c>
      <c r="F30" s="8">
        <v>36071200</v>
      </c>
      <c r="G30" s="8" t="s">
        <v>281</v>
      </c>
      <c r="H30" s="8" t="s">
        <v>334</v>
      </c>
      <c r="I30" s="7" t="s">
        <v>472</v>
      </c>
      <c r="J30" s="27">
        <v>1120</v>
      </c>
      <c r="K30" s="32">
        <v>15</v>
      </c>
      <c r="L30" s="33">
        <v>5</v>
      </c>
      <c r="M30" s="32">
        <v>3</v>
      </c>
      <c r="N30" s="33">
        <v>1</v>
      </c>
      <c r="O30" s="32">
        <v>60</v>
      </c>
      <c r="P30" s="33">
        <v>20</v>
      </c>
      <c r="Q30" s="42">
        <v>764.8</v>
      </c>
      <c r="R30" s="43">
        <v>255</v>
      </c>
      <c r="S30" s="24">
        <v>12.746666666666666</v>
      </c>
      <c r="T30" s="31">
        <v>12.75</v>
      </c>
      <c r="U30" s="36">
        <v>0</v>
      </c>
      <c r="V30" s="37">
        <v>0</v>
      </c>
      <c r="W30" s="125">
        <v>764.8</v>
      </c>
      <c r="X30" s="127">
        <v>255</v>
      </c>
      <c r="Y30" s="9">
        <v>765</v>
      </c>
      <c r="Z30" s="10">
        <v>510</v>
      </c>
      <c r="AA30" s="34">
        <v>255</v>
      </c>
    </row>
    <row r="31" spans="1:27" x14ac:dyDescent="0.25">
      <c r="A31" s="2" t="s">
        <v>4</v>
      </c>
      <c r="B31" s="15" t="s">
        <v>26</v>
      </c>
      <c r="C31" s="2" t="s">
        <v>31</v>
      </c>
      <c r="D31" s="2">
        <v>305065</v>
      </c>
      <c r="E31" s="8" t="s">
        <v>32</v>
      </c>
      <c r="F31" s="8">
        <v>51896150</v>
      </c>
      <c r="G31" s="8" t="s">
        <v>247</v>
      </c>
      <c r="H31" s="8" t="s">
        <v>334</v>
      </c>
      <c r="I31" s="7" t="s">
        <v>402</v>
      </c>
      <c r="J31" s="27">
        <v>356</v>
      </c>
      <c r="K31" s="35">
        <v>2</v>
      </c>
      <c r="L31" s="34">
        <v>0</v>
      </c>
      <c r="M31" s="35">
        <v>1</v>
      </c>
      <c r="N31" s="34">
        <v>0</v>
      </c>
      <c r="O31" s="35">
        <v>20</v>
      </c>
      <c r="P31" s="34">
        <v>0</v>
      </c>
      <c r="Q31" s="57">
        <v>227.3</v>
      </c>
      <c r="R31" s="34">
        <v>0</v>
      </c>
      <c r="S31" s="24">
        <v>11.365</v>
      </c>
      <c r="T31" s="31">
        <v>0</v>
      </c>
      <c r="U31" s="35">
        <v>0</v>
      </c>
      <c r="V31" s="34">
        <v>0</v>
      </c>
      <c r="W31" s="125">
        <v>227.3</v>
      </c>
      <c r="X31" s="127">
        <v>0</v>
      </c>
      <c r="Y31" s="9">
        <v>228</v>
      </c>
      <c r="Z31" s="10">
        <v>228</v>
      </c>
      <c r="AA31" s="34">
        <v>0</v>
      </c>
    </row>
    <row r="32" spans="1:27" x14ac:dyDescent="0.25">
      <c r="A32" s="2" t="s">
        <v>4</v>
      </c>
      <c r="B32" s="15" t="s">
        <v>26</v>
      </c>
      <c r="C32" s="2" t="s">
        <v>53</v>
      </c>
      <c r="D32" s="2">
        <v>305120</v>
      </c>
      <c r="E32" s="8" t="s">
        <v>54</v>
      </c>
      <c r="F32" s="8">
        <v>36071226</v>
      </c>
      <c r="G32" s="8" t="s">
        <v>272</v>
      </c>
      <c r="H32" s="8" t="s">
        <v>473</v>
      </c>
      <c r="I32" s="7" t="s">
        <v>407</v>
      </c>
      <c r="J32" s="27">
        <v>151</v>
      </c>
      <c r="K32" s="35">
        <v>8</v>
      </c>
      <c r="L32" s="34">
        <v>0</v>
      </c>
      <c r="M32" s="35">
        <v>2</v>
      </c>
      <c r="N32" s="34">
        <v>0</v>
      </c>
      <c r="O32" s="35">
        <v>48</v>
      </c>
      <c r="P32" s="34">
        <v>0</v>
      </c>
      <c r="Q32" s="35">
        <v>684.48</v>
      </c>
      <c r="R32" s="34">
        <v>0</v>
      </c>
      <c r="S32" s="24">
        <v>14.26</v>
      </c>
      <c r="T32" s="31">
        <v>0</v>
      </c>
      <c r="U32" s="35">
        <v>0</v>
      </c>
      <c r="V32" s="34">
        <v>0</v>
      </c>
      <c r="W32" s="125">
        <v>684.48</v>
      </c>
      <c r="X32" s="127">
        <v>0</v>
      </c>
      <c r="Y32" s="9">
        <v>685</v>
      </c>
      <c r="Z32" s="10">
        <v>685</v>
      </c>
      <c r="AA32" s="34">
        <v>0</v>
      </c>
    </row>
    <row r="33" spans="1:27" x14ac:dyDescent="0.25">
      <c r="A33" s="2" t="s">
        <v>4</v>
      </c>
      <c r="B33" s="15" t="s">
        <v>26</v>
      </c>
      <c r="C33" s="2" t="s">
        <v>45</v>
      </c>
      <c r="D33" s="2">
        <v>603147</v>
      </c>
      <c r="E33" s="8" t="s">
        <v>46</v>
      </c>
      <c r="F33" s="8">
        <v>30791847</v>
      </c>
      <c r="G33" s="8" t="s">
        <v>295</v>
      </c>
      <c r="H33" s="8" t="s">
        <v>331</v>
      </c>
      <c r="I33" s="7" t="s">
        <v>549</v>
      </c>
      <c r="J33" s="27">
        <v>362</v>
      </c>
      <c r="K33" s="35">
        <v>25</v>
      </c>
      <c r="L33" s="34">
        <v>0</v>
      </c>
      <c r="M33" s="35">
        <v>3</v>
      </c>
      <c r="N33" s="34">
        <v>0</v>
      </c>
      <c r="O33" s="35">
        <v>40</v>
      </c>
      <c r="P33" s="34">
        <v>0</v>
      </c>
      <c r="Q33" s="35">
        <v>417.32</v>
      </c>
      <c r="R33" s="34">
        <v>0</v>
      </c>
      <c r="S33" s="24">
        <v>10.433</v>
      </c>
      <c r="T33" s="31">
        <v>0</v>
      </c>
      <c r="U33" s="35">
        <v>0</v>
      </c>
      <c r="V33" s="34">
        <v>0</v>
      </c>
      <c r="W33" s="125">
        <v>417.32</v>
      </c>
      <c r="X33" s="127">
        <v>0</v>
      </c>
      <c r="Y33" s="9">
        <v>418</v>
      </c>
      <c r="Z33" s="10">
        <v>418</v>
      </c>
      <c r="AA33" s="34">
        <v>0</v>
      </c>
    </row>
    <row r="34" spans="1:27" x14ac:dyDescent="0.25">
      <c r="A34" s="2" t="s">
        <v>4</v>
      </c>
      <c r="B34" s="15" t="s">
        <v>26</v>
      </c>
      <c r="C34" s="2" t="s">
        <v>45</v>
      </c>
      <c r="D34" s="2">
        <v>603147</v>
      </c>
      <c r="E34" s="8" t="s">
        <v>46</v>
      </c>
      <c r="F34" s="8">
        <v>31810934</v>
      </c>
      <c r="G34" s="8" t="s">
        <v>247</v>
      </c>
      <c r="H34" s="8" t="s">
        <v>331</v>
      </c>
      <c r="I34" s="7" t="s">
        <v>550</v>
      </c>
      <c r="J34" s="27">
        <v>376</v>
      </c>
      <c r="K34" s="35">
        <v>18</v>
      </c>
      <c r="L34" s="34">
        <v>0</v>
      </c>
      <c r="M34" s="35">
        <v>5</v>
      </c>
      <c r="N34" s="34">
        <v>0</v>
      </c>
      <c r="O34" s="35">
        <v>96</v>
      </c>
      <c r="P34" s="34">
        <v>0</v>
      </c>
      <c r="Q34" s="35">
        <v>1449</v>
      </c>
      <c r="R34" s="34">
        <v>0</v>
      </c>
      <c r="S34" s="24">
        <v>15.09375</v>
      </c>
      <c r="T34" s="31">
        <v>0</v>
      </c>
      <c r="U34" s="35">
        <v>0</v>
      </c>
      <c r="V34" s="34">
        <v>0</v>
      </c>
      <c r="W34" s="125">
        <v>1449</v>
      </c>
      <c r="X34" s="127">
        <v>0</v>
      </c>
      <c r="Y34" s="9">
        <v>1449</v>
      </c>
      <c r="Z34" s="10">
        <v>1449</v>
      </c>
      <c r="AA34" s="34">
        <v>0</v>
      </c>
    </row>
    <row r="35" spans="1:27" x14ac:dyDescent="0.25">
      <c r="A35" s="2" t="s">
        <v>4</v>
      </c>
      <c r="B35" s="15" t="s">
        <v>26</v>
      </c>
      <c r="C35" s="2" t="s">
        <v>45</v>
      </c>
      <c r="D35" s="2">
        <v>603147</v>
      </c>
      <c r="E35" s="8" t="s">
        <v>46</v>
      </c>
      <c r="F35" s="8">
        <v>31810969</v>
      </c>
      <c r="G35" s="8" t="s">
        <v>296</v>
      </c>
      <c r="H35" s="8" t="s">
        <v>331</v>
      </c>
      <c r="I35" s="7" t="s">
        <v>551</v>
      </c>
      <c r="J35" s="27">
        <v>420</v>
      </c>
      <c r="K35" s="35">
        <v>9</v>
      </c>
      <c r="L35" s="34">
        <v>0</v>
      </c>
      <c r="M35" s="35">
        <v>2</v>
      </c>
      <c r="N35" s="34">
        <v>0</v>
      </c>
      <c r="O35" s="35">
        <v>25</v>
      </c>
      <c r="P35" s="34">
        <v>0</v>
      </c>
      <c r="Q35" s="35">
        <v>433.5</v>
      </c>
      <c r="R35" s="34">
        <v>0</v>
      </c>
      <c r="S35" s="24">
        <v>17.34</v>
      </c>
      <c r="T35" s="31">
        <v>0</v>
      </c>
      <c r="U35" s="35">
        <v>150</v>
      </c>
      <c r="V35" s="34">
        <v>0</v>
      </c>
      <c r="W35" s="125">
        <v>583.5</v>
      </c>
      <c r="X35" s="127">
        <v>0</v>
      </c>
      <c r="Y35" s="9">
        <v>584</v>
      </c>
      <c r="Z35" s="10">
        <v>584</v>
      </c>
      <c r="AA35" s="34">
        <v>0</v>
      </c>
    </row>
    <row r="36" spans="1:27" x14ac:dyDescent="0.25">
      <c r="A36" s="2" t="s">
        <v>4</v>
      </c>
      <c r="B36" s="15" t="s">
        <v>26</v>
      </c>
      <c r="C36" s="2" t="s">
        <v>45</v>
      </c>
      <c r="D36" s="2">
        <v>603147</v>
      </c>
      <c r="E36" s="8" t="s">
        <v>46</v>
      </c>
      <c r="F36" s="8">
        <v>31810993</v>
      </c>
      <c r="G36" s="8" t="s">
        <v>297</v>
      </c>
      <c r="H36" s="8" t="s">
        <v>331</v>
      </c>
      <c r="I36" s="7" t="s">
        <v>552</v>
      </c>
      <c r="J36" s="27">
        <v>462</v>
      </c>
      <c r="K36" s="35">
        <v>25</v>
      </c>
      <c r="L36" s="34">
        <v>0</v>
      </c>
      <c r="M36" s="35">
        <v>5</v>
      </c>
      <c r="N36" s="34">
        <v>0</v>
      </c>
      <c r="O36" s="35">
        <v>68</v>
      </c>
      <c r="P36" s="34">
        <v>0</v>
      </c>
      <c r="Q36" s="35">
        <v>891.96</v>
      </c>
      <c r="R36" s="34">
        <v>0</v>
      </c>
      <c r="S36" s="24">
        <v>13.117058823529412</v>
      </c>
      <c r="T36" s="31">
        <v>0</v>
      </c>
      <c r="U36" s="35">
        <v>140</v>
      </c>
      <c r="V36" s="34">
        <v>0</v>
      </c>
      <c r="W36" s="125">
        <v>1031.96</v>
      </c>
      <c r="X36" s="127">
        <v>0</v>
      </c>
      <c r="Y36" s="9">
        <v>1032</v>
      </c>
      <c r="Z36" s="10">
        <v>1032</v>
      </c>
      <c r="AA36" s="34">
        <v>0</v>
      </c>
    </row>
    <row r="37" spans="1:27" x14ac:dyDescent="0.25">
      <c r="A37" s="2" t="s">
        <v>4</v>
      </c>
      <c r="B37" s="15" t="s">
        <v>26</v>
      </c>
      <c r="C37" s="2" t="s">
        <v>45</v>
      </c>
      <c r="D37" s="2">
        <v>603147</v>
      </c>
      <c r="E37" s="8" t="s">
        <v>46</v>
      </c>
      <c r="F37" s="8">
        <v>36064092</v>
      </c>
      <c r="G37" s="8" t="s">
        <v>247</v>
      </c>
      <c r="H37" s="8" t="s">
        <v>331</v>
      </c>
      <c r="I37" s="7" t="s">
        <v>553</v>
      </c>
      <c r="J37" s="27">
        <v>556</v>
      </c>
      <c r="K37" s="35">
        <v>26</v>
      </c>
      <c r="L37" s="34">
        <v>0</v>
      </c>
      <c r="M37" s="35">
        <v>4</v>
      </c>
      <c r="N37" s="34">
        <v>0</v>
      </c>
      <c r="O37" s="35">
        <v>25</v>
      </c>
      <c r="P37" s="34">
        <v>0</v>
      </c>
      <c r="Q37" s="35">
        <v>506.25</v>
      </c>
      <c r="R37" s="34">
        <v>0</v>
      </c>
      <c r="S37" s="24">
        <v>20.25</v>
      </c>
      <c r="T37" s="31">
        <v>0</v>
      </c>
      <c r="U37" s="35">
        <v>0</v>
      </c>
      <c r="V37" s="34">
        <v>0</v>
      </c>
      <c r="W37" s="125">
        <v>506.25</v>
      </c>
      <c r="X37" s="127">
        <v>0</v>
      </c>
      <c r="Y37" s="9">
        <v>507</v>
      </c>
      <c r="Z37" s="10">
        <v>507</v>
      </c>
      <c r="AA37" s="34">
        <v>0</v>
      </c>
    </row>
    <row r="38" spans="1:27" x14ac:dyDescent="0.25">
      <c r="A38" s="2" t="s">
        <v>4</v>
      </c>
      <c r="B38" s="15" t="s">
        <v>26</v>
      </c>
      <c r="C38" s="2" t="s">
        <v>45</v>
      </c>
      <c r="D38" s="2">
        <v>603147</v>
      </c>
      <c r="E38" s="8" t="s">
        <v>46</v>
      </c>
      <c r="F38" s="8">
        <v>36071277</v>
      </c>
      <c r="G38" s="8" t="s">
        <v>247</v>
      </c>
      <c r="H38" s="8" t="s">
        <v>331</v>
      </c>
      <c r="I38" s="7" t="s">
        <v>554</v>
      </c>
      <c r="J38" s="27">
        <v>671</v>
      </c>
      <c r="K38" s="35">
        <v>32</v>
      </c>
      <c r="L38" s="34">
        <v>0</v>
      </c>
      <c r="M38" s="35">
        <v>4</v>
      </c>
      <c r="N38" s="34">
        <v>0</v>
      </c>
      <c r="O38" s="35">
        <v>68</v>
      </c>
      <c r="P38" s="34">
        <v>0</v>
      </c>
      <c r="Q38" s="35">
        <v>675</v>
      </c>
      <c r="R38" s="34">
        <v>0</v>
      </c>
      <c r="S38" s="24">
        <v>9.9264705882352935</v>
      </c>
      <c r="T38" s="31">
        <v>0</v>
      </c>
      <c r="U38" s="35">
        <v>0</v>
      </c>
      <c r="V38" s="34">
        <v>0</v>
      </c>
      <c r="W38" s="125">
        <v>675</v>
      </c>
      <c r="X38" s="127">
        <v>0</v>
      </c>
      <c r="Y38" s="9">
        <v>675</v>
      </c>
      <c r="Z38" s="10">
        <v>675</v>
      </c>
      <c r="AA38" s="34">
        <v>0</v>
      </c>
    </row>
    <row r="39" spans="1:27" x14ac:dyDescent="0.25">
      <c r="A39" s="2" t="s">
        <v>4</v>
      </c>
      <c r="B39" s="15" t="s">
        <v>26</v>
      </c>
      <c r="C39" s="2" t="s">
        <v>45</v>
      </c>
      <c r="D39" s="2">
        <v>603147</v>
      </c>
      <c r="E39" s="8" t="s">
        <v>46</v>
      </c>
      <c r="F39" s="8">
        <v>52604519</v>
      </c>
      <c r="G39" s="8" t="s">
        <v>268</v>
      </c>
      <c r="H39" s="8" t="s">
        <v>331</v>
      </c>
      <c r="I39" s="7" t="s">
        <v>555</v>
      </c>
      <c r="J39" s="27">
        <v>425</v>
      </c>
      <c r="K39" s="35">
        <v>11</v>
      </c>
      <c r="L39" s="34">
        <v>0</v>
      </c>
      <c r="M39" s="35">
        <v>2</v>
      </c>
      <c r="N39" s="34">
        <v>0</v>
      </c>
      <c r="O39" s="35">
        <v>64</v>
      </c>
      <c r="P39" s="34">
        <v>0</v>
      </c>
      <c r="Q39" s="35">
        <v>800</v>
      </c>
      <c r="R39" s="34">
        <v>0</v>
      </c>
      <c r="S39" s="24">
        <v>12.5</v>
      </c>
      <c r="T39" s="31">
        <v>0</v>
      </c>
      <c r="U39" s="35">
        <v>179</v>
      </c>
      <c r="V39" s="34">
        <v>0</v>
      </c>
      <c r="W39" s="125">
        <v>979</v>
      </c>
      <c r="X39" s="127">
        <v>0</v>
      </c>
      <c r="Y39" s="9">
        <v>979</v>
      </c>
      <c r="Z39" s="10">
        <v>979</v>
      </c>
      <c r="AA39" s="34">
        <v>0</v>
      </c>
    </row>
    <row r="40" spans="1:27" x14ac:dyDescent="0.25">
      <c r="A40" s="2" t="s">
        <v>4</v>
      </c>
      <c r="B40" s="15" t="s">
        <v>26</v>
      </c>
      <c r="C40" s="2" t="s">
        <v>43</v>
      </c>
      <c r="D40" s="2">
        <v>641383</v>
      </c>
      <c r="E40" s="8" t="s">
        <v>44</v>
      </c>
      <c r="F40" s="8">
        <v>31780741</v>
      </c>
      <c r="G40" s="8" t="s">
        <v>247</v>
      </c>
      <c r="H40" s="8" t="s">
        <v>329</v>
      </c>
      <c r="I40" s="7" t="s">
        <v>558</v>
      </c>
      <c r="J40" s="27">
        <v>313</v>
      </c>
      <c r="K40" s="35">
        <v>8</v>
      </c>
      <c r="L40" s="34">
        <v>0</v>
      </c>
      <c r="M40" s="35">
        <v>2</v>
      </c>
      <c r="N40" s="34">
        <v>0</v>
      </c>
      <c r="O40" s="35">
        <v>120</v>
      </c>
      <c r="P40" s="34">
        <v>0</v>
      </c>
      <c r="Q40" s="35">
        <v>1134</v>
      </c>
      <c r="R40" s="34">
        <v>0</v>
      </c>
      <c r="S40" s="24">
        <v>9.4499999999999993</v>
      </c>
      <c r="T40" s="31">
        <v>0</v>
      </c>
      <c r="U40" s="35">
        <v>200</v>
      </c>
      <c r="V40" s="34">
        <v>0</v>
      </c>
      <c r="W40" s="125">
        <v>1334</v>
      </c>
      <c r="X40" s="127">
        <v>0</v>
      </c>
      <c r="Y40" s="9">
        <v>1334</v>
      </c>
      <c r="Z40" s="10">
        <v>1334</v>
      </c>
      <c r="AA40" s="34">
        <v>0</v>
      </c>
    </row>
    <row r="41" spans="1:27" x14ac:dyDescent="0.25">
      <c r="A41" s="2" t="s">
        <v>4</v>
      </c>
      <c r="B41" s="15" t="s">
        <v>26</v>
      </c>
      <c r="C41" s="2" t="s">
        <v>39</v>
      </c>
      <c r="D41" s="2">
        <v>603317</v>
      </c>
      <c r="E41" s="8" t="s">
        <v>40</v>
      </c>
      <c r="F41" s="8">
        <v>31768989</v>
      </c>
      <c r="G41" s="8" t="s">
        <v>268</v>
      </c>
      <c r="H41" s="8" t="s">
        <v>327</v>
      </c>
      <c r="I41" s="7" t="s">
        <v>559</v>
      </c>
      <c r="J41" s="29">
        <v>825</v>
      </c>
      <c r="K41" s="35">
        <v>23</v>
      </c>
      <c r="L41" s="34">
        <v>0</v>
      </c>
      <c r="M41" s="35">
        <v>3</v>
      </c>
      <c r="N41" s="34">
        <v>0</v>
      </c>
      <c r="O41" s="35">
        <v>72</v>
      </c>
      <c r="P41" s="34">
        <v>0</v>
      </c>
      <c r="Q41" s="35">
        <v>727.31</v>
      </c>
      <c r="R41" s="34">
        <v>0</v>
      </c>
      <c r="S41" s="24">
        <v>10.101527777777777</v>
      </c>
      <c r="T41" s="31">
        <v>0</v>
      </c>
      <c r="U41" s="35">
        <v>0</v>
      </c>
      <c r="V41" s="34">
        <v>0</v>
      </c>
      <c r="W41" s="125">
        <v>727.31</v>
      </c>
      <c r="X41" s="127">
        <v>0</v>
      </c>
      <c r="Y41" s="9">
        <v>728</v>
      </c>
      <c r="Z41" s="10">
        <v>728</v>
      </c>
      <c r="AA41" s="34">
        <v>0</v>
      </c>
    </row>
    <row r="42" spans="1:27" x14ac:dyDescent="0.25">
      <c r="A42" s="2" t="s">
        <v>4</v>
      </c>
      <c r="B42" s="15" t="s">
        <v>26</v>
      </c>
      <c r="C42" s="2" t="s">
        <v>39</v>
      </c>
      <c r="D42" s="2">
        <v>603317</v>
      </c>
      <c r="E42" s="8" t="s">
        <v>40</v>
      </c>
      <c r="F42" s="8">
        <v>31785212</v>
      </c>
      <c r="G42" s="8" t="s">
        <v>268</v>
      </c>
      <c r="H42" s="8" t="s">
        <v>327</v>
      </c>
      <c r="I42" s="7" t="s">
        <v>560</v>
      </c>
      <c r="J42" s="27">
        <v>423</v>
      </c>
      <c r="K42" s="35">
        <v>33</v>
      </c>
      <c r="L42" s="34">
        <v>2</v>
      </c>
      <c r="M42" s="35">
        <v>5</v>
      </c>
      <c r="N42" s="34">
        <v>2</v>
      </c>
      <c r="O42" s="35">
        <v>40</v>
      </c>
      <c r="P42" s="34">
        <v>8</v>
      </c>
      <c r="Q42" s="35">
        <v>494.2</v>
      </c>
      <c r="R42" s="34">
        <v>98.84</v>
      </c>
      <c r="S42" s="24">
        <v>12.355</v>
      </c>
      <c r="T42" s="31">
        <v>12.355</v>
      </c>
      <c r="U42" s="35">
        <v>621</v>
      </c>
      <c r="V42" s="34">
        <v>157</v>
      </c>
      <c r="W42" s="125">
        <v>1115.2</v>
      </c>
      <c r="X42" s="127">
        <v>255.84</v>
      </c>
      <c r="Y42" s="9">
        <v>1116</v>
      </c>
      <c r="Z42" s="10">
        <v>860</v>
      </c>
      <c r="AA42" s="34">
        <v>256</v>
      </c>
    </row>
    <row r="43" spans="1:27" x14ac:dyDescent="0.25">
      <c r="A43" s="2" t="s">
        <v>4</v>
      </c>
      <c r="B43" s="15" t="s">
        <v>26</v>
      </c>
      <c r="C43" s="2" t="s">
        <v>33</v>
      </c>
      <c r="D43" s="2">
        <v>603406</v>
      </c>
      <c r="E43" s="8" t="s">
        <v>34</v>
      </c>
      <c r="F43" s="8">
        <v>36060917</v>
      </c>
      <c r="G43" s="8" t="s">
        <v>247</v>
      </c>
      <c r="H43" s="8" t="s">
        <v>326</v>
      </c>
      <c r="I43" s="7" t="s">
        <v>561</v>
      </c>
      <c r="J43" s="27">
        <v>696</v>
      </c>
      <c r="K43" s="35">
        <v>38</v>
      </c>
      <c r="L43" s="34">
        <v>0</v>
      </c>
      <c r="M43" s="35">
        <v>5</v>
      </c>
      <c r="N43" s="34">
        <v>0</v>
      </c>
      <c r="O43" s="35">
        <v>86</v>
      </c>
      <c r="P43" s="34">
        <v>0</v>
      </c>
      <c r="Q43" s="35">
        <v>812.54369999999994</v>
      </c>
      <c r="R43" s="34">
        <v>0</v>
      </c>
      <c r="S43" s="24">
        <v>9.4481825581395338</v>
      </c>
      <c r="T43" s="31">
        <v>0</v>
      </c>
      <c r="U43" s="35">
        <v>0</v>
      </c>
      <c r="V43" s="34">
        <v>0</v>
      </c>
      <c r="W43" s="125">
        <v>812.54369999999994</v>
      </c>
      <c r="X43" s="127">
        <v>0</v>
      </c>
      <c r="Y43" s="9">
        <v>813</v>
      </c>
      <c r="Z43" s="10">
        <v>813</v>
      </c>
      <c r="AA43" s="34">
        <v>0</v>
      </c>
    </row>
    <row r="44" spans="1:27" x14ac:dyDescent="0.25">
      <c r="A44" s="2" t="s">
        <v>4</v>
      </c>
      <c r="B44" s="15" t="s">
        <v>26</v>
      </c>
      <c r="C44" s="2" t="s">
        <v>37</v>
      </c>
      <c r="D44" s="2">
        <v>603414</v>
      </c>
      <c r="E44" s="8" t="s">
        <v>38</v>
      </c>
      <c r="F44" s="8">
        <v>42170915</v>
      </c>
      <c r="G44" s="8" t="s">
        <v>247</v>
      </c>
      <c r="H44" s="8" t="s">
        <v>563</v>
      </c>
      <c r="I44" s="7" t="s">
        <v>564</v>
      </c>
      <c r="J44" s="27">
        <v>593</v>
      </c>
      <c r="K44" s="35">
        <v>29</v>
      </c>
      <c r="L44" s="34">
        <v>0</v>
      </c>
      <c r="M44" s="35">
        <v>4</v>
      </c>
      <c r="N44" s="34">
        <v>0</v>
      </c>
      <c r="O44" s="35">
        <v>30</v>
      </c>
      <c r="P44" s="34">
        <v>0</v>
      </c>
      <c r="Q44" s="35">
        <v>334.5</v>
      </c>
      <c r="R44" s="34">
        <v>0</v>
      </c>
      <c r="S44" s="24">
        <v>11.15</v>
      </c>
      <c r="T44" s="31">
        <v>0</v>
      </c>
      <c r="U44" s="35">
        <v>0</v>
      </c>
      <c r="V44" s="34">
        <v>0</v>
      </c>
      <c r="W44" s="125">
        <v>334.5</v>
      </c>
      <c r="X44" s="127">
        <v>0</v>
      </c>
      <c r="Y44" s="9">
        <v>335</v>
      </c>
      <c r="Z44" s="10">
        <v>335</v>
      </c>
      <c r="AA44" s="34">
        <v>0</v>
      </c>
    </row>
    <row r="45" spans="1:27" x14ac:dyDescent="0.25">
      <c r="A45" s="2" t="s">
        <v>4</v>
      </c>
      <c r="B45" s="15" t="s">
        <v>26</v>
      </c>
      <c r="C45" s="2" t="s">
        <v>35</v>
      </c>
      <c r="D45" s="2">
        <v>304603</v>
      </c>
      <c r="E45" s="8" t="s">
        <v>36</v>
      </c>
      <c r="F45" s="8">
        <v>31754945</v>
      </c>
      <c r="G45" s="8" t="s">
        <v>268</v>
      </c>
      <c r="H45" s="8" t="s">
        <v>565</v>
      </c>
      <c r="I45" s="7" t="s">
        <v>566</v>
      </c>
      <c r="J45" s="27">
        <v>326</v>
      </c>
      <c r="K45" s="35">
        <v>8</v>
      </c>
      <c r="L45" s="34">
        <v>2</v>
      </c>
      <c r="M45" s="35">
        <v>2</v>
      </c>
      <c r="N45" s="34">
        <v>2</v>
      </c>
      <c r="O45" s="35">
        <v>39</v>
      </c>
      <c r="P45" s="34">
        <v>39</v>
      </c>
      <c r="Q45" s="35">
        <v>489.84</v>
      </c>
      <c r="R45" s="34">
        <v>163.41</v>
      </c>
      <c r="S45" s="24">
        <v>12.559999999999999</v>
      </c>
      <c r="T45" s="31">
        <v>4.1899999999999995</v>
      </c>
      <c r="U45" s="35">
        <v>0</v>
      </c>
      <c r="V45" s="34">
        <v>0</v>
      </c>
      <c r="W45" s="125">
        <v>489.84</v>
      </c>
      <c r="X45" s="127">
        <v>163.41</v>
      </c>
      <c r="Y45" s="9">
        <v>490</v>
      </c>
      <c r="Z45" s="10">
        <v>326</v>
      </c>
      <c r="AA45" s="34">
        <v>164</v>
      </c>
    </row>
    <row r="46" spans="1:27" x14ac:dyDescent="0.25">
      <c r="A46" s="2" t="s">
        <v>4</v>
      </c>
      <c r="B46" s="15" t="s">
        <v>26</v>
      </c>
      <c r="C46" s="2" t="s">
        <v>41</v>
      </c>
      <c r="D46" s="2">
        <v>603201</v>
      </c>
      <c r="E46" s="8" t="s">
        <v>42</v>
      </c>
      <c r="F46" s="8">
        <v>31771475</v>
      </c>
      <c r="G46" s="8" t="s">
        <v>247</v>
      </c>
      <c r="H46" s="8" t="s">
        <v>330</v>
      </c>
      <c r="I46" s="7" t="s">
        <v>567</v>
      </c>
      <c r="J46" s="27">
        <v>488</v>
      </c>
      <c r="K46" s="35">
        <v>17</v>
      </c>
      <c r="L46" s="34">
        <v>0</v>
      </c>
      <c r="M46" s="35">
        <v>2</v>
      </c>
      <c r="N46" s="34">
        <v>0</v>
      </c>
      <c r="O46" s="35">
        <v>80</v>
      </c>
      <c r="P46" s="34">
        <v>0</v>
      </c>
      <c r="Q46" s="35">
        <v>734</v>
      </c>
      <c r="R46" s="34">
        <v>0</v>
      </c>
      <c r="S46" s="24">
        <v>9.1750000000000007</v>
      </c>
      <c r="T46" s="31">
        <v>0</v>
      </c>
      <c r="U46" s="35">
        <v>0</v>
      </c>
      <c r="V46" s="34">
        <v>0</v>
      </c>
      <c r="W46" s="125">
        <v>734</v>
      </c>
      <c r="X46" s="127">
        <v>0</v>
      </c>
      <c r="Y46" s="9">
        <v>734</v>
      </c>
      <c r="Z46" s="10">
        <v>734</v>
      </c>
      <c r="AA46" s="34">
        <v>0</v>
      </c>
    </row>
    <row r="47" spans="1:27" x14ac:dyDescent="0.25">
      <c r="A47" s="2" t="s">
        <v>4</v>
      </c>
      <c r="B47" s="15" t="s">
        <v>26</v>
      </c>
      <c r="C47" s="2" t="s">
        <v>41</v>
      </c>
      <c r="D47" s="2">
        <v>603201</v>
      </c>
      <c r="E47" s="8" t="s">
        <v>42</v>
      </c>
      <c r="F47" s="8">
        <v>31780491</v>
      </c>
      <c r="G47" s="8" t="s">
        <v>247</v>
      </c>
      <c r="H47" s="8" t="s">
        <v>330</v>
      </c>
      <c r="I47" s="7" t="s">
        <v>568</v>
      </c>
      <c r="J47" s="27">
        <v>444</v>
      </c>
      <c r="K47" s="35">
        <v>11</v>
      </c>
      <c r="L47" s="34">
        <v>0</v>
      </c>
      <c r="M47" s="35">
        <v>2</v>
      </c>
      <c r="N47" s="34">
        <v>0</v>
      </c>
      <c r="O47" s="35">
        <v>40</v>
      </c>
      <c r="P47" s="34">
        <v>0</v>
      </c>
      <c r="Q47" s="35">
        <v>432.92</v>
      </c>
      <c r="R47" s="34">
        <v>0</v>
      </c>
      <c r="S47" s="24">
        <v>10.823</v>
      </c>
      <c r="T47" s="31">
        <v>0</v>
      </c>
      <c r="U47" s="35">
        <v>0</v>
      </c>
      <c r="V47" s="34">
        <v>0</v>
      </c>
      <c r="W47" s="125">
        <v>432.92</v>
      </c>
      <c r="X47" s="127">
        <v>0</v>
      </c>
      <c r="Y47" s="9">
        <v>433</v>
      </c>
      <c r="Z47" s="10">
        <v>433</v>
      </c>
      <c r="AA47" s="34">
        <v>0</v>
      </c>
    </row>
    <row r="48" spans="1:27" x14ac:dyDescent="0.25">
      <c r="A48" s="2" t="s">
        <v>4</v>
      </c>
      <c r="B48" s="15" t="s">
        <v>26</v>
      </c>
      <c r="C48" s="2" t="s">
        <v>41</v>
      </c>
      <c r="D48" s="2">
        <v>603201</v>
      </c>
      <c r="E48" s="8" t="s">
        <v>42</v>
      </c>
      <c r="F48" s="8">
        <v>31781853</v>
      </c>
      <c r="G48" s="8" t="s">
        <v>247</v>
      </c>
      <c r="H48" s="8" t="s">
        <v>330</v>
      </c>
      <c r="I48" s="7" t="s">
        <v>569</v>
      </c>
      <c r="J48" s="27">
        <v>705</v>
      </c>
      <c r="K48" s="35">
        <v>5</v>
      </c>
      <c r="L48" s="34">
        <v>0</v>
      </c>
      <c r="M48" s="35">
        <v>2</v>
      </c>
      <c r="N48" s="34">
        <v>0</v>
      </c>
      <c r="O48" s="35">
        <v>80</v>
      </c>
      <c r="P48" s="34">
        <v>0</v>
      </c>
      <c r="Q48" s="35">
        <v>1024</v>
      </c>
      <c r="R48" s="34">
        <v>0</v>
      </c>
      <c r="S48" s="24">
        <v>12.8</v>
      </c>
      <c r="T48" s="31">
        <v>0</v>
      </c>
      <c r="U48" s="35">
        <v>0</v>
      </c>
      <c r="V48" s="34">
        <v>0</v>
      </c>
      <c r="W48" s="125">
        <v>1024</v>
      </c>
      <c r="X48" s="127">
        <v>0</v>
      </c>
      <c r="Y48" s="9">
        <v>1024</v>
      </c>
      <c r="Z48" s="10">
        <v>1024</v>
      </c>
      <c r="AA48" s="34">
        <v>0</v>
      </c>
    </row>
    <row r="49" spans="1:27" x14ac:dyDescent="0.25">
      <c r="A49" s="2" t="s">
        <v>4</v>
      </c>
      <c r="B49" s="15" t="s">
        <v>193</v>
      </c>
      <c r="C49" s="2" t="s">
        <v>194</v>
      </c>
      <c r="D49" s="2">
        <v>585661</v>
      </c>
      <c r="E49" s="8" t="s">
        <v>195</v>
      </c>
      <c r="F49" s="8">
        <v>42258120</v>
      </c>
      <c r="G49" s="8" t="s">
        <v>307</v>
      </c>
      <c r="H49" s="8" t="s">
        <v>391</v>
      </c>
      <c r="I49" s="7" t="s">
        <v>589</v>
      </c>
      <c r="J49" s="27">
        <v>535</v>
      </c>
      <c r="K49" s="35">
        <v>12</v>
      </c>
      <c r="L49" s="34">
        <v>0</v>
      </c>
      <c r="M49" s="35">
        <v>2</v>
      </c>
      <c r="N49" s="34">
        <v>0</v>
      </c>
      <c r="O49" s="35">
        <v>64</v>
      </c>
      <c r="P49" s="34">
        <v>0</v>
      </c>
      <c r="Q49" s="35">
        <v>692</v>
      </c>
      <c r="R49" s="34">
        <v>0</v>
      </c>
      <c r="S49" s="24">
        <v>10.8125</v>
      </c>
      <c r="T49" s="31">
        <v>0</v>
      </c>
      <c r="U49" s="35">
        <v>0</v>
      </c>
      <c r="V49" s="34">
        <v>0</v>
      </c>
      <c r="W49" s="125">
        <v>692</v>
      </c>
      <c r="X49" s="127">
        <v>0</v>
      </c>
      <c r="Y49" s="9">
        <v>692</v>
      </c>
      <c r="Z49" s="10">
        <v>692</v>
      </c>
      <c r="AA49" s="34">
        <v>0</v>
      </c>
    </row>
    <row r="50" spans="1:27" x14ac:dyDescent="0.25">
      <c r="A50" s="2" t="s">
        <v>4</v>
      </c>
      <c r="B50" s="15" t="s">
        <v>193</v>
      </c>
      <c r="C50" s="2" t="s">
        <v>196</v>
      </c>
      <c r="D50" s="2">
        <v>42131685</v>
      </c>
      <c r="E50" s="8" t="s">
        <v>197</v>
      </c>
      <c r="F50" s="8">
        <v>30852056</v>
      </c>
      <c r="G50" s="8" t="s">
        <v>310</v>
      </c>
      <c r="H50" s="8" t="s">
        <v>333</v>
      </c>
      <c r="I50" s="7" t="s">
        <v>592</v>
      </c>
      <c r="J50" s="27">
        <v>607</v>
      </c>
      <c r="K50" s="35">
        <v>18</v>
      </c>
      <c r="L50" s="34">
        <v>0</v>
      </c>
      <c r="M50" s="35">
        <v>2</v>
      </c>
      <c r="N50" s="34">
        <v>0</v>
      </c>
      <c r="O50" s="35">
        <v>16</v>
      </c>
      <c r="P50" s="34">
        <v>0</v>
      </c>
      <c r="Q50" s="35">
        <v>195</v>
      </c>
      <c r="R50" s="34">
        <v>0</v>
      </c>
      <c r="S50" s="24">
        <v>12.1875</v>
      </c>
      <c r="T50" s="31">
        <v>0</v>
      </c>
      <c r="U50" s="35">
        <v>100</v>
      </c>
      <c r="V50" s="34">
        <v>0</v>
      </c>
      <c r="W50" s="125">
        <v>295</v>
      </c>
      <c r="X50" s="127">
        <v>0</v>
      </c>
      <c r="Y50" s="9">
        <v>295</v>
      </c>
      <c r="Z50" s="10">
        <v>295</v>
      </c>
      <c r="AA50" s="34">
        <v>0</v>
      </c>
    </row>
    <row r="51" spans="1:27" x14ac:dyDescent="0.25">
      <c r="A51" s="2" t="s">
        <v>4</v>
      </c>
      <c r="B51" s="15" t="s">
        <v>193</v>
      </c>
      <c r="C51" s="2" t="s">
        <v>196</v>
      </c>
      <c r="D51" s="2">
        <v>42131685</v>
      </c>
      <c r="E51" s="8" t="s">
        <v>197</v>
      </c>
      <c r="F51" s="8">
        <v>42176182</v>
      </c>
      <c r="G51" s="8" t="s">
        <v>311</v>
      </c>
      <c r="H51" s="8" t="s">
        <v>328</v>
      </c>
      <c r="I51" s="7" t="s">
        <v>593</v>
      </c>
      <c r="J51" s="27">
        <v>725</v>
      </c>
      <c r="K51" s="35">
        <v>20</v>
      </c>
      <c r="L51" s="34">
        <v>0</v>
      </c>
      <c r="M51" s="35">
        <v>3</v>
      </c>
      <c r="N51" s="34">
        <v>0</v>
      </c>
      <c r="O51" s="35">
        <v>38</v>
      </c>
      <c r="P51" s="34">
        <v>0</v>
      </c>
      <c r="Q51" s="35">
        <v>412</v>
      </c>
      <c r="R51" s="34">
        <v>0</v>
      </c>
      <c r="S51" s="24">
        <v>10.842105263157896</v>
      </c>
      <c r="T51" s="31">
        <v>0</v>
      </c>
      <c r="U51" s="35">
        <v>300</v>
      </c>
      <c r="V51" s="34">
        <v>0</v>
      </c>
      <c r="W51" s="125">
        <v>712</v>
      </c>
      <c r="X51" s="127">
        <v>0</v>
      </c>
      <c r="Y51" s="9">
        <v>712</v>
      </c>
      <c r="Z51" s="10">
        <v>712</v>
      </c>
      <c r="AA51" s="34">
        <v>0</v>
      </c>
    </row>
    <row r="52" spans="1:27" x14ac:dyDescent="0.25">
      <c r="A52" s="2" t="s">
        <v>4</v>
      </c>
      <c r="B52" s="15" t="s">
        <v>205</v>
      </c>
      <c r="C52" s="2" t="s">
        <v>206</v>
      </c>
      <c r="D52" s="2">
        <v>35697547</v>
      </c>
      <c r="E52" s="8" t="s">
        <v>207</v>
      </c>
      <c r="F52" s="8">
        <v>36082040</v>
      </c>
      <c r="G52" s="8" t="s">
        <v>315</v>
      </c>
      <c r="H52" s="8" t="s">
        <v>340</v>
      </c>
      <c r="I52" s="7" t="s">
        <v>594</v>
      </c>
      <c r="J52" s="27">
        <v>60</v>
      </c>
      <c r="K52" s="35">
        <v>16</v>
      </c>
      <c r="L52" s="34">
        <v>0</v>
      </c>
      <c r="M52" s="35">
        <v>1</v>
      </c>
      <c r="N52" s="34">
        <v>0</v>
      </c>
      <c r="O52" s="35">
        <v>32</v>
      </c>
      <c r="P52" s="34">
        <v>0</v>
      </c>
      <c r="Q52" s="35">
        <v>500</v>
      </c>
      <c r="R52" s="34">
        <v>0</v>
      </c>
      <c r="S52" s="24">
        <v>15.625</v>
      </c>
      <c r="T52" s="31">
        <v>0</v>
      </c>
      <c r="U52" s="35">
        <v>0</v>
      </c>
      <c r="V52" s="34">
        <v>0</v>
      </c>
      <c r="W52" s="125">
        <v>500</v>
      </c>
      <c r="X52" s="127">
        <v>0</v>
      </c>
      <c r="Y52" s="9">
        <v>500</v>
      </c>
      <c r="Z52" s="10">
        <v>500</v>
      </c>
      <c r="AA52" s="34">
        <v>0</v>
      </c>
    </row>
    <row r="53" spans="1:27" x14ac:dyDescent="0.25">
      <c r="A53" s="2" t="s">
        <v>4</v>
      </c>
      <c r="B53" s="15" t="s">
        <v>205</v>
      </c>
      <c r="C53" s="2" t="s">
        <v>617</v>
      </c>
      <c r="D53" s="2">
        <v>42445817</v>
      </c>
      <c r="E53" s="8" t="s">
        <v>618</v>
      </c>
      <c r="F53" s="8">
        <v>50096630</v>
      </c>
      <c r="G53" s="8" t="s">
        <v>312</v>
      </c>
      <c r="H53" s="8" t="s">
        <v>334</v>
      </c>
      <c r="I53" s="7" t="s">
        <v>402</v>
      </c>
      <c r="J53" s="27">
        <v>210</v>
      </c>
      <c r="K53" s="35">
        <v>1</v>
      </c>
      <c r="L53" s="34">
        <v>0</v>
      </c>
      <c r="M53" s="35">
        <v>1</v>
      </c>
      <c r="N53" s="34">
        <v>0</v>
      </c>
      <c r="O53" s="35">
        <v>44</v>
      </c>
      <c r="P53" s="34">
        <v>0</v>
      </c>
      <c r="Q53" s="35">
        <v>871</v>
      </c>
      <c r="R53" s="34">
        <v>0</v>
      </c>
      <c r="S53" s="24">
        <v>19.795454545454547</v>
      </c>
      <c r="T53" s="31">
        <v>0</v>
      </c>
      <c r="U53" s="35">
        <v>0</v>
      </c>
      <c r="V53" s="34">
        <v>0</v>
      </c>
      <c r="W53" s="125">
        <v>871</v>
      </c>
      <c r="X53" s="127">
        <v>0</v>
      </c>
      <c r="Y53" s="9">
        <v>871</v>
      </c>
      <c r="Z53" s="10">
        <v>871</v>
      </c>
      <c r="AA53" s="34">
        <v>0</v>
      </c>
    </row>
    <row r="54" spans="1:27" x14ac:dyDescent="0.25">
      <c r="A54" s="2" t="s">
        <v>4</v>
      </c>
      <c r="B54" s="15" t="s">
        <v>205</v>
      </c>
      <c r="C54" s="2" t="s">
        <v>208</v>
      </c>
      <c r="D54" s="2">
        <v>30851581</v>
      </c>
      <c r="E54" s="8" t="s">
        <v>209</v>
      </c>
      <c r="F54" s="8">
        <v>42169623</v>
      </c>
      <c r="G54" s="8" t="s">
        <v>317</v>
      </c>
      <c r="H54" s="8" t="s">
        <v>328</v>
      </c>
      <c r="I54" s="7" t="s">
        <v>562</v>
      </c>
      <c r="J54" s="27">
        <v>124</v>
      </c>
      <c r="K54" s="35">
        <v>19</v>
      </c>
      <c r="L54" s="34">
        <v>0</v>
      </c>
      <c r="M54" s="35">
        <v>2</v>
      </c>
      <c r="N54" s="34">
        <v>0</v>
      </c>
      <c r="O54" s="35">
        <v>58</v>
      </c>
      <c r="P54" s="34">
        <v>0</v>
      </c>
      <c r="Q54" s="35">
        <v>980</v>
      </c>
      <c r="R54" s="34">
        <v>0</v>
      </c>
      <c r="S54" s="24">
        <v>16.896551724137932</v>
      </c>
      <c r="T54" s="31">
        <v>0</v>
      </c>
      <c r="U54" s="35">
        <v>0</v>
      </c>
      <c r="V54" s="34">
        <v>0</v>
      </c>
      <c r="W54" s="125">
        <v>980</v>
      </c>
      <c r="X54" s="127">
        <v>0</v>
      </c>
      <c r="Y54" s="9">
        <v>980</v>
      </c>
      <c r="Z54" s="10">
        <v>980</v>
      </c>
      <c r="AA54" s="34">
        <v>0</v>
      </c>
    </row>
    <row r="55" spans="1:27" x14ac:dyDescent="0.25">
      <c r="A55" s="2" t="s">
        <v>5</v>
      </c>
      <c r="B55" s="15" t="s">
        <v>26</v>
      </c>
      <c r="C55" s="2" t="s">
        <v>55</v>
      </c>
      <c r="D55" s="2">
        <v>306169</v>
      </c>
      <c r="E55" s="8" t="s">
        <v>56</v>
      </c>
      <c r="F55" s="8">
        <v>37836706</v>
      </c>
      <c r="G55" s="8" t="s">
        <v>276</v>
      </c>
      <c r="H55" s="8" t="s">
        <v>339</v>
      </c>
      <c r="I55" s="7" t="s">
        <v>441</v>
      </c>
      <c r="J55" s="27">
        <v>556</v>
      </c>
      <c r="K55" s="35">
        <v>84</v>
      </c>
      <c r="L55" s="34">
        <v>0</v>
      </c>
      <c r="M55" s="35">
        <v>12</v>
      </c>
      <c r="N55" s="34">
        <v>0</v>
      </c>
      <c r="O55" s="35">
        <v>152</v>
      </c>
      <c r="P55" s="34">
        <v>0</v>
      </c>
      <c r="Q55" s="35">
        <v>278.75</v>
      </c>
      <c r="R55" s="34">
        <v>0</v>
      </c>
      <c r="S55" s="24">
        <v>1.8338815789473684</v>
      </c>
      <c r="T55" s="31">
        <v>0</v>
      </c>
      <c r="U55" s="35">
        <v>1277.24</v>
      </c>
      <c r="V55" s="34">
        <v>0</v>
      </c>
      <c r="W55" s="125">
        <v>1555.99</v>
      </c>
      <c r="X55" s="127">
        <v>0</v>
      </c>
      <c r="Y55" s="9">
        <v>1556</v>
      </c>
      <c r="Z55" s="10">
        <v>1556</v>
      </c>
      <c r="AA55" s="34">
        <v>0</v>
      </c>
    </row>
    <row r="56" spans="1:27" x14ac:dyDescent="0.25">
      <c r="A56" s="2" t="s">
        <v>5</v>
      </c>
      <c r="B56" s="15" t="s">
        <v>26</v>
      </c>
      <c r="C56" s="2" t="s">
        <v>55</v>
      </c>
      <c r="D56" s="2">
        <v>306169</v>
      </c>
      <c r="E56" s="8" t="s">
        <v>56</v>
      </c>
      <c r="F56" s="8">
        <v>37839918</v>
      </c>
      <c r="G56" s="8" t="s">
        <v>277</v>
      </c>
      <c r="H56" s="8" t="s">
        <v>339</v>
      </c>
      <c r="I56" s="7" t="s">
        <v>442</v>
      </c>
      <c r="J56" s="27">
        <v>674</v>
      </c>
      <c r="K56" s="35">
        <v>50</v>
      </c>
      <c r="L56" s="34">
        <v>0</v>
      </c>
      <c r="M56" s="35">
        <v>6</v>
      </c>
      <c r="N56" s="34">
        <v>0</v>
      </c>
      <c r="O56" s="35">
        <v>63</v>
      </c>
      <c r="P56" s="34">
        <v>0</v>
      </c>
      <c r="Q56" s="35">
        <v>759.86</v>
      </c>
      <c r="R56" s="34">
        <v>0</v>
      </c>
      <c r="S56" s="24">
        <v>12.061269841269841</v>
      </c>
      <c r="T56" s="31">
        <v>0</v>
      </c>
      <c r="U56" s="35">
        <v>0</v>
      </c>
      <c r="V56" s="34">
        <v>0</v>
      </c>
      <c r="W56" s="125">
        <v>759.86</v>
      </c>
      <c r="X56" s="127">
        <v>0</v>
      </c>
      <c r="Y56" s="9">
        <v>760</v>
      </c>
      <c r="Z56" s="10">
        <v>760</v>
      </c>
      <c r="AA56" s="34">
        <v>0</v>
      </c>
    </row>
    <row r="57" spans="1:27" x14ac:dyDescent="0.25">
      <c r="A57" s="2" t="s">
        <v>5</v>
      </c>
      <c r="B57" s="15" t="s">
        <v>26</v>
      </c>
      <c r="C57" s="2" t="s">
        <v>57</v>
      </c>
      <c r="D57" s="2">
        <v>313114</v>
      </c>
      <c r="E57" s="8" t="s">
        <v>58</v>
      </c>
      <c r="F57" s="8">
        <v>31875394</v>
      </c>
      <c r="G57" s="8" t="s">
        <v>268</v>
      </c>
      <c r="H57" s="8" t="s">
        <v>337</v>
      </c>
      <c r="I57" s="7" t="s">
        <v>452</v>
      </c>
      <c r="J57" s="27">
        <v>520</v>
      </c>
      <c r="K57" s="35">
        <v>32</v>
      </c>
      <c r="L57" s="34">
        <v>0</v>
      </c>
      <c r="M57" s="35">
        <v>4</v>
      </c>
      <c r="N57" s="34">
        <v>0</v>
      </c>
      <c r="O57" s="35">
        <v>28</v>
      </c>
      <c r="P57" s="34">
        <v>0</v>
      </c>
      <c r="Q57" s="35">
        <v>307.19</v>
      </c>
      <c r="R57" s="34">
        <v>0</v>
      </c>
      <c r="S57" s="24">
        <v>10.971071428571429</v>
      </c>
      <c r="T57" s="31">
        <v>0</v>
      </c>
      <c r="U57" s="35">
        <v>0</v>
      </c>
      <c r="V57" s="34">
        <v>0</v>
      </c>
      <c r="W57" s="125">
        <v>307.19</v>
      </c>
      <c r="X57" s="127">
        <v>0</v>
      </c>
      <c r="Y57" s="9">
        <v>308</v>
      </c>
      <c r="Z57" s="10">
        <v>308</v>
      </c>
      <c r="AA57" s="34">
        <v>0</v>
      </c>
    </row>
    <row r="58" spans="1:27" x14ac:dyDescent="0.25">
      <c r="A58" s="2" t="s">
        <v>5</v>
      </c>
      <c r="B58" s="15" t="s">
        <v>26</v>
      </c>
      <c r="C58" s="2" t="s">
        <v>57</v>
      </c>
      <c r="D58" s="2">
        <v>313114</v>
      </c>
      <c r="E58" s="8" t="s">
        <v>58</v>
      </c>
      <c r="F58" s="8">
        <v>36080543</v>
      </c>
      <c r="G58" s="8" t="s">
        <v>268</v>
      </c>
      <c r="H58" s="8" t="s">
        <v>337</v>
      </c>
      <c r="I58" s="7" t="s">
        <v>453</v>
      </c>
      <c r="J58" s="27">
        <v>446</v>
      </c>
      <c r="K58" s="35">
        <v>67</v>
      </c>
      <c r="L58" s="34">
        <v>13</v>
      </c>
      <c r="M58" s="35">
        <v>8</v>
      </c>
      <c r="N58" s="34">
        <v>2</v>
      </c>
      <c r="O58" s="35">
        <v>116</v>
      </c>
      <c r="P58" s="34">
        <v>22</v>
      </c>
      <c r="Q58" s="35">
        <v>1665</v>
      </c>
      <c r="R58" s="34">
        <v>323</v>
      </c>
      <c r="S58" s="24">
        <v>14.353448275862069</v>
      </c>
      <c r="T58" s="31">
        <v>14.681818181818182</v>
      </c>
      <c r="U58" s="35">
        <v>200</v>
      </c>
      <c r="V58" s="34">
        <v>38</v>
      </c>
      <c r="W58" s="125">
        <v>1865</v>
      </c>
      <c r="X58" s="127">
        <v>361</v>
      </c>
      <c r="Y58" s="9">
        <v>1865</v>
      </c>
      <c r="Z58" s="10">
        <v>1504</v>
      </c>
      <c r="AA58" s="34">
        <v>361</v>
      </c>
    </row>
    <row r="59" spans="1:27" x14ac:dyDescent="0.25">
      <c r="A59" s="2" t="s">
        <v>5</v>
      </c>
      <c r="B59" s="15" t="s">
        <v>26</v>
      </c>
      <c r="C59" s="2" t="s">
        <v>57</v>
      </c>
      <c r="D59" s="2">
        <v>313114</v>
      </c>
      <c r="E59" s="8" t="s">
        <v>58</v>
      </c>
      <c r="F59" s="8">
        <v>36080594</v>
      </c>
      <c r="G59" s="8" t="s">
        <v>268</v>
      </c>
      <c r="H59" s="8" t="s">
        <v>337</v>
      </c>
      <c r="I59" s="7" t="s">
        <v>454</v>
      </c>
      <c r="J59" s="27">
        <v>716</v>
      </c>
      <c r="K59" s="35">
        <v>7</v>
      </c>
      <c r="L59" s="34">
        <v>0</v>
      </c>
      <c r="M59" s="35">
        <v>1</v>
      </c>
      <c r="N59" s="34">
        <v>0</v>
      </c>
      <c r="O59" s="35">
        <v>4</v>
      </c>
      <c r="P59" s="34">
        <v>0</v>
      </c>
      <c r="Q59" s="35">
        <v>75.88</v>
      </c>
      <c r="R59" s="34">
        <v>0</v>
      </c>
      <c r="S59" s="24">
        <v>18.97</v>
      </c>
      <c r="T59" s="31">
        <v>0</v>
      </c>
      <c r="U59" s="35">
        <v>0</v>
      </c>
      <c r="V59" s="34">
        <v>0</v>
      </c>
      <c r="W59" s="125">
        <v>75.88</v>
      </c>
      <c r="X59" s="127">
        <v>0</v>
      </c>
      <c r="Y59" s="9">
        <v>76</v>
      </c>
      <c r="Z59" s="10">
        <v>76</v>
      </c>
      <c r="AA59" s="34">
        <v>0</v>
      </c>
    </row>
    <row r="60" spans="1:27" x14ac:dyDescent="0.25">
      <c r="A60" s="2" t="s">
        <v>5</v>
      </c>
      <c r="B60" s="15" t="s">
        <v>26</v>
      </c>
      <c r="C60" s="2" t="s">
        <v>57</v>
      </c>
      <c r="D60" s="2">
        <v>313114</v>
      </c>
      <c r="E60" s="8" t="s">
        <v>58</v>
      </c>
      <c r="F60" s="8">
        <v>36080756</v>
      </c>
      <c r="G60" s="8" t="s">
        <v>268</v>
      </c>
      <c r="H60" s="8" t="s">
        <v>337</v>
      </c>
      <c r="I60" s="7" t="s">
        <v>455</v>
      </c>
      <c r="J60" s="27">
        <v>504</v>
      </c>
      <c r="K60" s="35">
        <v>34</v>
      </c>
      <c r="L60" s="34">
        <v>0</v>
      </c>
      <c r="M60" s="35">
        <v>4</v>
      </c>
      <c r="N60" s="34">
        <v>0</v>
      </c>
      <c r="O60" s="35">
        <v>15</v>
      </c>
      <c r="P60" s="34">
        <v>0</v>
      </c>
      <c r="Q60" s="35">
        <v>281.95999999999998</v>
      </c>
      <c r="R60" s="34">
        <v>0</v>
      </c>
      <c r="S60" s="24">
        <v>18.797333333333331</v>
      </c>
      <c r="T60" s="31">
        <v>0</v>
      </c>
      <c r="U60" s="35">
        <v>0</v>
      </c>
      <c r="V60" s="34">
        <v>0</v>
      </c>
      <c r="W60" s="125">
        <v>281.95999999999998</v>
      </c>
      <c r="X60" s="127">
        <v>0</v>
      </c>
      <c r="Y60" s="9">
        <v>282</v>
      </c>
      <c r="Z60" s="10">
        <v>282</v>
      </c>
      <c r="AA60" s="34">
        <v>0</v>
      </c>
    </row>
    <row r="61" spans="1:27" x14ac:dyDescent="0.25">
      <c r="A61" s="2" t="s">
        <v>5</v>
      </c>
      <c r="B61" s="15" t="s">
        <v>26</v>
      </c>
      <c r="C61" s="2" t="s">
        <v>57</v>
      </c>
      <c r="D61" s="2">
        <v>313114</v>
      </c>
      <c r="E61" s="8" t="s">
        <v>58</v>
      </c>
      <c r="F61" s="8">
        <v>36080772</v>
      </c>
      <c r="G61" s="8" t="s">
        <v>268</v>
      </c>
      <c r="H61" s="8" t="s">
        <v>337</v>
      </c>
      <c r="I61" s="7" t="s">
        <v>456</v>
      </c>
      <c r="J61" s="27">
        <v>787</v>
      </c>
      <c r="K61" s="35">
        <v>12</v>
      </c>
      <c r="L61" s="34">
        <v>0</v>
      </c>
      <c r="M61" s="35">
        <v>2</v>
      </c>
      <c r="N61" s="34">
        <v>0</v>
      </c>
      <c r="O61" s="35">
        <v>18</v>
      </c>
      <c r="P61" s="34">
        <v>0</v>
      </c>
      <c r="Q61" s="35">
        <v>260.18</v>
      </c>
      <c r="R61" s="34">
        <v>0</v>
      </c>
      <c r="S61" s="24">
        <v>14.454444444444444</v>
      </c>
      <c r="T61" s="31">
        <v>0</v>
      </c>
      <c r="U61" s="35">
        <v>0</v>
      </c>
      <c r="V61" s="34">
        <v>0</v>
      </c>
      <c r="W61" s="125">
        <v>260.18</v>
      </c>
      <c r="X61" s="127">
        <v>0</v>
      </c>
      <c r="Y61" s="9">
        <v>261</v>
      </c>
      <c r="Z61" s="10">
        <v>261</v>
      </c>
      <c r="AA61" s="34">
        <v>0</v>
      </c>
    </row>
    <row r="62" spans="1:27" x14ac:dyDescent="0.25">
      <c r="A62" s="2" t="s">
        <v>5</v>
      </c>
      <c r="B62" s="15" t="s">
        <v>26</v>
      </c>
      <c r="C62" s="2" t="s">
        <v>57</v>
      </c>
      <c r="D62" s="2">
        <v>313114</v>
      </c>
      <c r="E62" s="8" t="s">
        <v>58</v>
      </c>
      <c r="F62" s="8">
        <v>37990373</v>
      </c>
      <c r="G62" s="8" t="s">
        <v>268</v>
      </c>
      <c r="H62" s="8" t="s">
        <v>337</v>
      </c>
      <c r="I62" s="7" t="s">
        <v>457</v>
      </c>
      <c r="J62" s="27">
        <v>740</v>
      </c>
      <c r="K62" s="35">
        <v>54</v>
      </c>
      <c r="L62" s="34">
        <v>4</v>
      </c>
      <c r="M62" s="35">
        <v>6</v>
      </c>
      <c r="N62" s="34">
        <v>4</v>
      </c>
      <c r="O62" s="35">
        <v>33</v>
      </c>
      <c r="P62" s="34">
        <v>21</v>
      </c>
      <c r="Q62" s="35">
        <v>509.22</v>
      </c>
      <c r="R62" s="34">
        <v>323.9599</v>
      </c>
      <c r="S62" s="24">
        <v>15.430909090909092</v>
      </c>
      <c r="T62" s="31">
        <v>15.426661904761906</v>
      </c>
      <c r="U62" s="35">
        <v>0</v>
      </c>
      <c r="V62" s="34">
        <v>0</v>
      </c>
      <c r="W62" s="125">
        <v>509.22</v>
      </c>
      <c r="X62" s="127">
        <v>323.9599</v>
      </c>
      <c r="Y62" s="9">
        <v>510</v>
      </c>
      <c r="Z62" s="10">
        <v>186</v>
      </c>
      <c r="AA62" s="34">
        <v>324</v>
      </c>
    </row>
    <row r="63" spans="1:27" x14ac:dyDescent="0.25">
      <c r="A63" s="2" t="s">
        <v>5</v>
      </c>
      <c r="B63" s="15" t="s">
        <v>26</v>
      </c>
      <c r="C63" s="2" t="s">
        <v>61</v>
      </c>
      <c r="D63" s="2">
        <v>313181</v>
      </c>
      <c r="E63" s="8" t="s">
        <v>62</v>
      </c>
      <c r="F63" s="8">
        <v>37836536</v>
      </c>
      <c r="G63" s="8" t="s">
        <v>268</v>
      </c>
      <c r="H63" s="8" t="s">
        <v>458</v>
      </c>
      <c r="I63" s="7" t="s">
        <v>459</v>
      </c>
      <c r="J63" s="27">
        <v>282</v>
      </c>
      <c r="K63" s="35">
        <v>5</v>
      </c>
      <c r="L63" s="34">
        <v>0</v>
      </c>
      <c r="M63" s="35">
        <v>1</v>
      </c>
      <c r="N63" s="34">
        <v>0</v>
      </c>
      <c r="O63" s="35">
        <v>2</v>
      </c>
      <c r="P63" s="34">
        <v>0</v>
      </c>
      <c r="Q63" s="35">
        <v>22.38</v>
      </c>
      <c r="R63" s="34">
        <v>0</v>
      </c>
      <c r="S63" s="24">
        <v>11.19</v>
      </c>
      <c r="T63" s="31">
        <v>0</v>
      </c>
      <c r="U63" s="35">
        <v>0</v>
      </c>
      <c r="V63" s="34">
        <v>0</v>
      </c>
      <c r="W63" s="125">
        <v>22.38</v>
      </c>
      <c r="X63" s="127">
        <v>0</v>
      </c>
      <c r="Y63" s="9">
        <v>23</v>
      </c>
      <c r="Z63" s="10">
        <v>23</v>
      </c>
      <c r="AA63" s="34">
        <v>0</v>
      </c>
    </row>
    <row r="64" spans="1:27" x14ac:dyDescent="0.25">
      <c r="A64" s="2" t="s">
        <v>5</v>
      </c>
      <c r="B64" s="15" t="s">
        <v>26</v>
      </c>
      <c r="C64" s="2" t="s">
        <v>63</v>
      </c>
      <c r="D64" s="2">
        <v>313203</v>
      </c>
      <c r="E64" s="8" t="s">
        <v>64</v>
      </c>
      <c r="F64" s="8">
        <v>34017381</v>
      </c>
      <c r="G64" s="8" t="s">
        <v>268</v>
      </c>
      <c r="H64" s="8" t="s">
        <v>460</v>
      </c>
      <c r="I64" s="7" t="s">
        <v>461</v>
      </c>
      <c r="J64" s="27">
        <v>247</v>
      </c>
      <c r="K64" s="35">
        <v>2</v>
      </c>
      <c r="L64" s="34">
        <v>0</v>
      </c>
      <c r="M64" s="35">
        <v>2</v>
      </c>
      <c r="N64" s="34">
        <v>0</v>
      </c>
      <c r="O64" s="35">
        <v>23</v>
      </c>
      <c r="P64" s="34">
        <v>0</v>
      </c>
      <c r="Q64" s="35">
        <v>295.08999999999997</v>
      </c>
      <c r="R64" s="34">
        <v>0</v>
      </c>
      <c r="S64" s="24">
        <v>12.829999999999998</v>
      </c>
      <c r="T64" s="31">
        <v>0</v>
      </c>
      <c r="U64" s="35">
        <v>64.040000000000006</v>
      </c>
      <c r="V64" s="34">
        <v>0</v>
      </c>
      <c r="W64" s="125">
        <v>359.13</v>
      </c>
      <c r="X64" s="127">
        <v>0</v>
      </c>
      <c r="Y64" s="9">
        <v>360</v>
      </c>
      <c r="Z64" s="10">
        <v>360</v>
      </c>
      <c r="AA64" s="34">
        <v>0</v>
      </c>
    </row>
    <row r="65" spans="1:27" x14ac:dyDescent="0.25">
      <c r="A65" s="2" t="s">
        <v>5</v>
      </c>
      <c r="B65" s="15" t="s">
        <v>26</v>
      </c>
      <c r="C65" s="2" t="s">
        <v>59</v>
      </c>
      <c r="D65" s="2">
        <v>611638</v>
      </c>
      <c r="E65" s="8" t="s">
        <v>60</v>
      </c>
      <c r="F65" s="8">
        <v>710056133</v>
      </c>
      <c r="G65" s="8" t="s">
        <v>298</v>
      </c>
      <c r="H65" s="8" t="s">
        <v>573</v>
      </c>
      <c r="I65" s="7" t="s">
        <v>574</v>
      </c>
      <c r="J65" s="27">
        <v>43</v>
      </c>
      <c r="K65" s="35">
        <v>3</v>
      </c>
      <c r="L65" s="34">
        <v>0</v>
      </c>
      <c r="M65" s="35">
        <v>1</v>
      </c>
      <c r="N65" s="34">
        <v>0</v>
      </c>
      <c r="O65" s="35">
        <v>7</v>
      </c>
      <c r="P65" s="34">
        <v>0</v>
      </c>
      <c r="Q65" s="35">
        <v>103.46</v>
      </c>
      <c r="R65" s="34">
        <v>0</v>
      </c>
      <c r="S65" s="24">
        <v>14.78</v>
      </c>
      <c r="T65" s="31">
        <v>0</v>
      </c>
      <c r="U65" s="35">
        <v>0</v>
      </c>
      <c r="V65" s="34">
        <v>0</v>
      </c>
      <c r="W65" s="125">
        <v>103.46</v>
      </c>
      <c r="X65" s="127">
        <v>0</v>
      </c>
      <c r="Y65" s="9">
        <v>104</v>
      </c>
      <c r="Z65" s="10">
        <v>104</v>
      </c>
      <c r="AA65" s="34">
        <v>0</v>
      </c>
    </row>
    <row r="66" spans="1:27" x14ac:dyDescent="0.25">
      <c r="A66" s="2" t="s">
        <v>5</v>
      </c>
      <c r="B66" s="15" t="s">
        <v>205</v>
      </c>
      <c r="C66" s="2" t="s">
        <v>212</v>
      </c>
      <c r="D66" s="2">
        <v>42156548</v>
      </c>
      <c r="E66" s="8" t="s">
        <v>213</v>
      </c>
      <c r="F66" s="8">
        <v>36088978</v>
      </c>
      <c r="G66" s="8" t="s">
        <v>322</v>
      </c>
      <c r="H66" s="8" t="s">
        <v>338</v>
      </c>
      <c r="I66" s="7" t="s">
        <v>443</v>
      </c>
      <c r="J66" s="27">
        <v>169</v>
      </c>
      <c r="K66" s="35">
        <v>14</v>
      </c>
      <c r="L66" s="34">
        <v>0</v>
      </c>
      <c r="M66" s="35">
        <v>2</v>
      </c>
      <c r="N66" s="34">
        <v>0</v>
      </c>
      <c r="O66" s="35">
        <v>32</v>
      </c>
      <c r="P66" s="34">
        <v>0</v>
      </c>
      <c r="Q66" s="35">
        <v>304.23</v>
      </c>
      <c r="R66" s="34">
        <v>0</v>
      </c>
      <c r="S66" s="24">
        <v>9.5071875000000006</v>
      </c>
      <c r="T66" s="31">
        <v>0</v>
      </c>
      <c r="U66" s="35">
        <v>0</v>
      </c>
      <c r="V66" s="34">
        <v>0</v>
      </c>
      <c r="W66" s="125">
        <v>304.23</v>
      </c>
      <c r="X66" s="127">
        <v>0</v>
      </c>
      <c r="Y66" s="9">
        <v>305</v>
      </c>
      <c r="Z66" s="10">
        <v>305</v>
      </c>
      <c r="AA66" s="34">
        <v>0</v>
      </c>
    </row>
    <row r="67" spans="1:27" x14ac:dyDescent="0.25">
      <c r="A67" s="2" t="s">
        <v>5</v>
      </c>
      <c r="B67" s="15" t="s">
        <v>205</v>
      </c>
      <c r="C67" s="2" t="s">
        <v>210</v>
      </c>
      <c r="D67" s="2">
        <v>50456458</v>
      </c>
      <c r="E67" s="8" t="s">
        <v>211</v>
      </c>
      <c r="F67" s="8">
        <v>51895951</v>
      </c>
      <c r="G67" s="8" t="s">
        <v>323</v>
      </c>
      <c r="H67" s="8" t="s">
        <v>336</v>
      </c>
      <c r="I67" s="7" t="s">
        <v>429</v>
      </c>
      <c r="J67" s="27">
        <v>192</v>
      </c>
      <c r="K67" s="35">
        <v>20</v>
      </c>
      <c r="L67" s="34">
        <v>0</v>
      </c>
      <c r="M67" s="35">
        <v>2</v>
      </c>
      <c r="N67" s="34">
        <v>0</v>
      </c>
      <c r="O67" s="35">
        <v>32</v>
      </c>
      <c r="P67" s="34">
        <v>0</v>
      </c>
      <c r="Q67" s="35">
        <v>713.6</v>
      </c>
      <c r="R67" s="34">
        <v>0</v>
      </c>
      <c r="S67" s="24">
        <v>22.3</v>
      </c>
      <c r="T67" s="31">
        <v>0</v>
      </c>
      <c r="U67" s="35">
        <v>0</v>
      </c>
      <c r="V67" s="34">
        <v>0</v>
      </c>
      <c r="W67" s="125">
        <v>713.6</v>
      </c>
      <c r="X67" s="127">
        <v>0</v>
      </c>
      <c r="Y67" s="9">
        <v>714</v>
      </c>
      <c r="Z67" s="10">
        <v>714</v>
      </c>
      <c r="AA67" s="34">
        <v>0</v>
      </c>
    </row>
    <row r="68" spans="1:27" x14ac:dyDescent="0.25">
      <c r="A68" s="2" t="s">
        <v>6</v>
      </c>
      <c r="B68" s="15" t="s">
        <v>13</v>
      </c>
      <c r="C68" s="2" t="s">
        <v>16</v>
      </c>
      <c r="D68" s="2">
        <v>36126624</v>
      </c>
      <c r="E68" s="8" t="s">
        <v>17</v>
      </c>
      <c r="F68" s="8">
        <v>162094</v>
      </c>
      <c r="G68" s="8" t="s">
        <v>257</v>
      </c>
      <c r="H68" s="8" t="s">
        <v>343</v>
      </c>
      <c r="I68" s="7" t="s">
        <v>415</v>
      </c>
      <c r="J68" s="27">
        <v>255</v>
      </c>
      <c r="K68" s="35">
        <v>5</v>
      </c>
      <c r="L68" s="34">
        <v>0</v>
      </c>
      <c r="M68" s="35">
        <v>1</v>
      </c>
      <c r="N68" s="34">
        <v>0</v>
      </c>
      <c r="O68" s="35">
        <v>48</v>
      </c>
      <c r="P68" s="34">
        <v>0</v>
      </c>
      <c r="Q68" s="35">
        <v>720</v>
      </c>
      <c r="R68" s="34">
        <v>0</v>
      </c>
      <c r="S68" s="24">
        <v>15</v>
      </c>
      <c r="T68" s="31">
        <v>0</v>
      </c>
      <c r="U68" s="35">
        <v>0</v>
      </c>
      <c r="V68" s="34">
        <v>0</v>
      </c>
      <c r="W68" s="125">
        <v>720</v>
      </c>
      <c r="X68" s="127">
        <v>0</v>
      </c>
      <c r="Y68" s="9">
        <v>720</v>
      </c>
      <c r="Z68" s="10">
        <v>720</v>
      </c>
      <c r="AA68" s="34">
        <v>0</v>
      </c>
    </row>
    <row r="69" spans="1:27" x14ac:dyDescent="0.25">
      <c r="A69" s="2" t="s">
        <v>6</v>
      </c>
      <c r="B69" s="15" t="s">
        <v>26</v>
      </c>
      <c r="C69" s="2" t="s">
        <v>67</v>
      </c>
      <c r="D69" s="2">
        <v>310905</v>
      </c>
      <c r="E69" s="8" t="s">
        <v>68</v>
      </c>
      <c r="F69" s="8">
        <v>34017011</v>
      </c>
      <c r="G69" s="8" t="s">
        <v>268</v>
      </c>
      <c r="H69" s="8" t="s">
        <v>344</v>
      </c>
      <c r="I69" s="7" t="s">
        <v>444</v>
      </c>
      <c r="J69" s="27">
        <v>342</v>
      </c>
      <c r="K69" s="35">
        <v>1</v>
      </c>
      <c r="L69" s="34">
        <v>1</v>
      </c>
      <c r="M69" s="35">
        <v>1</v>
      </c>
      <c r="N69" s="34">
        <v>1</v>
      </c>
      <c r="O69" s="35">
        <v>32</v>
      </c>
      <c r="P69" s="34">
        <v>32</v>
      </c>
      <c r="Q69" s="35">
        <v>427.94</v>
      </c>
      <c r="R69" s="34">
        <v>427.94</v>
      </c>
      <c r="S69" s="24">
        <v>13.373125</v>
      </c>
      <c r="T69" s="31">
        <v>13.373125</v>
      </c>
      <c r="U69" s="35">
        <v>0</v>
      </c>
      <c r="V69" s="34">
        <v>0</v>
      </c>
      <c r="W69" s="125">
        <v>427.94</v>
      </c>
      <c r="X69" s="127">
        <v>427.94</v>
      </c>
      <c r="Y69" s="9">
        <v>428</v>
      </c>
      <c r="Z69" s="10">
        <v>0</v>
      </c>
      <c r="AA69" s="34">
        <v>428</v>
      </c>
    </row>
    <row r="70" spans="1:27" x14ac:dyDescent="0.25">
      <c r="A70" s="2" t="s">
        <v>6</v>
      </c>
      <c r="B70" s="15" t="s">
        <v>26</v>
      </c>
      <c r="C70" s="2" t="s">
        <v>77</v>
      </c>
      <c r="D70" s="2">
        <v>311073</v>
      </c>
      <c r="E70" s="8" t="s">
        <v>78</v>
      </c>
      <c r="F70" s="8">
        <v>31202641</v>
      </c>
      <c r="G70" s="8" t="s">
        <v>268</v>
      </c>
      <c r="H70" s="8" t="s">
        <v>445</v>
      </c>
      <c r="I70" s="7" t="s">
        <v>446</v>
      </c>
      <c r="J70" s="27">
        <v>114</v>
      </c>
      <c r="K70" s="35">
        <v>1</v>
      </c>
      <c r="L70" s="34">
        <v>0</v>
      </c>
      <c r="M70" s="35">
        <v>1</v>
      </c>
      <c r="N70" s="34">
        <v>0</v>
      </c>
      <c r="O70" s="35">
        <v>48</v>
      </c>
      <c r="P70" s="34">
        <v>0</v>
      </c>
      <c r="Q70" s="35">
        <v>733.75</v>
      </c>
      <c r="R70" s="34">
        <v>0</v>
      </c>
      <c r="S70" s="24">
        <v>15.286458333333334</v>
      </c>
      <c r="T70" s="31">
        <v>0</v>
      </c>
      <c r="U70" s="35">
        <v>0</v>
      </c>
      <c r="V70" s="34">
        <v>0</v>
      </c>
      <c r="W70" s="125">
        <v>733.75</v>
      </c>
      <c r="X70" s="127">
        <v>0</v>
      </c>
      <c r="Y70" s="9">
        <v>734</v>
      </c>
      <c r="Z70" s="10">
        <v>734</v>
      </c>
      <c r="AA70" s="34">
        <v>0</v>
      </c>
    </row>
    <row r="71" spans="1:27" x14ac:dyDescent="0.25">
      <c r="A71" s="2" t="s">
        <v>6</v>
      </c>
      <c r="B71" s="15" t="s">
        <v>26</v>
      </c>
      <c r="C71" s="2" t="s">
        <v>73</v>
      </c>
      <c r="D71" s="2">
        <v>312037</v>
      </c>
      <c r="E71" s="8" t="s">
        <v>74</v>
      </c>
      <c r="F71" s="8">
        <v>36126551</v>
      </c>
      <c r="G71" s="8" t="s">
        <v>247</v>
      </c>
      <c r="H71" s="8" t="s">
        <v>341</v>
      </c>
      <c r="I71" s="7" t="s">
        <v>447</v>
      </c>
      <c r="J71" s="27">
        <v>785</v>
      </c>
      <c r="K71" s="35">
        <v>5</v>
      </c>
      <c r="L71" s="34">
        <v>0</v>
      </c>
      <c r="M71" s="35">
        <v>2</v>
      </c>
      <c r="N71" s="34">
        <v>0</v>
      </c>
      <c r="O71" s="35">
        <v>42</v>
      </c>
      <c r="P71" s="34">
        <v>0</v>
      </c>
      <c r="Q71" s="35">
        <v>610</v>
      </c>
      <c r="R71" s="34">
        <v>0</v>
      </c>
      <c r="S71" s="24">
        <v>14.523809523809524</v>
      </c>
      <c r="T71" s="31">
        <v>0</v>
      </c>
      <c r="U71" s="35">
        <v>0</v>
      </c>
      <c r="V71" s="34">
        <v>0</v>
      </c>
      <c r="W71" s="125">
        <v>610</v>
      </c>
      <c r="X71" s="127">
        <v>0</v>
      </c>
      <c r="Y71" s="9">
        <v>610</v>
      </c>
      <c r="Z71" s="10">
        <v>610</v>
      </c>
      <c r="AA71" s="34">
        <v>0</v>
      </c>
    </row>
    <row r="72" spans="1:27" x14ac:dyDescent="0.25">
      <c r="A72" s="2" t="s">
        <v>6</v>
      </c>
      <c r="B72" s="15" t="s">
        <v>26</v>
      </c>
      <c r="C72" s="2" t="s">
        <v>65</v>
      </c>
      <c r="D72" s="2">
        <v>311863</v>
      </c>
      <c r="E72" s="8" t="s">
        <v>66</v>
      </c>
      <c r="F72" s="8">
        <v>31202667</v>
      </c>
      <c r="G72" s="8" t="s">
        <v>247</v>
      </c>
      <c r="H72" s="8" t="s">
        <v>346</v>
      </c>
      <c r="I72" s="7" t="s">
        <v>448</v>
      </c>
      <c r="J72" s="27">
        <v>587</v>
      </c>
      <c r="K72" s="35">
        <v>15</v>
      </c>
      <c r="L72" s="34">
        <v>0</v>
      </c>
      <c r="M72" s="35">
        <v>2</v>
      </c>
      <c r="N72" s="34">
        <v>0</v>
      </c>
      <c r="O72" s="35">
        <v>64</v>
      </c>
      <c r="P72" s="34">
        <v>0</v>
      </c>
      <c r="Q72" s="35">
        <v>956</v>
      </c>
      <c r="R72" s="34">
        <v>0</v>
      </c>
      <c r="S72" s="24">
        <v>14.9375</v>
      </c>
      <c r="T72" s="31">
        <v>0</v>
      </c>
      <c r="U72" s="35">
        <v>0</v>
      </c>
      <c r="V72" s="34">
        <v>0</v>
      </c>
      <c r="W72" s="125">
        <v>956</v>
      </c>
      <c r="X72" s="127">
        <v>0</v>
      </c>
      <c r="Y72" s="9">
        <v>956</v>
      </c>
      <c r="Z72" s="10">
        <v>956</v>
      </c>
      <c r="AA72" s="34">
        <v>0</v>
      </c>
    </row>
    <row r="73" spans="1:27" x14ac:dyDescent="0.25">
      <c r="A73" s="2" t="s">
        <v>6</v>
      </c>
      <c r="B73" s="15" t="s">
        <v>26</v>
      </c>
      <c r="C73" s="2" t="s">
        <v>65</v>
      </c>
      <c r="D73" s="2">
        <v>311863</v>
      </c>
      <c r="E73" s="8" t="s">
        <v>66</v>
      </c>
      <c r="F73" s="8">
        <v>31202675</v>
      </c>
      <c r="G73" s="8" t="s">
        <v>247</v>
      </c>
      <c r="H73" s="8" t="s">
        <v>346</v>
      </c>
      <c r="I73" s="7" t="s">
        <v>449</v>
      </c>
      <c r="J73" s="27">
        <v>648</v>
      </c>
      <c r="K73" s="35">
        <v>8</v>
      </c>
      <c r="L73" s="34">
        <v>0</v>
      </c>
      <c r="M73" s="35">
        <v>1</v>
      </c>
      <c r="N73" s="34">
        <v>0</v>
      </c>
      <c r="O73" s="35">
        <v>48</v>
      </c>
      <c r="P73" s="34">
        <v>0</v>
      </c>
      <c r="Q73" s="35">
        <v>590.79999999999995</v>
      </c>
      <c r="R73" s="34">
        <v>0</v>
      </c>
      <c r="S73" s="24">
        <v>12.308333333333332</v>
      </c>
      <c r="T73" s="31">
        <v>0</v>
      </c>
      <c r="U73" s="35">
        <v>0</v>
      </c>
      <c r="V73" s="34">
        <v>0</v>
      </c>
      <c r="W73" s="125">
        <v>590.79999999999995</v>
      </c>
      <c r="X73" s="127">
        <v>0</v>
      </c>
      <c r="Y73" s="9">
        <v>591</v>
      </c>
      <c r="Z73" s="10">
        <v>591</v>
      </c>
      <c r="AA73" s="34">
        <v>0</v>
      </c>
    </row>
    <row r="74" spans="1:27" x14ac:dyDescent="0.25">
      <c r="A74" s="2" t="s">
        <v>6</v>
      </c>
      <c r="B74" s="15" t="s">
        <v>26</v>
      </c>
      <c r="C74" s="2" t="s">
        <v>65</v>
      </c>
      <c r="D74" s="2">
        <v>311863</v>
      </c>
      <c r="E74" s="8" t="s">
        <v>66</v>
      </c>
      <c r="F74" s="8">
        <v>36125148</v>
      </c>
      <c r="G74" s="8" t="s">
        <v>247</v>
      </c>
      <c r="H74" s="8" t="s">
        <v>346</v>
      </c>
      <c r="I74" s="7" t="s">
        <v>450</v>
      </c>
      <c r="J74" s="27">
        <v>346</v>
      </c>
      <c r="K74" s="35">
        <v>25</v>
      </c>
      <c r="L74" s="34">
        <v>0</v>
      </c>
      <c r="M74" s="35">
        <v>2</v>
      </c>
      <c r="N74" s="34">
        <v>0</v>
      </c>
      <c r="O74" s="35">
        <v>120</v>
      </c>
      <c r="P74" s="34">
        <v>0</v>
      </c>
      <c r="Q74" s="35">
        <v>339.35</v>
      </c>
      <c r="R74" s="34">
        <v>0</v>
      </c>
      <c r="S74" s="24">
        <v>2.8279166666666669</v>
      </c>
      <c r="T74" s="31">
        <v>0</v>
      </c>
      <c r="U74" s="35">
        <v>970.96</v>
      </c>
      <c r="V74" s="34">
        <v>0</v>
      </c>
      <c r="W74" s="125">
        <v>1310.31</v>
      </c>
      <c r="X74" s="127">
        <v>0</v>
      </c>
      <c r="Y74" s="9">
        <v>1311</v>
      </c>
      <c r="Z74" s="10">
        <v>1311</v>
      </c>
      <c r="AA74" s="34">
        <v>0</v>
      </c>
    </row>
    <row r="75" spans="1:27" x14ac:dyDescent="0.25">
      <c r="A75" s="2" t="s">
        <v>6</v>
      </c>
      <c r="B75" s="15" t="s">
        <v>26</v>
      </c>
      <c r="C75" s="2" t="s">
        <v>75</v>
      </c>
      <c r="D75" s="2">
        <v>317080</v>
      </c>
      <c r="E75" s="8" t="s">
        <v>76</v>
      </c>
      <c r="F75" s="8">
        <v>36124672</v>
      </c>
      <c r="G75" s="8" t="s">
        <v>268</v>
      </c>
      <c r="H75" s="8" t="s">
        <v>508</v>
      </c>
      <c r="I75" s="7" t="s">
        <v>509</v>
      </c>
      <c r="J75" s="27">
        <v>305</v>
      </c>
      <c r="K75" s="35">
        <v>1</v>
      </c>
      <c r="L75" s="34">
        <v>1</v>
      </c>
      <c r="M75" s="35">
        <v>1</v>
      </c>
      <c r="N75" s="34">
        <v>1</v>
      </c>
      <c r="O75" s="35">
        <v>64</v>
      </c>
      <c r="P75" s="34">
        <v>64</v>
      </c>
      <c r="Q75" s="35">
        <v>1264</v>
      </c>
      <c r="R75" s="34">
        <v>1264</v>
      </c>
      <c r="S75" s="24">
        <v>19.75</v>
      </c>
      <c r="T75" s="31">
        <v>19.75</v>
      </c>
      <c r="U75" s="35">
        <v>0</v>
      </c>
      <c r="V75" s="34">
        <v>0</v>
      </c>
      <c r="W75" s="125">
        <v>1264</v>
      </c>
      <c r="X75" s="127">
        <v>1264</v>
      </c>
      <c r="Y75" s="9">
        <v>1264</v>
      </c>
      <c r="Z75" s="10">
        <v>0</v>
      </c>
      <c r="AA75" s="34">
        <v>1264</v>
      </c>
    </row>
    <row r="76" spans="1:27" x14ac:dyDescent="0.25">
      <c r="A76" s="2" t="s">
        <v>6</v>
      </c>
      <c r="B76" s="15" t="s">
        <v>26</v>
      </c>
      <c r="C76" s="2" t="s">
        <v>71</v>
      </c>
      <c r="D76" s="2">
        <v>317748</v>
      </c>
      <c r="E76" s="8" t="s">
        <v>72</v>
      </c>
      <c r="F76" s="8">
        <v>35995912</v>
      </c>
      <c r="G76" s="8" t="s">
        <v>247</v>
      </c>
      <c r="H76" s="8" t="s">
        <v>345</v>
      </c>
      <c r="I76" s="7" t="s">
        <v>510</v>
      </c>
      <c r="J76" s="27">
        <v>510</v>
      </c>
      <c r="K76" s="35">
        <v>14</v>
      </c>
      <c r="L76" s="34">
        <v>0</v>
      </c>
      <c r="M76" s="35">
        <v>3</v>
      </c>
      <c r="N76" s="34">
        <v>0</v>
      </c>
      <c r="O76" s="35">
        <v>160</v>
      </c>
      <c r="P76" s="34">
        <v>0</v>
      </c>
      <c r="Q76" s="35">
        <v>2694</v>
      </c>
      <c r="R76" s="34">
        <v>0</v>
      </c>
      <c r="S76" s="24">
        <v>16.837499999999999</v>
      </c>
      <c r="T76" s="31">
        <v>0</v>
      </c>
      <c r="U76" s="35">
        <v>0</v>
      </c>
      <c r="V76" s="34">
        <v>0</v>
      </c>
      <c r="W76" s="125">
        <v>2694</v>
      </c>
      <c r="X76" s="127">
        <v>0</v>
      </c>
      <c r="Y76" s="9">
        <v>2694</v>
      </c>
      <c r="Z76" s="10">
        <v>2694</v>
      </c>
      <c r="AA76" s="34">
        <v>0</v>
      </c>
    </row>
    <row r="77" spans="1:27" x14ac:dyDescent="0.25">
      <c r="A77" s="2" t="s">
        <v>6</v>
      </c>
      <c r="B77" s="15" t="s">
        <v>26</v>
      </c>
      <c r="C77" s="2" t="s">
        <v>69</v>
      </c>
      <c r="D77" s="2">
        <v>318442</v>
      </c>
      <c r="E77" s="8" t="s">
        <v>70</v>
      </c>
      <c r="F77" s="8">
        <v>50895222</v>
      </c>
      <c r="G77" s="8" t="s">
        <v>268</v>
      </c>
      <c r="H77" s="8" t="s">
        <v>343</v>
      </c>
      <c r="I77" s="7" t="s">
        <v>511</v>
      </c>
      <c r="J77" s="27">
        <v>235</v>
      </c>
      <c r="K77" s="35">
        <v>1</v>
      </c>
      <c r="L77" s="34">
        <v>0</v>
      </c>
      <c r="M77" s="35">
        <v>1</v>
      </c>
      <c r="N77" s="34">
        <v>0</v>
      </c>
      <c r="O77" s="35">
        <v>11</v>
      </c>
      <c r="P77" s="34">
        <v>0</v>
      </c>
      <c r="Q77" s="35">
        <v>162</v>
      </c>
      <c r="R77" s="34">
        <v>0</v>
      </c>
      <c r="S77" s="24">
        <v>14.727272727272727</v>
      </c>
      <c r="T77" s="31">
        <v>0</v>
      </c>
      <c r="U77" s="35">
        <v>0</v>
      </c>
      <c r="V77" s="34">
        <v>0</v>
      </c>
      <c r="W77" s="125">
        <v>162</v>
      </c>
      <c r="X77" s="127">
        <v>0</v>
      </c>
      <c r="Y77" s="9">
        <v>162</v>
      </c>
      <c r="Z77" s="10">
        <v>162</v>
      </c>
      <c r="AA77" s="34">
        <v>0</v>
      </c>
    </row>
    <row r="78" spans="1:27" x14ac:dyDescent="0.25">
      <c r="A78" s="2" t="s">
        <v>6</v>
      </c>
      <c r="B78" s="15" t="s">
        <v>205</v>
      </c>
      <c r="C78" s="2" t="s">
        <v>214</v>
      </c>
      <c r="D78" s="2">
        <v>36323373</v>
      </c>
      <c r="E78" s="8" t="s">
        <v>215</v>
      </c>
      <c r="F78" s="8">
        <v>37922866</v>
      </c>
      <c r="G78" s="8" t="s">
        <v>318</v>
      </c>
      <c r="H78" s="8" t="s">
        <v>451</v>
      </c>
      <c r="I78" s="7" t="s">
        <v>597</v>
      </c>
      <c r="J78" s="27">
        <v>130</v>
      </c>
      <c r="K78" s="35">
        <v>24</v>
      </c>
      <c r="L78" s="34">
        <v>0</v>
      </c>
      <c r="M78" s="35">
        <v>3</v>
      </c>
      <c r="N78" s="34">
        <v>0</v>
      </c>
      <c r="O78" s="35">
        <v>144</v>
      </c>
      <c r="P78" s="34">
        <v>0</v>
      </c>
      <c r="Q78" s="35">
        <v>2138.4</v>
      </c>
      <c r="R78" s="34">
        <v>0</v>
      </c>
      <c r="S78" s="24">
        <v>14.850000000000001</v>
      </c>
      <c r="T78" s="31">
        <v>0</v>
      </c>
      <c r="U78" s="35">
        <v>0</v>
      </c>
      <c r="V78" s="34">
        <v>0</v>
      </c>
      <c r="W78" s="125">
        <v>2138.4</v>
      </c>
      <c r="X78" s="127">
        <v>0</v>
      </c>
      <c r="Y78" s="9">
        <v>2139</v>
      </c>
      <c r="Z78" s="10">
        <v>2139</v>
      </c>
      <c r="AA78" s="34">
        <v>0</v>
      </c>
    </row>
    <row r="79" spans="1:27" x14ac:dyDescent="0.25">
      <c r="A79" s="2" t="s">
        <v>7</v>
      </c>
      <c r="B79" s="15" t="s">
        <v>13</v>
      </c>
      <c r="C79" s="2" t="s">
        <v>18</v>
      </c>
      <c r="D79" s="2">
        <v>37861298</v>
      </c>
      <c r="E79" s="8" t="s">
        <v>19</v>
      </c>
      <c r="F79" s="8">
        <v>17054249</v>
      </c>
      <c r="G79" s="8" t="s">
        <v>265</v>
      </c>
      <c r="H79" s="8" t="s">
        <v>348</v>
      </c>
      <c r="I79" s="7" t="s">
        <v>412</v>
      </c>
      <c r="J79" s="27">
        <v>126</v>
      </c>
      <c r="K79" s="35">
        <v>3</v>
      </c>
      <c r="L79" s="34">
        <v>0</v>
      </c>
      <c r="M79" s="35">
        <v>2</v>
      </c>
      <c r="N79" s="34">
        <v>0</v>
      </c>
      <c r="O79" s="35">
        <v>25</v>
      </c>
      <c r="P79" s="34">
        <v>0</v>
      </c>
      <c r="Q79" s="35">
        <v>355</v>
      </c>
      <c r="R79" s="34">
        <v>0</v>
      </c>
      <c r="S79" s="24">
        <v>14.2</v>
      </c>
      <c r="T79" s="31">
        <v>0</v>
      </c>
      <c r="U79" s="35">
        <v>0</v>
      </c>
      <c r="V79" s="34">
        <v>0</v>
      </c>
      <c r="W79" s="125">
        <v>355</v>
      </c>
      <c r="X79" s="127">
        <v>0</v>
      </c>
      <c r="Y79" s="9">
        <v>355</v>
      </c>
      <c r="Z79" s="10">
        <v>355</v>
      </c>
      <c r="AA79" s="34">
        <v>0</v>
      </c>
    </row>
    <row r="80" spans="1:27" x14ac:dyDescent="0.25">
      <c r="A80" s="52" t="s">
        <v>7</v>
      </c>
      <c r="B80" s="53" t="s">
        <v>26</v>
      </c>
      <c r="C80" s="52" t="s">
        <v>83</v>
      </c>
      <c r="D80" s="52">
        <v>308307</v>
      </c>
      <c r="E80" s="54" t="s">
        <v>84</v>
      </c>
      <c r="F80" s="54">
        <v>37861310</v>
      </c>
      <c r="G80" s="54" t="s">
        <v>247</v>
      </c>
      <c r="H80" s="54" t="s">
        <v>347</v>
      </c>
      <c r="I80" s="55" t="s">
        <v>420</v>
      </c>
      <c r="J80" s="27">
        <v>739</v>
      </c>
      <c r="K80" s="35">
        <v>8</v>
      </c>
      <c r="L80" s="34">
        <v>0</v>
      </c>
      <c r="M80" s="35">
        <v>1</v>
      </c>
      <c r="N80" s="34">
        <v>0</v>
      </c>
      <c r="O80" s="35">
        <v>10</v>
      </c>
      <c r="P80" s="34">
        <v>0</v>
      </c>
      <c r="Q80" s="35">
        <v>175</v>
      </c>
      <c r="R80" s="34">
        <v>0</v>
      </c>
      <c r="S80" s="24">
        <v>17.5</v>
      </c>
      <c r="T80" s="31">
        <v>0</v>
      </c>
      <c r="U80" s="35">
        <v>0</v>
      </c>
      <c r="V80" s="34">
        <v>0</v>
      </c>
      <c r="W80" s="125">
        <v>175</v>
      </c>
      <c r="X80" s="127">
        <v>0</v>
      </c>
      <c r="Y80" s="9">
        <v>175</v>
      </c>
      <c r="Z80" s="10">
        <v>175</v>
      </c>
      <c r="AA80" s="34">
        <v>0</v>
      </c>
    </row>
    <row r="81" spans="1:27" x14ac:dyDescent="0.25">
      <c r="A81" s="52" t="s">
        <v>7</v>
      </c>
      <c r="B81" s="53" t="s">
        <v>26</v>
      </c>
      <c r="C81" s="52" t="s">
        <v>83</v>
      </c>
      <c r="D81" s="52">
        <v>308307</v>
      </c>
      <c r="E81" s="54" t="s">
        <v>84</v>
      </c>
      <c r="F81" s="54">
        <v>37861310</v>
      </c>
      <c r="G81" s="54" t="s">
        <v>247</v>
      </c>
      <c r="H81" s="54" t="s">
        <v>347</v>
      </c>
      <c r="I81" s="55" t="s">
        <v>420</v>
      </c>
      <c r="J81" s="27">
        <v>739</v>
      </c>
      <c r="K81" s="35">
        <v>-13</v>
      </c>
      <c r="L81" s="34">
        <v>0</v>
      </c>
      <c r="M81" s="35">
        <v>2</v>
      </c>
      <c r="N81" s="34">
        <v>0</v>
      </c>
      <c r="O81" s="35">
        <v>28</v>
      </c>
      <c r="P81" s="34">
        <v>0</v>
      </c>
      <c r="Q81" s="35">
        <v>-491</v>
      </c>
      <c r="R81" s="34">
        <v>0</v>
      </c>
      <c r="S81" s="24">
        <v>0</v>
      </c>
      <c r="T81" s="31">
        <v>0</v>
      </c>
      <c r="U81" s="35">
        <v>0</v>
      </c>
      <c r="V81" s="34">
        <v>0</v>
      </c>
      <c r="W81" s="125">
        <v>-491</v>
      </c>
      <c r="X81" s="127">
        <v>0</v>
      </c>
      <c r="Y81" s="9">
        <v>-491</v>
      </c>
      <c r="Z81" s="10">
        <v>-491</v>
      </c>
      <c r="AA81" s="34">
        <v>0</v>
      </c>
    </row>
    <row r="82" spans="1:27" x14ac:dyDescent="0.25">
      <c r="A82" s="2" t="s">
        <v>7</v>
      </c>
      <c r="B82" s="15" t="s">
        <v>26</v>
      </c>
      <c r="C82" s="2" t="s">
        <v>83</v>
      </c>
      <c r="D82" s="2">
        <v>308307</v>
      </c>
      <c r="E82" s="8" t="s">
        <v>84</v>
      </c>
      <c r="F82" s="8">
        <v>37861344</v>
      </c>
      <c r="G82" s="8" t="s">
        <v>267</v>
      </c>
      <c r="H82" s="8" t="s">
        <v>347</v>
      </c>
      <c r="I82" s="7" t="s">
        <v>421</v>
      </c>
      <c r="J82" s="27">
        <v>440</v>
      </c>
      <c r="K82" s="35">
        <v>20</v>
      </c>
      <c r="L82" s="34">
        <v>0</v>
      </c>
      <c r="M82" s="35">
        <v>2</v>
      </c>
      <c r="N82" s="34">
        <v>0</v>
      </c>
      <c r="O82" s="35">
        <v>35</v>
      </c>
      <c r="P82" s="34">
        <v>0</v>
      </c>
      <c r="Q82" s="35">
        <v>709</v>
      </c>
      <c r="R82" s="34">
        <v>0</v>
      </c>
      <c r="S82" s="24">
        <v>20.257142857142856</v>
      </c>
      <c r="T82" s="31">
        <v>0</v>
      </c>
      <c r="U82" s="35">
        <v>0</v>
      </c>
      <c r="V82" s="34">
        <v>0</v>
      </c>
      <c r="W82" s="125">
        <v>709</v>
      </c>
      <c r="X82" s="127">
        <v>0</v>
      </c>
      <c r="Y82" s="9">
        <v>709</v>
      </c>
      <c r="Z82" s="10">
        <v>709</v>
      </c>
      <c r="AA82" s="34">
        <v>0</v>
      </c>
    </row>
    <row r="83" spans="1:27" x14ac:dyDescent="0.25">
      <c r="A83" s="2" t="s">
        <v>7</v>
      </c>
      <c r="B83" s="15" t="s">
        <v>26</v>
      </c>
      <c r="C83" s="2" t="s">
        <v>83</v>
      </c>
      <c r="D83" s="2">
        <v>308307</v>
      </c>
      <c r="E83" s="8" t="s">
        <v>84</v>
      </c>
      <c r="F83" s="8">
        <v>37865501</v>
      </c>
      <c r="G83" s="8" t="s">
        <v>269</v>
      </c>
      <c r="H83" s="8" t="s">
        <v>347</v>
      </c>
      <c r="I83" s="7" t="s">
        <v>422</v>
      </c>
      <c r="J83" s="27">
        <v>531</v>
      </c>
      <c r="K83" s="35">
        <v>13</v>
      </c>
      <c r="L83" s="34">
        <v>0</v>
      </c>
      <c r="M83" s="35">
        <v>2</v>
      </c>
      <c r="N83" s="34">
        <v>0</v>
      </c>
      <c r="O83" s="35">
        <v>22</v>
      </c>
      <c r="P83" s="34">
        <v>0</v>
      </c>
      <c r="Q83" s="35">
        <v>0</v>
      </c>
      <c r="R83" s="34">
        <v>0</v>
      </c>
      <c r="S83" s="24">
        <v>0</v>
      </c>
      <c r="T83" s="31">
        <v>0</v>
      </c>
      <c r="U83" s="35">
        <v>184</v>
      </c>
      <c r="V83" s="34">
        <v>0</v>
      </c>
      <c r="W83" s="125">
        <v>184</v>
      </c>
      <c r="X83" s="127">
        <v>0</v>
      </c>
      <c r="Y83" s="9">
        <v>184</v>
      </c>
      <c r="Z83" s="10">
        <v>184</v>
      </c>
      <c r="AA83" s="34">
        <v>0</v>
      </c>
    </row>
    <row r="84" spans="1:27" x14ac:dyDescent="0.25">
      <c r="A84" s="2" t="s">
        <v>7</v>
      </c>
      <c r="B84" s="15" t="s">
        <v>26</v>
      </c>
      <c r="C84" s="2" t="s">
        <v>93</v>
      </c>
      <c r="D84" s="2">
        <v>307807</v>
      </c>
      <c r="E84" s="8" t="s">
        <v>94</v>
      </c>
      <c r="F84" s="8">
        <v>37865366</v>
      </c>
      <c r="G84" s="8" t="s">
        <v>268</v>
      </c>
      <c r="H84" s="8" t="s">
        <v>423</v>
      </c>
      <c r="I84" s="7" t="s">
        <v>424</v>
      </c>
      <c r="J84" s="27">
        <v>135</v>
      </c>
      <c r="K84" s="35">
        <v>12</v>
      </c>
      <c r="L84" s="34">
        <v>0</v>
      </c>
      <c r="M84" s="35">
        <v>3</v>
      </c>
      <c r="N84" s="34">
        <v>0</v>
      </c>
      <c r="O84" s="35">
        <v>101</v>
      </c>
      <c r="P84" s="34">
        <v>0</v>
      </c>
      <c r="Q84" s="35">
        <v>1515</v>
      </c>
      <c r="R84" s="34">
        <v>0</v>
      </c>
      <c r="S84" s="24">
        <v>15</v>
      </c>
      <c r="T84" s="31">
        <v>0</v>
      </c>
      <c r="U84" s="35">
        <v>200</v>
      </c>
      <c r="V84" s="34">
        <v>0</v>
      </c>
      <c r="W84" s="125">
        <v>1715</v>
      </c>
      <c r="X84" s="127">
        <v>0</v>
      </c>
      <c r="Y84" s="9">
        <v>1715</v>
      </c>
      <c r="Z84" s="10">
        <v>1715</v>
      </c>
      <c r="AA84" s="34">
        <v>0</v>
      </c>
    </row>
    <row r="85" spans="1:27" x14ac:dyDescent="0.25">
      <c r="A85" s="2" t="s">
        <v>7</v>
      </c>
      <c r="B85" s="15" t="s">
        <v>26</v>
      </c>
      <c r="C85" s="2" t="s">
        <v>97</v>
      </c>
      <c r="D85" s="2">
        <v>308528</v>
      </c>
      <c r="E85" s="8" t="s">
        <v>98</v>
      </c>
      <c r="F85" s="8">
        <v>37865099</v>
      </c>
      <c r="G85" s="8" t="s">
        <v>271</v>
      </c>
      <c r="H85" s="8" t="s">
        <v>425</v>
      </c>
      <c r="I85" s="7" t="s">
        <v>426</v>
      </c>
      <c r="J85" s="27">
        <v>212</v>
      </c>
      <c r="K85" s="35">
        <v>1</v>
      </c>
      <c r="L85" s="34">
        <v>0</v>
      </c>
      <c r="M85" s="35">
        <v>1</v>
      </c>
      <c r="N85" s="34">
        <v>0</v>
      </c>
      <c r="O85" s="35">
        <v>32</v>
      </c>
      <c r="P85" s="34">
        <v>0</v>
      </c>
      <c r="Q85" s="35">
        <v>432</v>
      </c>
      <c r="R85" s="34">
        <v>0</v>
      </c>
      <c r="S85" s="24">
        <v>13.5</v>
      </c>
      <c r="T85" s="31">
        <v>0</v>
      </c>
      <c r="U85" s="35">
        <v>0</v>
      </c>
      <c r="V85" s="34">
        <v>0</v>
      </c>
      <c r="W85" s="125">
        <v>432</v>
      </c>
      <c r="X85" s="127">
        <v>0</v>
      </c>
      <c r="Y85" s="9">
        <v>432</v>
      </c>
      <c r="Z85" s="10">
        <v>432</v>
      </c>
      <c r="AA85" s="34">
        <v>0</v>
      </c>
    </row>
    <row r="86" spans="1:27" x14ac:dyDescent="0.25">
      <c r="A86" s="2" t="s">
        <v>7</v>
      </c>
      <c r="B86" s="15" t="s">
        <v>26</v>
      </c>
      <c r="C86" s="2" t="s">
        <v>103</v>
      </c>
      <c r="D86" s="2">
        <v>308706</v>
      </c>
      <c r="E86" s="8" t="s">
        <v>104</v>
      </c>
      <c r="F86" s="8">
        <v>710271891</v>
      </c>
      <c r="G86" s="8" t="s">
        <v>270</v>
      </c>
      <c r="H86" s="8" t="s">
        <v>427</v>
      </c>
      <c r="I86" s="7" t="s">
        <v>428</v>
      </c>
      <c r="J86" s="27">
        <v>30</v>
      </c>
      <c r="K86" s="35">
        <v>-5</v>
      </c>
      <c r="L86" s="34">
        <v>0</v>
      </c>
      <c r="M86" s="35">
        <v>1</v>
      </c>
      <c r="N86" s="34">
        <v>0</v>
      </c>
      <c r="O86" s="35">
        <v>48</v>
      </c>
      <c r="P86" s="34">
        <v>0</v>
      </c>
      <c r="Q86" s="35">
        <v>-624</v>
      </c>
      <c r="R86" s="34">
        <v>0</v>
      </c>
      <c r="S86" s="24">
        <v>-13</v>
      </c>
      <c r="T86" s="31">
        <v>0</v>
      </c>
      <c r="U86" s="35">
        <v>0</v>
      </c>
      <c r="V86" s="34">
        <v>0</v>
      </c>
      <c r="W86" s="125">
        <v>-624</v>
      </c>
      <c r="X86" s="127">
        <v>0</v>
      </c>
      <c r="Y86" s="9">
        <v>-624</v>
      </c>
      <c r="Z86" s="10">
        <v>-624</v>
      </c>
      <c r="AA86" s="34">
        <v>0</v>
      </c>
    </row>
    <row r="87" spans="1:27" x14ac:dyDescent="0.25">
      <c r="A87" s="2" t="s">
        <v>7</v>
      </c>
      <c r="B87" s="15" t="s">
        <v>26</v>
      </c>
      <c r="C87" s="2" t="s">
        <v>79</v>
      </c>
      <c r="D87" s="2">
        <v>306525</v>
      </c>
      <c r="E87" s="8" t="s">
        <v>80</v>
      </c>
      <c r="F87" s="8">
        <v>37861212</v>
      </c>
      <c r="G87" s="8" t="s">
        <v>273</v>
      </c>
      <c r="H87" s="8" t="s">
        <v>351</v>
      </c>
      <c r="I87" s="7" t="s">
        <v>376</v>
      </c>
      <c r="J87" s="27">
        <v>452</v>
      </c>
      <c r="K87" s="35">
        <v>10</v>
      </c>
      <c r="L87" s="34">
        <v>0</v>
      </c>
      <c r="M87" s="35">
        <v>2</v>
      </c>
      <c r="N87" s="34">
        <v>0</v>
      </c>
      <c r="O87" s="35">
        <v>37</v>
      </c>
      <c r="P87" s="34">
        <v>0</v>
      </c>
      <c r="Q87" s="35">
        <v>585</v>
      </c>
      <c r="R87" s="34">
        <v>0</v>
      </c>
      <c r="S87" s="24">
        <v>15.810810810810811</v>
      </c>
      <c r="T87" s="31">
        <v>0</v>
      </c>
      <c r="U87" s="35">
        <v>0</v>
      </c>
      <c r="V87" s="34">
        <v>0</v>
      </c>
      <c r="W87" s="125">
        <v>585</v>
      </c>
      <c r="X87" s="127">
        <v>0</v>
      </c>
      <c r="Y87" s="9">
        <v>585</v>
      </c>
      <c r="Z87" s="10">
        <v>585</v>
      </c>
      <c r="AA87" s="34">
        <v>0</v>
      </c>
    </row>
    <row r="88" spans="1:27" x14ac:dyDescent="0.25">
      <c r="A88" s="2" t="s">
        <v>7</v>
      </c>
      <c r="B88" s="15" t="s">
        <v>26</v>
      </c>
      <c r="C88" s="2" t="s">
        <v>81</v>
      </c>
      <c r="D88" s="2">
        <v>307203</v>
      </c>
      <c r="E88" s="8" t="s">
        <v>82</v>
      </c>
      <c r="F88" s="8">
        <v>37864394</v>
      </c>
      <c r="G88" s="8" t="s">
        <v>247</v>
      </c>
      <c r="H88" s="8" t="s">
        <v>349</v>
      </c>
      <c r="I88" s="7" t="s">
        <v>430</v>
      </c>
      <c r="J88" s="28">
        <v>572</v>
      </c>
      <c r="K88" s="35">
        <v>9</v>
      </c>
      <c r="L88" s="34">
        <v>2</v>
      </c>
      <c r="M88" s="35">
        <v>1</v>
      </c>
      <c r="N88" s="34">
        <v>0</v>
      </c>
      <c r="O88" s="35">
        <v>22</v>
      </c>
      <c r="P88" s="34">
        <v>22</v>
      </c>
      <c r="Q88" s="35">
        <v>382</v>
      </c>
      <c r="R88" s="34">
        <v>84</v>
      </c>
      <c r="S88" s="24">
        <v>17.363636363636363</v>
      </c>
      <c r="T88" s="31">
        <v>3.8181818181818183</v>
      </c>
      <c r="U88" s="35">
        <v>300</v>
      </c>
      <c r="V88" s="34">
        <v>66</v>
      </c>
      <c r="W88" s="125">
        <v>682</v>
      </c>
      <c r="X88" s="127">
        <v>150</v>
      </c>
      <c r="Y88" s="9">
        <v>682</v>
      </c>
      <c r="Z88" s="10">
        <v>532</v>
      </c>
      <c r="AA88" s="34">
        <v>150</v>
      </c>
    </row>
    <row r="89" spans="1:27" x14ac:dyDescent="0.25">
      <c r="A89" s="2" t="s">
        <v>7</v>
      </c>
      <c r="B89" s="15" t="s">
        <v>26</v>
      </c>
      <c r="C89" s="2" t="s">
        <v>81</v>
      </c>
      <c r="D89" s="2">
        <v>307203</v>
      </c>
      <c r="E89" s="8" t="s">
        <v>82</v>
      </c>
      <c r="F89" s="8">
        <v>37864416</v>
      </c>
      <c r="G89" s="8" t="s">
        <v>247</v>
      </c>
      <c r="H89" s="8" t="s">
        <v>349</v>
      </c>
      <c r="I89" s="7" t="s">
        <v>431</v>
      </c>
      <c r="J89" s="27">
        <v>581</v>
      </c>
      <c r="K89" s="35">
        <v>1</v>
      </c>
      <c r="L89" s="34">
        <v>1</v>
      </c>
      <c r="M89" s="35">
        <v>1</v>
      </c>
      <c r="N89" s="34">
        <v>1</v>
      </c>
      <c r="O89" s="35">
        <v>34</v>
      </c>
      <c r="P89" s="34">
        <v>34</v>
      </c>
      <c r="Q89" s="35">
        <v>472</v>
      </c>
      <c r="R89" s="34">
        <v>472</v>
      </c>
      <c r="S89" s="24">
        <v>13.882352941176471</v>
      </c>
      <c r="T89" s="31">
        <v>13.882352941176471</v>
      </c>
      <c r="U89" s="35">
        <v>200</v>
      </c>
      <c r="V89" s="34">
        <v>200</v>
      </c>
      <c r="W89" s="125">
        <v>672</v>
      </c>
      <c r="X89" s="127">
        <v>672</v>
      </c>
      <c r="Y89" s="9">
        <v>672</v>
      </c>
      <c r="Z89" s="10">
        <v>0</v>
      </c>
      <c r="AA89" s="34">
        <v>672</v>
      </c>
    </row>
    <row r="90" spans="1:27" x14ac:dyDescent="0.25">
      <c r="A90" s="2" t="s">
        <v>7</v>
      </c>
      <c r="B90" s="15" t="s">
        <v>26</v>
      </c>
      <c r="C90" s="2" t="s">
        <v>81</v>
      </c>
      <c r="D90" s="2">
        <v>307203</v>
      </c>
      <c r="E90" s="8" t="s">
        <v>82</v>
      </c>
      <c r="F90" s="8">
        <v>37864424</v>
      </c>
      <c r="G90" s="8" t="s">
        <v>247</v>
      </c>
      <c r="H90" s="8" t="s">
        <v>349</v>
      </c>
      <c r="I90" s="7" t="s">
        <v>432</v>
      </c>
      <c r="J90" s="28">
        <v>237</v>
      </c>
      <c r="K90" s="35">
        <v>3</v>
      </c>
      <c r="L90" s="34">
        <v>0</v>
      </c>
      <c r="M90" s="35">
        <v>1</v>
      </c>
      <c r="N90" s="34">
        <v>0</v>
      </c>
      <c r="O90" s="35">
        <v>16</v>
      </c>
      <c r="P90" s="34">
        <v>0</v>
      </c>
      <c r="Q90" s="35">
        <v>264</v>
      </c>
      <c r="R90" s="34">
        <v>0</v>
      </c>
      <c r="S90" s="24">
        <v>16.5</v>
      </c>
      <c r="T90" s="31">
        <v>0</v>
      </c>
      <c r="U90" s="35">
        <v>100</v>
      </c>
      <c r="V90" s="34">
        <v>0</v>
      </c>
      <c r="W90" s="125">
        <v>364</v>
      </c>
      <c r="X90" s="127">
        <v>0</v>
      </c>
      <c r="Y90" s="9">
        <v>364</v>
      </c>
      <c r="Z90" s="10">
        <v>364</v>
      </c>
      <c r="AA90" s="34">
        <v>0</v>
      </c>
    </row>
    <row r="91" spans="1:27" x14ac:dyDescent="0.25">
      <c r="A91" s="2" t="s">
        <v>7</v>
      </c>
      <c r="B91" s="15" t="s">
        <v>26</v>
      </c>
      <c r="C91" s="2" t="s">
        <v>95</v>
      </c>
      <c r="D91" s="2">
        <v>307483</v>
      </c>
      <c r="E91" s="8" t="s">
        <v>96</v>
      </c>
      <c r="F91" s="8">
        <v>37864513</v>
      </c>
      <c r="G91" s="8" t="s">
        <v>274</v>
      </c>
      <c r="H91" s="8" t="s">
        <v>433</v>
      </c>
      <c r="I91" s="7" t="s">
        <v>434</v>
      </c>
      <c r="J91" s="27">
        <v>195</v>
      </c>
      <c r="K91" s="35">
        <v>2</v>
      </c>
      <c r="L91" s="34">
        <v>0</v>
      </c>
      <c r="M91" s="35">
        <v>1</v>
      </c>
      <c r="N91" s="34">
        <v>0</v>
      </c>
      <c r="O91" s="35">
        <v>12</v>
      </c>
      <c r="P91" s="34">
        <v>0</v>
      </c>
      <c r="Q91" s="35">
        <v>169</v>
      </c>
      <c r="R91" s="34">
        <v>0</v>
      </c>
      <c r="S91" s="24">
        <v>14.083333333333334</v>
      </c>
      <c r="T91" s="31">
        <v>0</v>
      </c>
      <c r="U91" s="35">
        <v>0</v>
      </c>
      <c r="V91" s="34">
        <v>0</v>
      </c>
      <c r="W91" s="125">
        <v>169</v>
      </c>
      <c r="X91" s="127">
        <v>0</v>
      </c>
      <c r="Y91" s="9">
        <v>169</v>
      </c>
      <c r="Z91" s="10">
        <v>169</v>
      </c>
      <c r="AA91" s="34">
        <v>0</v>
      </c>
    </row>
    <row r="92" spans="1:27" x14ac:dyDescent="0.25">
      <c r="A92" s="2" t="s">
        <v>7</v>
      </c>
      <c r="B92" s="15" t="s">
        <v>26</v>
      </c>
      <c r="C92" s="2" t="s">
        <v>87</v>
      </c>
      <c r="D92" s="2">
        <v>307513</v>
      </c>
      <c r="E92" s="8" t="s">
        <v>88</v>
      </c>
      <c r="F92" s="8">
        <v>37864530</v>
      </c>
      <c r="G92" s="8" t="s">
        <v>275</v>
      </c>
      <c r="H92" s="8" t="s">
        <v>350</v>
      </c>
      <c r="I92" s="7" t="s">
        <v>435</v>
      </c>
      <c r="J92" s="27">
        <v>233</v>
      </c>
      <c r="K92" s="35">
        <v>6</v>
      </c>
      <c r="L92" s="34">
        <v>0</v>
      </c>
      <c r="M92" s="35">
        <v>2</v>
      </c>
      <c r="N92" s="34">
        <v>0</v>
      </c>
      <c r="O92" s="35">
        <v>28</v>
      </c>
      <c r="P92" s="34">
        <v>0</v>
      </c>
      <c r="Q92" s="35">
        <v>269</v>
      </c>
      <c r="R92" s="34">
        <v>0</v>
      </c>
      <c r="S92" s="24">
        <v>9.6071428571428577</v>
      </c>
      <c r="T92" s="31">
        <v>0</v>
      </c>
      <c r="U92" s="35">
        <v>0</v>
      </c>
      <c r="V92" s="34">
        <v>0</v>
      </c>
      <c r="W92" s="125">
        <v>269</v>
      </c>
      <c r="X92" s="127">
        <v>0</v>
      </c>
      <c r="Y92" s="9">
        <v>269</v>
      </c>
      <c r="Z92" s="10">
        <v>269</v>
      </c>
      <c r="AA92" s="34">
        <v>0</v>
      </c>
    </row>
    <row r="93" spans="1:27" x14ac:dyDescent="0.25">
      <c r="A93" s="2" t="s">
        <v>7</v>
      </c>
      <c r="B93" s="15" t="s">
        <v>26</v>
      </c>
      <c r="C93" s="2" t="s">
        <v>89</v>
      </c>
      <c r="D93" s="2">
        <v>307581</v>
      </c>
      <c r="E93" s="8" t="s">
        <v>90</v>
      </c>
      <c r="F93" s="8">
        <v>37864556</v>
      </c>
      <c r="G93" s="8" t="s">
        <v>247</v>
      </c>
      <c r="H93" s="8" t="s">
        <v>411</v>
      </c>
      <c r="I93" s="7" t="s">
        <v>436</v>
      </c>
      <c r="J93" s="27">
        <v>245</v>
      </c>
      <c r="K93" s="35">
        <v>1</v>
      </c>
      <c r="L93" s="34">
        <v>0</v>
      </c>
      <c r="M93" s="35">
        <v>1</v>
      </c>
      <c r="N93" s="34">
        <v>0</v>
      </c>
      <c r="O93" s="35">
        <v>9</v>
      </c>
      <c r="P93" s="34">
        <v>0</v>
      </c>
      <c r="Q93" s="35">
        <v>106</v>
      </c>
      <c r="R93" s="34">
        <v>0</v>
      </c>
      <c r="S93" s="24">
        <v>11.777777777777779</v>
      </c>
      <c r="T93" s="31">
        <v>0</v>
      </c>
      <c r="U93" s="35">
        <v>0</v>
      </c>
      <c r="V93" s="34">
        <v>0</v>
      </c>
      <c r="W93" s="125">
        <v>106</v>
      </c>
      <c r="X93" s="127">
        <v>0</v>
      </c>
      <c r="Y93" s="9">
        <v>106</v>
      </c>
      <c r="Z93" s="10">
        <v>106</v>
      </c>
      <c r="AA93" s="34">
        <v>0</v>
      </c>
    </row>
    <row r="94" spans="1:27" x14ac:dyDescent="0.25">
      <c r="A94" s="2" t="s">
        <v>7</v>
      </c>
      <c r="B94" s="15" t="s">
        <v>26</v>
      </c>
      <c r="C94" s="2" t="s">
        <v>101</v>
      </c>
      <c r="D94" s="2">
        <v>307700</v>
      </c>
      <c r="E94" s="8" t="s">
        <v>102</v>
      </c>
      <c r="F94" s="8">
        <v>37864599</v>
      </c>
      <c r="G94" s="8" t="s">
        <v>268</v>
      </c>
      <c r="H94" s="8" t="s">
        <v>437</v>
      </c>
      <c r="I94" s="7" t="s">
        <v>438</v>
      </c>
      <c r="J94" s="27">
        <v>113</v>
      </c>
      <c r="K94" s="35">
        <v>2</v>
      </c>
      <c r="L94" s="34">
        <v>0</v>
      </c>
      <c r="M94" s="35">
        <v>1</v>
      </c>
      <c r="N94" s="34">
        <v>0</v>
      </c>
      <c r="O94" s="35">
        <v>28</v>
      </c>
      <c r="P94" s="34">
        <v>0</v>
      </c>
      <c r="Q94" s="35">
        <v>379</v>
      </c>
      <c r="R94" s="34">
        <v>0</v>
      </c>
      <c r="S94" s="24">
        <v>13.535714285714286</v>
      </c>
      <c r="T94" s="31">
        <v>0</v>
      </c>
      <c r="U94" s="35">
        <v>0</v>
      </c>
      <c r="V94" s="34">
        <v>0</v>
      </c>
      <c r="W94" s="125">
        <v>379</v>
      </c>
      <c r="X94" s="127">
        <v>0</v>
      </c>
      <c r="Y94" s="9">
        <v>379</v>
      </c>
      <c r="Z94" s="10">
        <v>379</v>
      </c>
      <c r="AA94" s="34">
        <v>0</v>
      </c>
    </row>
    <row r="95" spans="1:27" x14ac:dyDescent="0.25">
      <c r="A95" s="2" t="s">
        <v>7</v>
      </c>
      <c r="B95" s="15" t="s">
        <v>26</v>
      </c>
      <c r="C95" s="2" t="s">
        <v>85</v>
      </c>
      <c r="D95" s="2">
        <v>309150</v>
      </c>
      <c r="E95" s="8" t="s">
        <v>86</v>
      </c>
      <c r="F95" s="8">
        <v>36110728</v>
      </c>
      <c r="G95" s="8" t="s">
        <v>247</v>
      </c>
      <c r="H95" s="8" t="s">
        <v>352</v>
      </c>
      <c r="I95" s="7" t="s">
        <v>439</v>
      </c>
      <c r="J95" s="27">
        <v>679</v>
      </c>
      <c r="K95" s="35">
        <v>16</v>
      </c>
      <c r="L95" s="34">
        <v>1</v>
      </c>
      <c r="M95" s="35">
        <v>3</v>
      </c>
      <c r="N95" s="34">
        <v>1</v>
      </c>
      <c r="O95" s="35">
        <v>48</v>
      </c>
      <c r="P95" s="34">
        <v>16</v>
      </c>
      <c r="Q95" s="35">
        <v>624</v>
      </c>
      <c r="R95" s="34">
        <v>208</v>
      </c>
      <c r="S95" s="24">
        <v>13</v>
      </c>
      <c r="T95" s="31">
        <v>13</v>
      </c>
      <c r="U95" s="35">
        <v>0</v>
      </c>
      <c r="V95" s="34">
        <v>0</v>
      </c>
      <c r="W95" s="125">
        <v>624</v>
      </c>
      <c r="X95" s="127">
        <v>208</v>
      </c>
      <c r="Y95" s="9">
        <v>624</v>
      </c>
      <c r="Z95" s="10">
        <v>416</v>
      </c>
      <c r="AA95" s="34">
        <v>208</v>
      </c>
    </row>
    <row r="96" spans="1:27" x14ac:dyDescent="0.25">
      <c r="A96" s="2" t="s">
        <v>7</v>
      </c>
      <c r="B96" s="15" t="s">
        <v>26</v>
      </c>
      <c r="C96" s="2" t="s">
        <v>85</v>
      </c>
      <c r="D96" s="2">
        <v>309150</v>
      </c>
      <c r="E96" s="8" t="s">
        <v>86</v>
      </c>
      <c r="F96" s="8">
        <v>37860992</v>
      </c>
      <c r="G96" s="8" t="s">
        <v>247</v>
      </c>
      <c r="H96" s="8" t="s">
        <v>352</v>
      </c>
      <c r="I96" s="7" t="s">
        <v>440</v>
      </c>
      <c r="J96" s="27">
        <v>599</v>
      </c>
      <c r="K96" s="35">
        <v>3</v>
      </c>
      <c r="L96" s="34">
        <v>0</v>
      </c>
      <c r="M96" s="35">
        <v>1</v>
      </c>
      <c r="N96" s="34">
        <v>0</v>
      </c>
      <c r="O96" s="35">
        <v>32</v>
      </c>
      <c r="P96" s="34">
        <v>0</v>
      </c>
      <c r="Q96" s="35">
        <v>480</v>
      </c>
      <c r="R96" s="34">
        <v>0</v>
      </c>
      <c r="S96" s="24">
        <v>15</v>
      </c>
      <c r="T96" s="31">
        <v>0</v>
      </c>
      <c r="U96" s="35">
        <v>0</v>
      </c>
      <c r="V96" s="34">
        <v>0</v>
      </c>
      <c r="W96" s="125">
        <v>480</v>
      </c>
      <c r="X96" s="127">
        <v>0</v>
      </c>
      <c r="Y96" s="9">
        <v>480</v>
      </c>
      <c r="Z96" s="10">
        <v>480</v>
      </c>
      <c r="AA96" s="34">
        <v>0</v>
      </c>
    </row>
    <row r="97" spans="1:27" x14ac:dyDescent="0.25">
      <c r="A97" s="2" t="s">
        <v>7</v>
      </c>
      <c r="B97" s="15" t="s">
        <v>26</v>
      </c>
      <c r="C97" s="2" t="s">
        <v>91</v>
      </c>
      <c r="D97" s="2">
        <v>310239</v>
      </c>
      <c r="E97" s="8" t="s">
        <v>92</v>
      </c>
      <c r="F97" s="8">
        <v>37860691</v>
      </c>
      <c r="G97" s="8" t="s">
        <v>247</v>
      </c>
      <c r="H97" s="8" t="s">
        <v>570</v>
      </c>
      <c r="I97" s="7" t="s">
        <v>571</v>
      </c>
      <c r="J97" s="27">
        <v>245</v>
      </c>
      <c r="K97" s="35">
        <v>2</v>
      </c>
      <c r="L97" s="34">
        <v>0</v>
      </c>
      <c r="M97" s="35">
        <v>1</v>
      </c>
      <c r="N97" s="34">
        <v>0</v>
      </c>
      <c r="O97" s="35">
        <v>20</v>
      </c>
      <c r="P97" s="34">
        <v>0</v>
      </c>
      <c r="Q97" s="35">
        <v>287</v>
      </c>
      <c r="R97" s="34">
        <v>0</v>
      </c>
      <c r="S97" s="24">
        <v>14.35</v>
      </c>
      <c r="T97" s="31">
        <v>0</v>
      </c>
      <c r="U97" s="35">
        <v>0</v>
      </c>
      <c r="V97" s="34">
        <v>0</v>
      </c>
      <c r="W97" s="125">
        <v>287</v>
      </c>
      <c r="X97" s="127">
        <v>0</v>
      </c>
      <c r="Y97" s="9">
        <v>287</v>
      </c>
      <c r="Z97" s="10">
        <v>287</v>
      </c>
      <c r="AA97" s="34">
        <v>0</v>
      </c>
    </row>
    <row r="98" spans="1:27" x14ac:dyDescent="0.25">
      <c r="A98" s="2" t="s">
        <v>7</v>
      </c>
      <c r="B98" s="15" t="s">
        <v>26</v>
      </c>
      <c r="C98" s="2" t="s">
        <v>99</v>
      </c>
      <c r="D98" s="2">
        <v>800236</v>
      </c>
      <c r="E98" s="8" t="s">
        <v>100</v>
      </c>
      <c r="F98" s="8">
        <v>37864025</v>
      </c>
      <c r="G98" s="8" t="s">
        <v>268</v>
      </c>
      <c r="H98" s="8" t="s">
        <v>575</v>
      </c>
      <c r="I98" s="7" t="s">
        <v>576</v>
      </c>
      <c r="J98" s="27">
        <v>102</v>
      </c>
      <c r="K98" s="35">
        <v>2</v>
      </c>
      <c r="L98" s="34">
        <v>0</v>
      </c>
      <c r="M98" s="35">
        <v>2</v>
      </c>
      <c r="N98" s="34">
        <v>0</v>
      </c>
      <c r="O98" s="35">
        <v>28</v>
      </c>
      <c r="P98" s="34">
        <v>0</v>
      </c>
      <c r="Q98" s="35">
        <v>451</v>
      </c>
      <c r="R98" s="34">
        <v>0</v>
      </c>
      <c r="S98" s="24">
        <v>16.107142857142858</v>
      </c>
      <c r="T98" s="31">
        <v>0</v>
      </c>
      <c r="U98" s="35">
        <v>0</v>
      </c>
      <c r="V98" s="34">
        <v>0</v>
      </c>
      <c r="W98" s="125">
        <v>451</v>
      </c>
      <c r="X98" s="127">
        <v>0</v>
      </c>
      <c r="Y98" s="9">
        <v>451</v>
      </c>
      <c r="Z98" s="10">
        <v>451</v>
      </c>
      <c r="AA98" s="34">
        <v>0</v>
      </c>
    </row>
    <row r="99" spans="1:27" x14ac:dyDescent="0.25">
      <c r="A99" s="2" t="s">
        <v>7</v>
      </c>
      <c r="B99" s="15" t="s">
        <v>26</v>
      </c>
      <c r="C99" s="2" t="s">
        <v>105</v>
      </c>
      <c r="D99" s="2">
        <v>37869451</v>
      </c>
      <c r="E99" s="8" t="s">
        <v>106</v>
      </c>
      <c r="F99" s="8">
        <v>37865102</v>
      </c>
      <c r="G99" s="8" t="s">
        <v>299</v>
      </c>
      <c r="H99" s="8" t="s">
        <v>579</v>
      </c>
      <c r="I99" s="7" t="s">
        <v>580</v>
      </c>
      <c r="J99" s="27">
        <v>164</v>
      </c>
      <c r="K99" s="35">
        <v>2</v>
      </c>
      <c r="L99" s="34">
        <v>0</v>
      </c>
      <c r="M99" s="35">
        <v>2</v>
      </c>
      <c r="N99" s="34">
        <v>0</v>
      </c>
      <c r="O99" s="35">
        <v>50</v>
      </c>
      <c r="P99" s="34">
        <v>0</v>
      </c>
      <c r="Q99" s="35">
        <v>1250</v>
      </c>
      <c r="R99" s="34">
        <v>0</v>
      </c>
      <c r="S99" s="24">
        <v>25</v>
      </c>
      <c r="T99" s="31">
        <v>0</v>
      </c>
      <c r="U99" s="35">
        <v>0</v>
      </c>
      <c r="V99" s="34">
        <v>0</v>
      </c>
      <c r="W99" s="125">
        <v>1250</v>
      </c>
      <c r="X99" s="127">
        <v>0</v>
      </c>
      <c r="Y99" s="9">
        <v>1250</v>
      </c>
      <c r="Z99" s="10">
        <v>1250</v>
      </c>
      <c r="AA99" s="34">
        <v>0</v>
      </c>
    </row>
    <row r="100" spans="1:27" x14ac:dyDescent="0.25">
      <c r="A100" s="52" t="s">
        <v>7</v>
      </c>
      <c r="B100" s="53" t="s">
        <v>193</v>
      </c>
      <c r="C100" s="52" t="s">
        <v>200</v>
      </c>
      <c r="D100" s="52">
        <v>35593008</v>
      </c>
      <c r="E100" s="54" t="s">
        <v>581</v>
      </c>
      <c r="F100" s="54">
        <v>17055351</v>
      </c>
      <c r="G100" s="54" t="s">
        <v>301</v>
      </c>
      <c r="H100" s="54" t="s">
        <v>347</v>
      </c>
      <c r="I100" s="55" t="s">
        <v>582</v>
      </c>
      <c r="J100" s="56">
        <v>805</v>
      </c>
      <c r="K100" s="35">
        <v>34</v>
      </c>
      <c r="L100" s="34">
        <v>0</v>
      </c>
      <c r="M100" s="35">
        <v>5</v>
      </c>
      <c r="N100" s="34">
        <v>0</v>
      </c>
      <c r="O100" s="35">
        <v>140</v>
      </c>
      <c r="P100" s="34">
        <v>0</v>
      </c>
      <c r="Q100" s="35">
        <v>2060</v>
      </c>
      <c r="R100" s="34">
        <v>0</v>
      </c>
      <c r="S100" s="24">
        <v>14.714285714285714</v>
      </c>
      <c r="T100" s="31">
        <v>0</v>
      </c>
      <c r="U100" s="35">
        <v>0</v>
      </c>
      <c r="V100" s="34">
        <v>0</v>
      </c>
      <c r="W100" s="125">
        <v>2060</v>
      </c>
      <c r="X100" s="127">
        <v>0</v>
      </c>
      <c r="Y100" s="9">
        <v>2060</v>
      </c>
      <c r="Z100" s="10">
        <v>2060</v>
      </c>
      <c r="AA100" s="34">
        <v>0</v>
      </c>
    </row>
    <row r="101" spans="1:27" x14ac:dyDescent="0.25">
      <c r="A101" s="2" t="s">
        <v>7</v>
      </c>
      <c r="B101" s="15" t="s">
        <v>193</v>
      </c>
      <c r="C101" s="2" t="s">
        <v>200</v>
      </c>
      <c r="D101" s="2">
        <v>35593008</v>
      </c>
      <c r="E101" s="8" t="s">
        <v>581</v>
      </c>
      <c r="F101" s="8">
        <v>30997241</v>
      </c>
      <c r="G101" s="8" t="s">
        <v>302</v>
      </c>
      <c r="H101" s="8" t="s">
        <v>348</v>
      </c>
      <c r="I101" s="7" t="s">
        <v>583</v>
      </c>
      <c r="J101" s="27">
        <v>286</v>
      </c>
      <c r="K101" s="35">
        <v>4</v>
      </c>
      <c r="L101" s="34">
        <v>0</v>
      </c>
      <c r="M101" s="35">
        <v>2</v>
      </c>
      <c r="N101" s="34">
        <v>0</v>
      </c>
      <c r="O101" s="35">
        <v>38</v>
      </c>
      <c r="P101" s="34">
        <v>0</v>
      </c>
      <c r="Q101" s="35">
        <v>618</v>
      </c>
      <c r="R101" s="34">
        <v>0</v>
      </c>
      <c r="S101" s="24">
        <v>16.263157894736842</v>
      </c>
      <c r="T101" s="31">
        <v>0</v>
      </c>
      <c r="U101" s="35">
        <v>0</v>
      </c>
      <c r="V101" s="34">
        <v>0</v>
      </c>
      <c r="W101" s="125">
        <v>618</v>
      </c>
      <c r="X101" s="127">
        <v>0</v>
      </c>
      <c r="Y101" s="9">
        <v>618</v>
      </c>
      <c r="Z101" s="10">
        <v>618</v>
      </c>
      <c r="AA101" s="34">
        <v>0</v>
      </c>
    </row>
    <row r="102" spans="1:27" x14ac:dyDescent="0.25">
      <c r="A102" s="2" t="s">
        <v>7</v>
      </c>
      <c r="B102" s="15" t="s">
        <v>193</v>
      </c>
      <c r="C102" s="2" t="s">
        <v>200</v>
      </c>
      <c r="D102" s="2">
        <v>35593008</v>
      </c>
      <c r="E102" s="8" t="s">
        <v>581</v>
      </c>
      <c r="F102" s="8">
        <v>31825702</v>
      </c>
      <c r="G102" s="8" t="s">
        <v>303</v>
      </c>
      <c r="H102" s="8" t="s">
        <v>353</v>
      </c>
      <c r="I102" s="7" t="s">
        <v>584</v>
      </c>
      <c r="J102" s="27">
        <v>155</v>
      </c>
      <c r="K102" s="35">
        <v>1</v>
      </c>
      <c r="L102" s="34">
        <v>1</v>
      </c>
      <c r="M102" s="35">
        <v>1</v>
      </c>
      <c r="N102" s="34">
        <v>1</v>
      </c>
      <c r="O102" s="35">
        <v>20</v>
      </c>
      <c r="P102" s="34">
        <v>20</v>
      </c>
      <c r="Q102" s="35">
        <v>283</v>
      </c>
      <c r="R102" s="34">
        <v>283</v>
      </c>
      <c r="S102" s="24">
        <v>14.15</v>
      </c>
      <c r="T102" s="31">
        <v>14.15</v>
      </c>
      <c r="U102" s="35">
        <v>0</v>
      </c>
      <c r="V102" s="34">
        <v>0</v>
      </c>
      <c r="W102" s="125">
        <v>283</v>
      </c>
      <c r="X102" s="127">
        <v>283</v>
      </c>
      <c r="Y102" s="9">
        <v>283</v>
      </c>
      <c r="Z102" s="10">
        <v>0</v>
      </c>
      <c r="AA102" s="34">
        <v>283</v>
      </c>
    </row>
    <row r="103" spans="1:27" x14ac:dyDescent="0.25">
      <c r="A103" s="2" t="s">
        <v>7</v>
      </c>
      <c r="B103" s="15" t="s">
        <v>193</v>
      </c>
      <c r="C103" s="2" t="s">
        <v>200</v>
      </c>
      <c r="D103" s="2">
        <v>35593008</v>
      </c>
      <c r="E103" s="8" t="s">
        <v>581</v>
      </c>
      <c r="F103" s="8">
        <v>42210429</v>
      </c>
      <c r="G103" s="8" t="s">
        <v>304</v>
      </c>
      <c r="H103" s="8" t="s">
        <v>352</v>
      </c>
      <c r="I103" s="7" t="s">
        <v>585</v>
      </c>
      <c r="J103" s="27">
        <v>165</v>
      </c>
      <c r="K103" s="35">
        <v>9</v>
      </c>
      <c r="L103" s="34">
        <v>0</v>
      </c>
      <c r="M103" s="35">
        <v>1</v>
      </c>
      <c r="N103" s="34">
        <v>0</v>
      </c>
      <c r="O103" s="35">
        <v>14</v>
      </c>
      <c r="P103" s="34">
        <v>0</v>
      </c>
      <c r="Q103" s="35">
        <v>236</v>
      </c>
      <c r="R103" s="34">
        <v>0</v>
      </c>
      <c r="S103" s="24">
        <v>16.857142857142858</v>
      </c>
      <c r="T103" s="31">
        <v>0</v>
      </c>
      <c r="U103" s="35">
        <v>0</v>
      </c>
      <c r="V103" s="34">
        <v>0</v>
      </c>
      <c r="W103" s="125">
        <v>236</v>
      </c>
      <c r="X103" s="127">
        <v>0</v>
      </c>
      <c r="Y103" s="9">
        <v>236</v>
      </c>
      <c r="Z103" s="10">
        <v>236</v>
      </c>
      <c r="AA103" s="34">
        <v>0</v>
      </c>
    </row>
    <row r="104" spans="1:27" x14ac:dyDescent="0.25">
      <c r="A104" s="2" t="s">
        <v>7</v>
      </c>
      <c r="B104" s="15" t="s">
        <v>193</v>
      </c>
      <c r="C104" s="2" t="s">
        <v>198</v>
      </c>
      <c r="D104" s="2">
        <v>586315</v>
      </c>
      <c r="E104" s="8" t="s">
        <v>199</v>
      </c>
      <c r="F104" s="8">
        <v>31824986</v>
      </c>
      <c r="G104" s="8" t="s">
        <v>306</v>
      </c>
      <c r="H104" s="8" t="s">
        <v>347</v>
      </c>
      <c r="I104" s="7" t="s">
        <v>588</v>
      </c>
      <c r="J104" s="27">
        <v>609</v>
      </c>
      <c r="K104" s="35">
        <v>23</v>
      </c>
      <c r="L104" s="34">
        <v>0</v>
      </c>
      <c r="M104" s="35">
        <v>3</v>
      </c>
      <c r="N104" s="34">
        <v>0</v>
      </c>
      <c r="O104" s="35">
        <v>43</v>
      </c>
      <c r="P104" s="34">
        <v>0</v>
      </c>
      <c r="Q104" s="35">
        <v>783</v>
      </c>
      <c r="R104" s="34">
        <v>0</v>
      </c>
      <c r="S104" s="24">
        <v>18.209302325581394</v>
      </c>
      <c r="T104" s="31">
        <v>0</v>
      </c>
      <c r="U104" s="35">
        <v>36</v>
      </c>
      <c r="V104" s="34">
        <v>0</v>
      </c>
      <c r="W104" s="125">
        <v>819</v>
      </c>
      <c r="X104" s="127">
        <v>0</v>
      </c>
      <c r="Y104" s="9">
        <v>819</v>
      </c>
      <c r="Z104" s="10">
        <v>819</v>
      </c>
      <c r="AA104" s="34">
        <v>0</v>
      </c>
    </row>
    <row r="105" spans="1:27" x14ac:dyDescent="0.25">
      <c r="A105" s="2" t="s">
        <v>8</v>
      </c>
      <c r="B105" s="15" t="s">
        <v>205</v>
      </c>
      <c r="C105" s="2" t="s">
        <v>216</v>
      </c>
      <c r="D105" s="2">
        <v>37983121</v>
      </c>
      <c r="E105" s="8" t="s">
        <v>217</v>
      </c>
      <c r="F105" s="8">
        <v>37804324</v>
      </c>
      <c r="G105" s="8" t="s">
        <v>313</v>
      </c>
      <c r="H105" s="8" t="s">
        <v>360</v>
      </c>
      <c r="I105" s="7" t="s">
        <v>598</v>
      </c>
      <c r="J105" s="27">
        <v>174</v>
      </c>
      <c r="K105" s="35">
        <v>2</v>
      </c>
      <c r="L105" s="34">
        <v>0</v>
      </c>
      <c r="M105" s="35">
        <v>1</v>
      </c>
      <c r="N105" s="34">
        <v>0</v>
      </c>
      <c r="O105" s="35">
        <v>26</v>
      </c>
      <c r="P105" s="34">
        <v>0</v>
      </c>
      <c r="Q105" s="35">
        <v>276.83</v>
      </c>
      <c r="R105" s="34">
        <v>0</v>
      </c>
      <c r="S105" s="24">
        <v>10.647307692307692</v>
      </c>
      <c r="T105" s="31">
        <v>0</v>
      </c>
      <c r="U105" s="35">
        <v>0</v>
      </c>
      <c r="V105" s="34">
        <v>0</v>
      </c>
      <c r="W105" s="125">
        <v>276.83</v>
      </c>
      <c r="X105" s="127">
        <v>0</v>
      </c>
      <c r="Y105" s="9">
        <v>277</v>
      </c>
      <c r="Z105" s="10">
        <v>277</v>
      </c>
      <c r="AA105" s="34">
        <v>0</v>
      </c>
    </row>
    <row r="106" spans="1:27" x14ac:dyDescent="0.25">
      <c r="A106" s="2" t="s">
        <v>8</v>
      </c>
      <c r="B106" s="15" t="s">
        <v>26</v>
      </c>
      <c r="C106" s="2" t="s">
        <v>107</v>
      </c>
      <c r="D106" s="2">
        <v>321192</v>
      </c>
      <c r="E106" s="8" t="s">
        <v>108</v>
      </c>
      <c r="F106" s="8">
        <v>37798383</v>
      </c>
      <c r="G106" s="8" t="s">
        <v>247</v>
      </c>
      <c r="H106" s="8" t="s">
        <v>362</v>
      </c>
      <c r="I106" s="7" t="s">
        <v>520</v>
      </c>
      <c r="J106" s="27">
        <v>742</v>
      </c>
      <c r="K106" s="35">
        <v>14</v>
      </c>
      <c r="L106" s="34">
        <v>0</v>
      </c>
      <c r="M106" s="35">
        <v>4</v>
      </c>
      <c r="N106" s="34">
        <v>0</v>
      </c>
      <c r="O106" s="35">
        <v>75</v>
      </c>
      <c r="P106" s="34">
        <v>0</v>
      </c>
      <c r="Q106" s="35">
        <v>0</v>
      </c>
      <c r="R106" s="34">
        <v>0</v>
      </c>
      <c r="S106" s="24">
        <v>0</v>
      </c>
      <c r="T106" s="31">
        <v>0</v>
      </c>
      <c r="U106" s="35">
        <v>1875</v>
      </c>
      <c r="V106" s="34">
        <v>0</v>
      </c>
      <c r="W106" s="125">
        <v>1875</v>
      </c>
      <c r="X106" s="127">
        <v>0</v>
      </c>
      <c r="Y106" s="9">
        <v>1875</v>
      </c>
      <c r="Z106" s="10">
        <v>1875</v>
      </c>
      <c r="AA106" s="34">
        <v>0</v>
      </c>
    </row>
    <row r="107" spans="1:27" x14ac:dyDescent="0.25">
      <c r="A107" s="2" t="s">
        <v>8</v>
      </c>
      <c r="B107" s="15" t="s">
        <v>26</v>
      </c>
      <c r="C107" s="2" t="s">
        <v>109</v>
      </c>
      <c r="D107" s="2">
        <v>313971</v>
      </c>
      <c r="E107" s="8" t="s">
        <v>110</v>
      </c>
      <c r="F107" s="8">
        <v>37812238</v>
      </c>
      <c r="G107" s="8" t="s">
        <v>247</v>
      </c>
      <c r="H107" s="8" t="s">
        <v>354</v>
      </c>
      <c r="I107" s="7" t="s">
        <v>478</v>
      </c>
      <c r="J107" s="27">
        <v>513</v>
      </c>
      <c r="K107" s="35">
        <v>5</v>
      </c>
      <c r="L107" s="34">
        <v>5</v>
      </c>
      <c r="M107" s="35">
        <v>2</v>
      </c>
      <c r="N107" s="34">
        <v>2</v>
      </c>
      <c r="O107" s="35">
        <v>48</v>
      </c>
      <c r="P107" s="34">
        <v>48</v>
      </c>
      <c r="Q107" s="35">
        <v>634.79999999999995</v>
      </c>
      <c r="R107" s="34">
        <v>634.79999999999995</v>
      </c>
      <c r="S107" s="24">
        <v>13.225</v>
      </c>
      <c r="T107" s="31">
        <v>13.225</v>
      </c>
      <c r="U107" s="35">
        <v>0</v>
      </c>
      <c r="V107" s="34">
        <v>0</v>
      </c>
      <c r="W107" s="125">
        <v>634.79999999999995</v>
      </c>
      <c r="X107" s="127">
        <v>634.79999999999995</v>
      </c>
      <c r="Y107" s="9">
        <v>635</v>
      </c>
      <c r="Z107" s="10">
        <v>0</v>
      </c>
      <c r="AA107" s="34">
        <v>635</v>
      </c>
    </row>
    <row r="108" spans="1:27" x14ac:dyDescent="0.25">
      <c r="A108" s="2" t="s">
        <v>8</v>
      </c>
      <c r="B108" s="15" t="s">
        <v>26</v>
      </c>
      <c r="C108" s="2" t="s">
        <v>109</v>
      </c>
      <c r="D108" s="2">
        <v>313971</v>
      </c>
      <c r="E108" s="8" t="s">
        <v>110</v>
      </c>
      <c r="F108" s="8">
        <v>37812297</v>
      </c>
      <c r="G108" s="8" t="s">
        <v>247</v>
      </c>
      <c r="H108" s="8" t="s">
        <v>354</v>
      </c>
      <c r="I108" s="7" t="s">
        <v>479</v>
      </c>
      <c r="J108" s="27">
        <v>405</v>
      </c>
      <c r="K108" s="35">
        <v>8</v>
      </c>
      <c r="L108" s="34">
        <v>0</v>
      </c>
      <c r="M108" s="35">
        <v>1</v>
      </c>
      <c r="N108" s="34">
        <v>0</v>
      </c>
      <c r="O108" s="35">
        <v>22</v>
      </c>
      <c r="P108" s="34">
        <v>0</v>
      </c>
      <c r="Q108" s="35">
        <v>285.77</v>
      </c>
      <c r="R108" s="34">
        <v>0</v>
      </c>
      <c r="S108" s="24">
        <v>12.989545454545453</v>
      </c>
      <c r="T108" s="31">
        <v>0</v>
      </c>
      <c r="U108" s="35">
        <v>0</v>
      </c>
      <c r="V108" s="34">
        <v>0</v>
      </c>
      <c r="W108" s="125">
        <v>285.77</v>
      </c>
      <c r="X108" s="127">
        <v>0</v>
      </c>
      <c r="Y108" s="9">
        <v>286</v>
      </c>
      <c r="Z108" s="10">
        <v>286</v>
      </c>
      <c r="AA108" s="34">
        <v>0</v>
      </c>
    </row>
    <row r="109" spans="1:27" x14ac:dyDescent="0.25">
      <c r="A109" s="2" t="s">
        <v>8</v>
      </c>
      <c r="B109" s="15" t="s">
        <v>26</v>
      </c>
      <c r="C109" s="2" t="s">
        <v>111</v>
      </c>
      <c r="D109" s="2">
        <v>314463</v>
      </c>
      <c r="E109" s="8" t="s">
        <v>112</v>
      </c>
      <c r="F109" s="8">
        <v>37808699</v>
      </c>
      <c r="G109" s="8" t="s">
        <v>283</v>
      </c>
      <c r="H109" s="8" t="s">
        <v>361</v>
      </c>
      <c r="I109" s="7" t="s">
        <v>483</v>
      </c>
      <c r="J109" s="27">
        <v>726</v>
      </c>
      <c r="K109" s="35">
        <v>1</v>
      </c>
      <c r="L109" s="34">
        <v>0</v>
      </c>
      <c r="M109" s="35">
        <v>1</v>
      </c>
      <c r="N109" s="34">
        <v>0</v>
      </c>
      <c r="O109" s="35">
        <v>40</v>
      </c>
      <c r="P109" s="34">
        <v>0</v>
      </c>
      <c r="Q109" s="35">
        <v>482.47</v>
      </c>
      <c r="R109" s="34">
        <v>0</v>
      </c>
      <c r="S109" s="24">
        <v>12.06175</v>
      </c>
      <c r="T109" s="31">
        <v>0</v>
      </c>
      <c r="U109" s="35">
        <v>0</v>
      </c>
      <c r="V109" s="34">
        <v>0</v>
      </c>
      <c r="W109" s="125">
        <v>482.47</v>
      </c>
      <c r="X109" s="127">
        <v>0</v>
      </c>
      <c r="Y109" s="9">
        <v>483</v>
      </c>
      <c r="Z109" s="10">
        <v>483</v>
      </c>
      <c r="AA109" s="34">
        <v>0</v>
      </c>
    </row>
    <row r="110" spans="1:27" x14ac:dyDescent="0.25">
      <c r="A110" s="2" t="s">
        <v>8</v>
      </c>
      <c r="B110" s="15" t="s">
        <v>26</v>
      </c>
      <c r="C110" s="2" t="s">
        <v>113</v>
      </c>
      <c r="D110" s="2">
        <v>314099</v>
      </c>
      <c r="E110" s="8" t="s">
        <v>114</v>
      </c>
      <c r="F110" s="8">
        <v>36142654</v>
      </c>
      <c r="G110" s="8" t="s">
        <v>247</v>
      </c>
      <c r="H110" s="8" t="s">
        <v>357</v>
      </c>
      <c r="I110" s="7" t="s">
        <v>480</v>
      </c>
      <c r="J110" s="27">
        <v>631</v>
      </c>
      <c r="K110" s="35">
        <v>7</v>
      </c>
      <c r="L110" s="34">
        <v>0</v>
      </c>
      <c r="M110" s="35">
        <v>1</v>
      </c>
      <c r="N110" s="34">
        <v>0</v>
      </c>
      <c r="O110" s="35">
        <v>24</v>
      </c>
      <c r="P110" s="34">
        <v>0</v>
      </c>
      <c r="Q110" s="35">
        <v>389.64</v>
      </c>
      <c r="R110" s="34">
        <v>0</v>
      </c>
      <c r="S110" s="24">
        <v>16.234999999999999</v>
      </c>
      <c r="T110" s="31">
        <v>0</v>
      </c>
      <c r="U110" s="35">
        <v>0</v>
      </c>
      <c r="V110" s="34">
        <v>0</v>
      </c>
      <c r="W110" s="125">
        <v>389.64</v>
      </c>
      <c r="X110" s="127">
        <v>0</v>
      </c>
      <c r="Y110" s="9">
        <v>390</v>
      </c>
      <c r="Z110" s="10">
        <v>390</v>
      </c>
      <c r="AA110" s="34">
        <v>0</v>
      </c>
    </row>
    <row r="111" spans="1:27" x14ac:dyDescent="0.25">
      <c r="A111" s="2" t="s">
        <v>8</v>
      </c>
      <c r="B111" s="15" t="s">
        <v>26</v>
      </c>
      <c r="C111" s="2" t="s">
        <v>115</v>
      </c>
      <c r="D111" s="2">
        <v>315494</v>
      </c>
      <c r="E111" s="8" t="s">
        <v>116</v>
      </c>
      <c r="F111" s="8">
        <v>37910477</v>
      </c>
      <c r="G111" s="8" t="s">
        <v>268</v>
      </c>
      <c r="H111" s="8" t="s">
        <v>418</v>
      </c>
      <c r="I111" s="7" t="s">
        <v>496</v>
      </c>
      <c r="J111" s="27">
        <v>512</v>
      </c>
      <c r="K111" s="35">
        <v>15</v>
      </c>
      <c r="L111" s="34">
        <v>0</v>
      </c>
      <c r="M111" s="35">
        <v>2</v>
      </c>
      <c r="N111" s="34">
        <v>0</v>
      </c>
      <c r="O111" s="35">
        <v>45</v>
      </c>
      <c r="P111" s="34">
        <v>0</v>
      </c>
      <c r="Q111" s="35">
        <v>0</v>
      </c>
      <c r="R111" s="34">
        <v>0</v>
      </c>
      <c r="S111" s="24">
        <v>0</v>
      </c>
      <c r="T111" s="31">
        <v>0</v>
      </c>
      <c r="U111" s="35">
        <v>485.8</v>
      </c>
      <c r="V111" s="34">
        <v>0</v>
      </c>
      <c r="W111" s="125">
        <v>485.8</v>
      </c>
      <c r="X111" s="127">
        <v>0</v>
      </c>
      <c r="Y111" s="9">
        <v>486</v>
      </c>
      <c r="Z111" s="10">
        <v>486</v>
      </c>
      <c r="AA111" s="34">
        <v>0</v>
      </c>
    </row>
    <row r="112" spans="1:27" x14ac:dyDescent="0.25">
      <c r="A112" s="2" t="s">
        <v>8</v>
      </c>
      <c r="B112" s="15" t="s">
        <v>26</v>
      </c>
      <c r="C112" s="2" t="s">
        <v>115</v>
      </c>
      <c r="D112" s="2">
        <v>315494</v>
      </c>
      <c r="E112" s="8" t="s">
        <v>116</v>
      </c>
      <c r="F112" s="8">
        <v>37910485</v>
      </c>
      <c r="G112" s="8" t="s">
        <v>268</v>
      </c>
      <c r="H112" s="8" t="s">
        <v>418</v>
      </c>
      <c r="I112" s="7" t="s">
        <v>497</v>
      </c>
      <c r="J112" s="27">
        <v>543</v>
      </c>
      <c r="K112" s="35">
        <v>12</v>
      </c>
      <c r="L112" s="34">
        <v>0</v>
      </c>
      <c r="M112" s="35">
        <v>2</v>
      </c>
      <c r="N112" s="34">
        <v>0</v>
      </c>
      <c r="O112" s="35">
        <v>82</v>
      </c>
      <c r="P112" s="34">
        <v>0</v>
      </c>
      <c r="Q112" s="35">
        <v>1129.06</v>
      </c>
      <c r="R112" s="34">
        <v>0</v>
      </c>
      <c r="S112" s="24">
        <v>13.769024390243901</v>
      </c>
      <c r="T112" s="31">
        <v>0</v>
      </c>
      <c r="U112" s="35">
        <v>0</v>
      </c>
      <c r="V112" s="34">
        <v>0</v>
      </c>
      <c r="W112" s="125">
        <v>1129.06</v>
      </c>
      <c r="X112" s="127">
        <v>0</v>
      </c>
      <c r="Y112" s="9">
        <v>1130</v>
      </c>
      <c r="Z112" s="10">
        <v>1130</v>
      </c>
      <c r="AA112" s="34">
        <v>0</v>
      </c>
    </row>
    <row r="113" spans="1:27" x14ac:dyDescent="0.25">
      <c r="A113" s="2" t="s">
        <v>8</v>
      </c>
      <c r="B113" s="15" t="s">
        <v>26</v>
      </c>
      <c r="C113" s="2" t="s">
        <v>117</v>
      </c>
      <c r="D113" s="2">
        <v>316792</v>
      </c>
      <c r="E113" s="8" t="s">
        <v>118</v>
      </c>
      <c r="F113" s="8">
        <v>30233844</v>
      </c>
      <c r="G113" s="8" t="s">
        <v>268</v>
      </c>
      <c r="H113" s="8" t="s">
        <v>359</v>
      </c>
      <c r="I113" s="7" t="s">
        <v>500</v>
      </c>
      <c r="J113" s="27">
        <v>680</v>
      </c>
      <c r="K113" s="35">
        <v>8</v>
      </c>
      <c r="L113" s="34">
        <v>0</v>
      </c>
      <c r="M113" s="35">
        <v>2</v>
      </c>
      <c r="N113" s="34">
        <v>0</v>
      </c>
      <c r="O113" s="35">
        <v>40</v>
      </c>
      <c r="P113" s="34">
        <v>0</v>
      </c>
      <c r="Q113" s="35">
        <v>622.98</v>
      </c>
      <c r="R113" s="34">
        <v>0</v>
      </c>
      <c r="S113" s="24">
        <v>15.5745</v>
      </c>
      <c r="T113" s="31">
        <v>0</v>
      </c>
      <c r="U113" s="35">
        <v>0</v>
      </c>
      <c r="V113" s="34">
        <v>0</v>
      </c>
      <c r="W113" s="125">
        <v>622.98</v>
      </c>
      <c r="X113" s="127">
        <v>0</v>
      </c>
      <c r="Y113" s="9">
        <v>623</v>
      </c>
      <c r="Z113" s="10">
        <v>623</v>
      </c>
      <c r="AA113" s="34">
        <v>0</v>
      </c>
    </row>
    <row r="114" spans="1:27" x14ac:dyDescent="0.25">
      <c r="A114" s="2" t="s">
        <v>8</v>
      </c>
      <c r="B114" s="15" t="s">
        <v>26</v>
      </c>
      <c r="C114" s="2" t="s">
        <v>117</v>
      </c>
      <c r="D114" s="2">
        <v>316792</v>
      </c>
      <c r="E114" s="8" t="s">
        <v>118</v>
      </c>
      <c r="F114" s="8">
        <v>37811711</v>
      </c>
      <c r="G114" s="8" t="s">
        <v>285</v>
      </c>
      <c r="H114" s="8" t="s">
        <v>359</v>
      </c>
      <c r="I114" s="7" t="s">
        <v>499</v>
      </c>
      <c r="J114" s="27">
        <v>460</v>
      </c>
      <c r="K114" s="35">
        <v>4</v>
      </c>
      <c r="L114" s="34">
        <v>0</v>
      </c>
      <c r="M114" s="35">
        <v>1</v>
      </c>
      <c r="N114" s="34">
        <v>0</v>
      </c>
      <c r="O114" s="35">
        <v>14</v>
      </c>
      <c r="P114" s="34">
        <v>0</v>
      </c>
      <c r="Q114" s="35">
        <v>189</v>
      </c>
      <c r="R114" s="34">
        <v>0</v>
      </c>
      <c r="S114" s="24">
        <v>13.5</v>
      </c>
      <c r="T114" s="31">
        <v>0</v>
      </c>
      <c r="U114" s="35">
        <v>0</v>
      </c>
      <c r="V114" s="34">
        <v>0</v>
      </c>
      <c r="W114" s="125">
        <v>189</v>
      </c>
      <c r="X114" s="127">
        <v>0</v>
      </c>
      <c r="Y114" s="9">
        <v>189</v>
      </c>
      <c r="Z114" s="10">
        <v>189</v>
      </c>
      <c r="AA114" s="34">
        <v>0</v>
      </c>
    </row>
    <row r="115" spans="1:27" x14ac:dyDescent="0.25">
      <c r="A115" s="2" t="s">
        <v>8</v>
      </c>
      <c r="B115" s="15" t="s">
        <v>26</v>
      </c>
      <c r="C115" s="2" t="s">
        <v>117</v>
      </c>
      <c r="D115" s="2">
        <v>316792</v>
      </c>
      <c r="E115" s="8" t="s">
        <v>118</v>
      </c>
      <c r="F115" s="8">
        <v>37811843</v>
      </c>
      <c r="G115" s="8" t="s">
        <v>268</v>
      </c>
      <c r="H115" s="8" t="s">
        <v>359</v>
      </c>
      <c r="I115" s="7" t="s">
        <v>501</v>
      </c>
      <c r="J115" s="27">
        <v>389</v>
      </c>
      <c r="K115" s="35">
        <v>1</v>
      </c>
      <c r="L115" s="34">
        <v>0</v>
      </c>
      <c r="M115" s="35">
        <v>1</v>
      </c>
      <c r="N115" s="34">
        <v>0</v>
      </c>
      <c r="O115" s="35">
        <v>20</v>
      </c>
      <c r="P115" s="34">
        <v>0</v>
      </c>
      <c r="Q115" s="35">
        <v>279.35000000000002</v>
      </c>
      <c r="R115" s="34">
        <v>0</v>
      </c>
      <c r="S115" s="24">
        <v>13.967500000000001</v>
      </c>
      <c r="T115" s="31">
        <v>0</v>
      </c>
      <c r="U115" s="35">
        <v>0</v>
      </c>
      <c r="V115" s="34">
        <v>0</v>
      </c>
      <c r="W115" s="125">
        <v>279.35000000000002</v>
      </c>
      <c r="X115" s="127">
        <v>0</v>
      </c>
      <c r="Y115" s="9">
        <v>280</v>
      </c>
      <c r="Z115" s="10">
        <v>280</v>
      </c>
      <c r="AA115" s="34">
        <v>0</v>
      </c>
    </row>
    <row r="116" spans="1:27" x14ac:dyDescent="0.25">
      <c r="A116" s="2" t="s">
        <v>8</v>
      </c>
      <c r="B116" s="15" t="s">
        <v>26</v>
      </c>
      <c r="C116" s="2" t="s">
        <v>117</v>
      </c>
      <c r="D116" s="2">
        <v>316792</v>
      </c>
      <c r="E116" s="8" t="s">
        <v>118</v>
      </c>
      <c r="F116" s="8">
        <v>37811860</v>
      </c>
      <c r="G116" s="8" t="s">
        <v>247</v>
      </c>
      <c r="H116" s="8" t="s">
        <v>359</v>
      </c>
      <c r="I116" s="7" t="s">
        <v>502</v>
      </c>
      <c r="J116" s="27">
        <v>607</v>
      </c>
      <c r="K116" s="35">
        <v>5</v>
      </c>
      <c r="L116" s="34">
        <v>0</v>
      </c>
      <c r="M116" s="35">
        <v>1</v>
      </c>
      <c r="N116" s="34">
        <v>0</v>
      </c>
      <c r="O116" s="35">
        <v>20</v>
      </c>
      <c r="P116" s="34">
        <v>0</v>
      </c>
      <c r="Q116" s="35">
        <v>356.06</v>
      </c>
      <c r="R116" s="34">
        <v>0</v>
      </c>
      <c r="S116" s="24">
        <v>17.803000000000001</v>
      </c>
      <c r="T116" s="31">
        <v>0</v>
      </c>
      <c r="U116" s="35">
        <v>0</v>
      </c>
      <c r="V116" s="34">
        <v>0</v>
      </c>
      <c r="W116" s="125">
        <v>356.06</v>
      </c>
      <c r="X116" s="127">
        <v>0</v>
      </c>
      <c r="Y116" s="9">
        <v>357</v>
      </c>
      <c r="Z116" s="10">
        <v>357</v>
      </c>
      <c r="AA116" s="34">
        <v>0</v>
      </c>
    </row>
    <row r="117" spans="1:27" x14ac:dyDescent="0.25">
      <c r="A117" s="2" t="s">
        <v>8</v>
      </c>
      <c r="B117" s="15" t="s">
        <v>26</v>
      </c>
      <c r="C117" s="2" t="s">
        <v>117</v>
      </c>
      <c r="D117" s="2">
        <v>316792</v>
      </c>
      <c r="E117" s="8" t="s">
        <v>118</v>
      </c>
      <c r="F117" s="8">
        <v>37811924</v>
      </c>
      <c r="G117" s="8" t="s">
        <v>247</v>
      </c>
      <c r="H117" s="8" t="s">
        <v>359</v>
      </c>
      <c r="I117" s="7" t="s">
        <v>503</v>
      </c>
      <c r="J117" s="27">
        <v>410</v>
      </c>
      <c r="K117" s="35">
        <v>6</v>
      </c>
      <c r="L117" s="34">
        <v>1</v>
      </c>
      <c r="M117" s="35">
        <v>1</v>
      </c>
      <c r="N117" s="34">
        <v>1</v>
      </c>
      <c r="O117" s="35">
        <v>11</v>
      </c>
      <c r="P117" s="34">
        <v>11</v>
      </c>
      <c r="Q117" s="35">
        <v>185.68</v>
      </c>
      <c r="R117" s="34">
        <v>185.68</v>
      </c>
      <c r="S117" s="24">
        <v>16.88</v>
      </c>
      <c r="T117" s="31">
        <v>16.88</v>
      </c>
      <c r="U117" s="35">
        <v>0</v>
      </c>
      <c r="V117" s="34">
        <v>0</v>
      </c>
      <c r="W117" s="125">
        <v>185.68</v>
      </c>
      <c r="X117" s="127">
        <v>185.68</v>
      </c>
      <c r="Y117" s="9">
        <v>186</v>
      </c>
      <c r="Z117" s="10">
        <v>0</v>
      </c>
      <c r="AA117" s="34">
        <v>186</v>
      </c>
    </row>
    <row r="118" spans="1:27" x14ac:dyDescent="0.25">
      <c r="A118" s="2" t="s">
        <v>8</v>
      </c>
      <c r="B118" s="15" t="s">
        <v>26</v>
      </c>
      <c r="C118" s="2" t="s">
        <v>119</v>
      </c>
      <c r="D118" s="2">
        <v>314897</v>
      </c>
      <c r="E118" s="8" t="s">
        <v>120</v>
      </c>
      <c r="F118" s="8">
        <v>37810235</v>
      </c>
      <c r="G118" s="8" t="s">
        <v>284</v>
      </c>
      <c r="H118" s="8" t="s">
        <v>355</v>
      </c>
      <c r="I118" s="7" t="s">
        <v>491</v>
      </c>
      <c r="J118" s="27">
        <v>539</v>
      </c>
      <c r="K118" s="35">
        <v>9</v>
      </c>
      <c r="L118" s="34">
        <v>0</v>
      </c>
      <c r="M118" s="35">
        <v>2</v>
      </c>
      <c r="N118" s="34">
        <v>0</v>
      </c>
      <c r="O118" s="35">
        <v>77</v>
      </c>
      <c r="P118" s="34">
        <v>0</v>
      </c>
      <c r="Q118" s="35">
        <v>1087</v>
      </c>
      <c r="R118" s="34">
        <v>0</v>
      </c>
      <c r="S118" s="24">
        <v>14.116883116883116</v>
      </c>
      <c r="T118" s="31">
        <v>0</v>
      </c>
      <c r="U118" s="35">
        <v>0</v>
      </c>
      <c r="V118" s="34">
        <v>0</v>
      </c>
      <c r="W118" s="125">
        <v>1087</v>
      </c>
      <c r="X118" s="127">
        <v>0</v>
      </c>
      <c r="Y118" s="9">
        <v>1087</v>
      </c>
      <c r="Z118" s="10">
        <v>1087</v>
      </c>
      <c r="AA118" s="34">
        <v>0</v>
      </c>
    </row>
    <row r="119" spans="1:27" x14ac:dyDescent="0.25">
      <c r="A119" s="2" t="s">
        <v>8</v>
      </c>
      <c r="B119" s="15" t="s">
        <v>26</v>
      </c>
      <c r="C119" s="2" t="s">
        <v>121</v>
      </c>
      <c r="D119" s="2">
        <v>321796</v>
      </c>
      <c r="E119" s="8" t="s">
        <v>122</v>
      </c>
      <c r="F119" s="8">
        <v>37813013</v>
      </c>
      <c r="G119" s="8" t="s">
        <v>247</v>
      </c>
      <c r="H119" s="8" t="s">
        <v>360</v>
      </c>
      <c r="I119" s="7" t="s">
        <v>517</v>
      </c>
      <c r="J119" s="27">
        <v>872</v>
      </c>
      <c r="K119" s="35">
        <v>7</v>
      </c>
      <c r="L119" s="34">
        <v>0</v>
      </c>
      <c r="M119" s="35">
        <v>2</v>
      </c>
      <c r="N119" s="34">
        <v>0</v>
      </c>
      <c r="O119" s="35">
        <v>36</v>
      </c>
      <c r="P119" s="34">
        <v>0</v>
      </c>
      <c r="Q119" s="35">
        <v>537.11</v>
      </c>
      <c r="R119" s="34">
        <v>0</v>
      </c>
      <c r="S119" s="24">
        <v>14.919722222222223</v>
      </c>
      <c r="T119" s="31">
        <v>0</v>
      </c>
      <c r="U119" s="35">
        <v>0</v>
      </c>
      <c r="V119" s="34">
        <v>0</v>
      </c>
      <c r="W119" s="125">
        <v>537.11</v>
      </c>
      <c r="X119" s="127">
        <v>0</v>
      </c>
      <c r="Y119" s="9">
        <v>538</v>
      </c>
      <c r="Z119" s="10">
        <v>538</v>
      </c>
      <c r="AA119" s="34">
        <v>0</v>
      </c>
    </row>
    <row r="120" spans="1:27" x14ac:dyDescent="0.25">
      <c r="A120" s="2" t="s">
        <v>8</v>
      </c>
      <c r="B120" s="15" t="s">
        <v>205</v>
      </c>
      <c r="C120" s="2" t="s">
        <v>218</v>
      </c>
      <c r="D120" s="2">
        <v>42224187</v>
      </c>
      <c r="E120" s="8" t="s">
        <v>219</v>
      </c>
      <c r="F120" s="8">
        <v>36137430</v>
      </c>
      <c r="G120" s="8" t="s">
        <v>320</v>
      </c>
      <c r="H120" s="8" t="s">
        <v>360</v>
      </c>
      <c r="I120" s="7" t="s">
        <v>416</v>
      </c>
      <c r="J120" s="27">
        <v>222</v>
      </c>
      <c r="K120" s="35">
        <v>4</v>
      </c>
      <c r="L120" s="34">
        <v>1</v>
      </c>
      <c r="M120" s="35">
        <v>1</v>
      </c>
      <c r="N120" s="34">
        <v>1</v>
      </c>
      <c r="O120" s="35">
        <v>32</v>
      </c>
      <c r="P120" s="34">
        <v>10</v>
      </c>
      <c r="Q120" s="35">
        <v>393</v>
      </c>
      <c r="R120" s="34">
        <v>123</v>
      </c>
      <c r="S120" s="24">
        <v>12.28125</v>
      </c>
      <c r="T120" s="31">
        <v>12.3</v>
      </c>
      <c r="U120" s="35">
        <v>0</v>
      </c>
      <c r="V120" s="34">
        <v>0</v>
      </c>
      <c r="W120" s="125">
        <v>393</v>
      </c>
      <c r="X120" s="127">
        <v>123</v>
      </c>
      <c r="Y120" s="9">
        <v>393</v>
      </c>
      <c r="Z120" s="10">
        <v>270</v>
      </c>
      <c r="AA120" s="34">
        <v>123</v>
      </c>
    </row>
    <row r="121" spans="1:27" x14ac:dyDescent="0.25">
      <c r="A121" s="2" t="s">
        <v>8</v>
      </c>
      <c r="B121" s="15" t="s">
        <v>26</v>
      </c>
      <c r="C121" s="2" t="s">
        <v>123</v>
      </c>
      <c r="D121" s="2">
        <v>321168</v>
      </c>
      <c r="E121" s="8" t="s">
        <v>124</v>
      </c>
      <c r="F121" s="8">
        <v>42064813</v>
      </c>
      <c r="G121" s="8" t="s">
        <v>245</v>
      </c>
      <c r="H121" s="8" t="s">
        <v>518</v>
      </c>
      <c r="I121" s="7" t="s">
        <v>519</v>
      </c>
      <c r="J121" s="27">
        <v>322</v>
      </c>
      <c r="K121" s="35">
        <v>8</v>
      </c>
      <c r="L121" s="34">
        <v>0</v>
      </c>
      <c r="M121" s="35">
        <v>2</v>
      </c>
      <c r="N121" s="34">
        <v>0</v>
      </c>
      <c r="O121" s="35">
        <v>56</v>
      </c>
      <c r="P121" s="34">
        <v>0</v>
      </c>
      <c r="Q121" s="35">
        <v>988</v>
      </c>
      <c r="R121" s="34">
        <v>0</v>
      </c>
      <c r="S121" s="24">
        <v>17.642857142857142</v>
      </c>
      <c r="T121" s="31">
        <v>0</v>
      </c>
      <c r="U121" s="35">
        <v>0</v>
      </c>
      <c r="V121" s="34">
        <v>0</v>
      </c>
      <c r="W121" s="125">
        <v>988</v>
      </c>
      <c r="X121" s="127">
        <v>0</v>
      </c>
      <c r="Y121" s="9">
        <v>988</v>
      </c>
      <c r="Z121" s="10">
        <v>988</v>
      </c>
      <c r="AA121" s="34">
        <v>0</v>
      </c>
    </row>
    <row r="122" spans="1:27" x14ac:dyDescent="0.25">
      <c r="A122" s="2" t="s">
        <v>8</v>
      </c>
      <c r="B122" s="15" t="s">
        <v>26</v>
      </c>
      <c r="C122" s="2" t="s">
        <v>125</v>
      </c>
      <c r="D122" s="2">
        <v>315117</v>
      </c>
      <c r="E122" s="8" t="s">
        <v>126</v>
      </c>
      <c r="F122" s="8">
        <v>37810375</v>
      </c>
      <c r="G122" s="8" t="s">
        <v>247</v>
      </c>
      <c r="H122" s="8" t="s">
        <v>492</v>
      </c>
      <c r="I122" s="7" t="s">
        <v>493</v>
      </c>
      <c r="J122" s="27">
        <v>242</v>
      </c>
      <c r="K122" s="35">
        <v>7</v>
      </c>
      <c r="L122" s="34">
        <v>0</v>
      </c>
      <c r="M122" s="35">
        <v>1</v>
      </c>
      <c r="N122" s="34">
        <v>0</v>
      </c>
      <c r="O122" s="35">
        <v>48</v>
      </c>
      <c r="P122" s="34">
        <v>0</v>
      </c>
      <c r="Q122" s="35">
        <v>522.33000000000004</v>
      </c>
      <c r="R122" s="34">
        <v>0</v>
      </c>
      <c r="S122" s="24">
        <v>10.881875000000001</v>
      </c>
      <c r="T122" s="31">
        <v>0</v>
      </c>
      <c r="U122" s="35">
        <v>0</v>
      </c>
      <c r="V122" s="34">
        <v>0</v>
      </c>
      <c r="W122" s="125">
        <v>522.33000000000004</v>
      </c>
      <c r="X122" s="127">
        <v>0</v>
      </c>
      <c r="Y122" s="9">
        <v>523</v>
      </c>
      <c r="Z122" s="10">
        <v>523</v>
      </c>
      <c r="AA122" s="34">
        <v>0</v>
      </c>
    </row>
    <row r="123" spans="1:27" x14ac:dyDescent="0.25">
      <c r="A123" s="2" t="s">
        <v>8</v>
      </c>
      <c r="B123" s="15" t="s">
        <v>26</v>
      </c>
      <c r="C123" s="2" t="s">
        <v>127</v>
      </c>
      <c r="D123" s="2">
        <v>632732</v>
      </c>
      <c r="E123" s="8" t="s">
        <v>128</v>
      </c>
      <c r="F123" s="8">
        <v>710114567</v>
      </c>
      <c r="G123" s="8" t="s">
        <v>247</v>
      </c>
      <c r="H123" s="8" t="s">
        <v>577</v>
      </c>
      <c r="I123" s="7" t="s">
        <v>578</v>
      </c>
      <c r="J123" s="27">
        <v>44</v>
      </c>
      <c r="K123" s="35">
        <v>2</v>
      </c>
      <c r="L123" s="34">
        <v>0</v>
      </c>
      <c r="M123" s="35">
        <v>1</v>
      </c>
      <c r="N123" s="34">
        <v>0</v>
      </c>
      <c r="O123" s="35">
        <v>24</v>
      </c>
      <c r="P123" s="34">
        <v>0</v>
      </c>
      <c r="Q123" s="35">
        <v>391.68</v>
      </c>
      <c r="R123" s="34">
        <v>0</v>
      </c>
      <c r="S123" s="24">
        <v>16.32</v>
      </c>
      <c r="T123" s="31">
        <v>0</v>
      </c>
      <c r="U123" s="35">
        <v>0</v>
      </c>
      <c r="V123" s="34">
        <v>0</v>
      </c>
      <c r="W123" s="125">
        <v>391.68</v>
      </c>
      <c r="X123" s="127">
        <v>0</v>
      </c>
      <c r="Y123" s="9">
        <v>392</v>
      </c>
      <c r="Z123" s="10">
        <v>392</v>
      </c>
      <c r="AA123" s="34">
        <v>0</v>
      </c>
    </row>
    <row r="124" spans="1:27" x14ac:dyDescent="0.25">
      <c r="A124" s="2" t="s">
        <v>8</v>
      </c>
      <c r="B124" s="15" t="s">
        <v>26</v>
      </c>
      <c r="C124" s="2" t="s">
        <v>129</v>
      </c>
      <c r="D124" s="2">
        <v>316695</v>
      </c>
      <c r="E124" s="8" t="s">
        <v>130</v>
      </c>
      <c r="F124" s="8">
        <v>37811151</v>
      </c>
      <c r="G124" s="8" t="s">
        <v>247</v>
      </c>
      <c r="H124" s="8" t="s">
        <v>504</v>
      </c>
      <c r="I124" s="7" t="s">
        <v>505</v>
      </c>
      <c r="J124" s="27">
        <v>145</v>
      </c>
      <c r="K124" s="35">
        <v>3</v>
      </c>
      <c r="L124" s="34">
        <v>0</v>
      </c>
      <c r="M124" s="35">
        <v>1</v>
      </c>
      <c r="N124" s="34">
        <v>0</v>
      </c>
      <c r="O124" s="35">
        <v>49</v>
      </c>
      <c r="P124" s="34">
        <v>0</v>
      </c>
      <c r="Q124" s="35">
        <v>427.41</v>
      </c>
      <c r="R124" s="34">
        <v>0</v>
      </c>
      <c r="S124" s="24">
        <v>8.7226530612244897</v>
      </c>
      <c r="T124" s="31">
        <v>0</v>
      </c>
      <c r="U124" s="35">
        <v>0</v>
      </c>
      <c r="V124" s="34">
        <v>0</v>
      </c>
      <c r="W124" s="125">
        <v>427.41</v>
      </c>
      <c r="X124" s="127">
        <v>0</v>
      </c>
      <c r="Y124" s="9">
        <v>428</v>
      </c>
      <c r="Z124" s="10">
        <v>428</v>
      </c>
      <c r="AA124" s="34">
        <v>0</v>
      </c>
    </row>
    <row r="125" spans="1:27" x14ac:dyDescent="0.25">
      <c r="A125" s="2" t="s">
        <v>8</v>
      </c>
      <c r="B125" s="15" t="s">
        <v>26</v>
      </c>
      <c r="C125" s="2" t="s">
        <v>131</v>
      </c>
      <c r="D125" s="2">
        <v>648906</v>
      </c>
      <c r="E125" s="8" t="s">
        <v>132</v>
      </c>
      <c r="F125" s="8">
        <v>42388244</v>
      </c>
      <c r="G125" s="8" t="s">
        <v>268</v>
      </c>
      <c r="H125" s="8" t="s">
        <v>521</v>
      </c>
      <c r="I125" s="7" t="s">
        <v>522</v>
      </c>
      <c r="J125" s="27">
        <v>199</v>
      </c>
      <c r="K125" s="35">
        <v>2</v>
      </c>
      <c r="L125" s="34">
        <v>0</v>
      </c>
      <c r="M125" s="35">
        <v>1</v>
      </c>
      <c r="N125" s="34">
        <v>0</v>
      </c>
      <c r="O125" s="35">
        <v>47</v>
      </c>
      <c r="P125" s="34">
        <v>0</v>
      </c>
      <c r="Q125" s="35">
        <v>551.37620000000004</v>
      </c>
      <c r="R125" s="34">
        <v>0</v>
      </c>
      <c r="S125" s="24">
        <v>11.731408510638298</v>
      </c>
      <c r="T125" s="31">
        <v>0</v>
      </c>
      <c r="U125" s="35">
        <v>0</v>
      </c>
      <c r="V125" s="34">
        <v>0</v>
      </c>
      <c r="W125" s="125">
        <v>551.37620000000004</v>
      </c>
      <c r="X125" s="127">
        <v>0</v>
      </c>
      <c r="Y125" s="9">
        <v>552</v>
      </c>
      <c r="Z125" s="10">
        <v>552</v>
      </c>
      <c r="AA125" s="34">
        <v>0</v>
      </c>
    </row>
    <row r="126" spans="1:27" x14ac:dyDescent="0.25">
      <c r="A126" s="2" t="s">
        <v>8</v>
      </c>
      <c r="B126" s="15" t="s">
        <v>26</v>
      </c>
      <c r="C126" s="2" t="s">
        <v>133</v>
      </c>
      <c r="D126" s="2">
        <v>316733</v>
      </c>
      <c r="E126" s="8" t="s">
        <v>134</v>
      </c>
      <c r="F126" s="8">
        <v>37811941</v>
      </c>
      <c r="G126" s="8" t="s">
        <v>286</v>
      </c>
      <c r="H126" s="8" t="s">
        <v>506</v>
      </c>
      <c r="I126" s="7" t="s">
        <v>507</v>
      </c>
      <c r="J126" s="27">
        <v>250</v>
      </c>
      <c r="K126" s="35">
        <v>6</v>
      </c>
      <c r="L126" s="34">
        <v>0</v>
      </c>
      <c r="M126" s="35">
        <v>1</v>
      </c>
      <c r="N126" s="34">
        <v>1</v>
      </c>
      <c r="O126" s="35">
        <v>57</v>
      </c>
      <c r="P126" s="34">
        <v>0</v>
      </c>
      <c r="Q126" s="35">
        <v>615</v>
      </c>
      <c r="R126" s="34">
        <v>0</v>
      </c>
      <c r="S126" s="24">
        <v>10.789473684210526</v>
      </c>
      <c r="T126" s="31">
        <v>0</v>
      </c>
      <c r="U126" s="35">
        <v>0</v>
      </c>
      <c r="V126" s="34">
        <v>0</v>
      </c>
      <c r="W126" s="125">
        <v>615</v>
      </c>
      <c r="X126" s="127">
        <v>0</v>
      </c>
      <c r="Y126" s="9">
        <v>615</v>
      </c>
      <c r="Z126" s="10">
        <v>615</v>
      </c>
      <c r="AA126" s="34">
        <v>0</v>
      </c>
    </row>
    <row r="127" spans="1:27" x14ac:dyDescent="0.25">
      <c r="A127" s="2" t="s">
        <v>8</v>
      </c>
      <c r="B127" s="15" t="s">
        <v>26</v>
      </c>
      <c r="C127" s="2" t="s">
        <v>135</v>
      </c>
      <c r="D127" s="2">
        <v>315346</v>
      </c>
      <c r="E127" s="8" t="s">
        <v>136</v>
      </c>
      <c r="F127" s="8">
        <v>37813455</v>
      </c>
      <c r="G127" s="8" t="s">
        <v>247</v>
      </c>
      <c r="H127" s="8" t="s">
        <v>494</v>
      </c>
      <c r="I127" s="7" t="s">
        <v>495</v>
      </c>
      <c r="J127" s="27">
        <v>147</v>
      </c>
      <c r="K127" s="35">
        <v>15</v>
      </c>
      <c r="L127" s="34">
        <v>2</v>
      </c>
      <c r="M127" s="35">
        <v>3</v>
      </c>
      <c r="N127" s="34">
        <v>1</v>
      </c>
      <c r="O127" s="35">
        <v>109</v>
      </c>
      <c r="P127" s="34">
        <v>38</v>
      </c>
      <c r="Q127" s="35">
        <v>1709.25</v>
      </c>
      <c r="R127" s="34">
        <v>703.07</v>
      </c>
      <c r="S127" s="24">
        <v>15.681192660550458</v>
      </c>
      <c r="T127" s="31">
        <v>18.501842105263158</v>
      </c>
      <c r="U127" s="35">
        <v>0</v>
      </c>
      <c r="V127" s="34">
        <v>0</v>
      </c>
      <c r="W127" s="125">
        <v>1709.25</v>
      </c>
      <c r="X127" s="127">
        <v>703.07</v>
      </c>
      <c r="Y127" s="9">
        <v>1710</v>
      </c>
      <c r="Z127" s="10">
        <v>1006</v>
      </c>
      <c r="AA127" s="34">
        <v>704</v>
      </c>
    </row>
    <row r="128" spans="1:27" x14ac:dyDescent="0.25">
      <c r="A128" s="2" t="s">
        <v>8</v>
      </c>
      <c r="B128" s="15" t="s">
        <v>26</v>
      </c>
      <c r="C128" s="2" t="s">
        <v>137</v>
      </c>
      <c r="D128" s="2">
        <v>314129</v>
      </c>
      <c r="E128" s="8" t="s">
        <v>138</v>
      </c>
      <c r="F128" s="8">
        <v>42388104</v>
      </c>
      <c r="G128" s="8" t="s">
        <v>268</v>
      </c>
      <c r="H128" s="8" t="s">
        <v>481</v>
      </c>
      <c r="I128" s="7" t="s">
        <v>482</v>
      </c>
      <c r="J128" s="27">
        <v>154</v>
      </c>
      <c r="K128" s="35">
        <v>8</v>
      </c>
      <c r="L128" s="34">
        <v>5</v>
      </c>
      <c r="M128" s="35">
        <v>1</v>
      </c>
      <c r="N128" s="34">
        <v>1</v>
      </c>
      <c r="O128" s="35">
        <v>33</v>
      </c>
      <c r="P128" s="34">
        <v>33</v>
      </c>
      <c r="Q128" s="35">
        <v>0</v>
      </c>
      <c r="R128" s="34">
        <v>0</v>
      </c>
      <c r="S128" s="24">
        <v>0</v>
      </c>
      <c r="T128" s="31">
        <v>0</v>
      </c>
      <c r="U128" s="35">
        <v>445.34</v>
      </c>
      <c r="V128" s="34">
        <v>278</v>
      </c>
      <c r="W128" s="125">
        <v>445.34</v>
      </c>
      <c r="X128" s="127">
        <v>278</v>
      </c>
      <c r="Y128" s="9">
        <v>446</v>
      </c>
      <c r="Z128" s="10">
        <v>168</v>
      </c>
      <c r="AA128" s="34">
        <v>278</v>
      </c>
    </row>
    <row r="129" spans="1:27" x14ac:dyDescent="0.25">
      <c r="A129" s="2" t="s">
        <v>8</v>
      </c>
      <c r="B129" s="15" t="s">
        <v>26</v>
      </c>
      <c r="C129" s="2" t="s">
        <v>139</v>
      </c>
      <c r="D129" s="2">
        <v>314668</v>
      </c>
      <c r="E129" s="8" t="s">
        <v>140</v>
      </c>
      <c r="F129" s="8">
        <v>37810359</v>
      </c>
      <c r="G129" s="8" t="s">
        <v>268</v>
      </c>
      <c r="H129" s="8" t="s">
        <v>484</v>
      </c>
      <c r="I129" s="7" t="s">
        <v>485</v>
      </c>
      <c r="J129" s="27">
        <v>415</v>
      </c>
      <c r="K129" s="35">
        <v>2</v>
      </c>
      <c r="L129" s="34">
        <v>0</v>
      </c>
      <c r="M129" s="35">
        <v>1</v>
      </c>
      <c r="N129" s="34">
        <v>0</v>
      </c>
      <c r="O129" s="35">
        <v>12</v>
      </c>
      <c r="P129" s="34">
        <v>0</v>
      </c>
      <c r="Q129" s="35">
        <v>227.34</v>
      </c>
      <c r="R129" s="34">
        <v>0</v>
      </c>
      <c r="S129" s="24">
        <v>18.945</v>
      </c>
      <c r="T129" s="31">
        <v>0</v>
      </c>
      <c r="U129" s="35">
        <v>0</v>
      </c>
      <c r="V129" s="34">
        <v>0</v>
      </c>
      <c r="W129" s="125">
        <v>227.34</v>
      </c>
      <c r="X129" s="127">
        <v>0</v>
      </c>
      <c r="Y129" s="9">
        <v>228</v>
      </c>
      <c r="Z129" s="10">
        <v>228</v>
      </c>
      <c r="AA129" s="34">
        <v>0</v>
      </c>
    </row>
    <row r="130" spans="1:27" x14ac:dyDescent="0.25">
      <c r="A130" s="2" t="s">
        <v>8</v>
      </c>
      <c r="B130" s="15" t="s">
        <v>26</v>
      </c>
      <c r="C130" s="2" t="s">
        <v>141</v>
      </c>
      <c r="D130" s="2">
        <v>314684</v>
      </c>
      <c r="E130" s="8" t="s">
        <v>142</v>
      </c>
      <c r="F130" s="8">
        <v>37810120</v>
      </c>
      <c r="G130" s="8" t="s">
        <v>268</v>
      </c>
      <c r="H130" s="8" t="s">
        <v>419</v>
      </c>
      <c r="I130" s="7" t="s">
        <v>486</v>
      </c>
      <c r="J130" s="27">
        <v>366</v>
      </c>
      <c r="K130" s="35">
        <v>5</v>
      </c>
      <c r="L130" s="34">
        <v>0</v>
      </c>
      <c r="M130" s="35">
        <v>1</v>
      </c>
      <c r="N130" s="34">
        <v>0</v>
      </c>
      <c r="O130" s="35">
        <v>68</v>
      </c>
      <c r="P130" s="34">
        <v>0</v>
      </c>
      <c r="Q130" s="35">
        <v>767.84</v>
      </c>
      <c r="R130" s="34">
        <v>0</v>
      </c>
      <c r="S130" s="24">
        <v>11.291764705882354</v>
      </c>
      <c r="T130" s="31">
        <v>0</v>
      </c>
      <c r="U130" s="35">
        <v>0</v>
      </c>
      <c r="V130" s="34">
        <v>0</v>
      </c>
      <c r="W130" s="125">
        <v>767.84</v>
      </c>
      <c r="X130" s="127">
        <v>0</v>
      </c>
      <c r="Y130" s="9">
        <v>768</v>
      </c>
      <c r="Z130" s="10">
        <v>768</v>
      </c>
      <c r="AA130" s="34">
        <v>0</v>
      </c>
    </row>
    <row r="131" spans="1:27" x14ac:dyDescent="0.25">
      <c r="A131" s="2" t="s">
        <v>8</v>
      </c>
      <c r="B131" s="15" t="s">
        <v>26</v>
      </c>
      <c r="C131" s="2" t="s">
        <v>143</v>
      </c>
      <c r="D131" s="2">
        <v>314749</v>
      </c>
      <c r="E131" s="8" t="s">
        <v>144</v>
      </c>
      <c r="F131" s="8">
        <v>37810332</v>
      </c>
      <c r="G131" s="8" t="s">
        <v>268</v>
      </c>
      <c r="H131" s="8" t="s">
        <v>487</v>
      </c>
      <c r="I131" s="7" t="s">
        <v>488</v>
      </c>
      <c r="J131" s="27">
        <v>377</v>
      </c>
      <c r="K131" s="35">
        <v>1</v>
      </c>
      <c r="L131" s="34">
        <v>0</v>
      </c>
      <c r="M131" s="35">
        <v>1</v>
      </c>
      <c r="N131" s="34">
        <v>0</v>
      </c>
      <c r="O131" s="35">
        <v>24</v>
      </c>
      <c r="P131" s="34">
        <v>0</v>
      </c>
      <c r="Q131" s="35">
        <v>538.57000000000005</v>
      </c>
      <c r="R131" s="34">
        <v>0</v>
      </c>
      <c r="S131" s="24">
        <v>22.440416666666668</v>
      </c>
      <c r="T131" s="31">
        <v>0</v>
      </c>
      <c r="U131" s="35">
        <v>0</v>
      </c>
      <c r="V131" s="34">
        <v>0</v>
      </c>
      <c r="W131" s="125">
        <v>538.57000000000005</v>
      </c>
      <c r="X131" s="127">
        <v>0</v>
      </c>
      <c r="Y131" s="9">
        <v>539</v>
      </c>
      <c r="Z131" s="10">
        <v>539</v>
      </c>
      <c r="AA131" s="34">
        <v>0</v>
      </c>
    </row>
    <row r="132" spans="1:27" x14ac:dyDescent="0.25">
      <c r="A132" s="2" t="s">
        <v>8</v>
      </c>
      <c r="B132" s="15" t="s">
        <v>26</v>
      </c>
      <c r="C132" s="2" t="s">
        <v>145</v>
      </c>
      <c r="D132" s="2">
        <v>314846</v>
      </c>
      <c r="E132" s="8" t="s">
        <v>146</v>
      </c>
      <c r="F132" s="8">
        <v>37812076</v>
      </c>
      <c r="G132" s="8" t="s">
        <v>268</v>
      </c>
      <c r="H132" s="8" t="s">
        <v>489</v>
      </c>
      <c r="I132" s="7" t="s">
        <v>490</v>
      </c>
      <c r="J132" s="27">
        <v>225</v>
      </c>
      <c r="K132" s="35">
        <v>1</v>
      </c>
      <c r="L132" s="34">
        <v>0</v>
      </c>
      <c r="M132" s="35">
        <v>1</v>
      </c>
      <c r="N132" s="34">
        <v>0</v>
      </c>
      <c r="O132" s="35">
        <v>32</v>
      </c>
      <c r="P132" s="34">
        <v>0</v>
      </c>
      <c r="Q132" s="35">
        <v>842</v>
      </c>
      <c r="R132" s="34">
        <v>0</v>
      </c>
      <c r="S132" s="24">
        <v>26.3125</v>
      </c>
      <c r="T132" s="31">
        <v>0</v>
      </c>
      <c r="U132" s="35">
        <v>0</v>
      </c>
      <c r="V132" s="34">
        <v>0</v>
      </c>
      <c r="W132" s="125">
        <v>842</v>
      </c>
      <c r="X132" s="127">
        <v>0</v>
      </c>
      <c r="Y132" s="9">
        <v>842</v>
      </c>
      <c r="Z132" s="10">
        <v>842</v>
      </c>
      <c r="AA132" s="34">
        <v>0</v>
      </c>
    </row>
    <row r="133" spans="1:27" x14ac:dyDescent="0.25">
      <c r="A133" s="2" t="s">
        <v>8</v>
      </c>
      <c r="B133" s="15" t="s">
        <v>26</v>
      </c>
      <c r="C133" s="2" t="s">
        <v>147</v>
      </c>
      <c r="D133" s="2">
        <v>321648</v>
      </c>
      <c r="E133" s="8" t="s">
        <v>148</v>
      </c>
      <c r="F133" s="8">
        <v>37812998</v>
      </c>
      <c r="G133" s="8" t="s">
        <v>287</v>
      </c>
      <c r="H133" s="8" t="s">
        <v>523</v>
      </c>
      <c r="I133" s="7" t="s">
        <v>524</v>
      </c>
      <c r="J133" s="27">
        <v>181</v>
      </c>
      <c r="K133" s="35">
        <v>4</v>
      </c>
      <c r="L133" s="34">
        <v>0</v>
      </c>
      <c r="M133" s="35">
        <v>1</v>
      </c>
      <c r="N133" s="34">
        <v>0</v>
      </c>
      <c r="O133" s="35">
        <v>29</v>
      </c>
      <c r="P133" s="34">
        <v>0</v>
      </c>
      <c r="Q133" s="35">
        <v>527.51</v>
      </c>
      <c r="R133" s="34">
        <v>0</v>
      </c>
      <c r="S133" s="24">
        <v>18.190000000000001</v>
      </c>
      <c r="T133" s="31">
        <v>0</v>
      </c>
      <c r="U133" s="35">
        <v>0</v>
      </c>
      <c r="V133" s="34">
        <v>0</v>
      </c>
      <c r="W133" s="125">
        <v>527.51</v>
      </c>
      <c r="X133" s="127">
        <v>0</v>
      </c>
      <c r="Y133" s="9">
        <v>528</v>
      </c>
      <c r="Z133" s="10">
        <v>528</v>
      </c>
      <c r="AA133" s="34">
        <v>0</v>
      </c>
    </row>
    <row r="134" spans="1:27" x14ac:dyDescent="0.25">
      <c r="A134" s="2" t="s">
        <v>8</v>
      </c>
      <c r="B134" s="15" t="s">
        <v>26</v>
      </c>
      <c r="C134" s="2" t="s">
        <v>149</v>
      </c>
      <c r="D134" s="2">
        <v>316938</v>
      </c>
      <c r="E134" s="8" t="s">
        <v>150</v>
      </c>
      <c r="F134" s="8">
        <v>37812157</v>
      </c>
      <c r="G134" s="8" t="s">
        <v>287</v>
      </c>
      <c r="H134" s="8" t="s">
        <v>358</v>
      </c>
      <c r="I134" s="7" t="s">
        <v>380</v>
      </c>
      <c r="J134" s="27">
        <v>386</v>
      </c>
      <c r="K134" s="35">
        <v>5</v>
      </c>
      <c r="L134" s="34">
        <v>0</v>
      </c>
      <c r="M134" s="35">
        <v>1</v>
      </c>
      <c r="N134" s="34">
        <v>0</v>
      </c>
      <c r="O134" s="35">
        <v>22</v>
      </c>
      <c r="P134" s="34">
        <v>0</v>
      </c>
      <c r="Q134" s="35">
        <v>159.94</v>
      </c>
      <c r="R134" s="34">
        <v>0</v>
      </c>
      <c r="S134" s="24">
        <v>7.27</v>
      </c>
      <c r="T134" s="31">
        <v>0</v>
      </c>
      <c r="U134" s="35">
        <v>0</v>
      </c>
      <c r="V134" s="34">
        <v>0</v>
      </c>
      <c r="W134" s="125">
        <v>159.94</v>
      </c>
      <c r="X134" s="127">
        <v>0</v>
      </c>
      <c r="Y134" s="9">
        <v>160</v>
      </c>
      <c r="Z134" s="10">
        <v>160</v>
      </c>
      <c r="AA134" s="34">
        <v>0</v>
      </c>
    </row>
    <row r="135" spans="1:27" x14ac:dyDescent="0.25">
      <c r="A135" s="2" t="s">
        <v>8</v>
      </c>
      <c r="B135" s="15" t="s">
        <v>26</v>
      </c>
      <c r="C135" s="2" t="s">
        <v>151</v>
      </c>
      <c r="D135" s="2">
        <v>321656</v>
      </c>
      <c r="E135" s="8" t="s">
        <v>152</v>
      </c>
      <c r="F135" s="8">
        <v>37809733</v>
      </c>
      <c r="G135" s="8" t="s">
        <v>268</v>
      </c>
      <c r="H135" s="8" t="s">
        <v>525</v>
      </c>
      <c r="I135" s="7" t="s">
        <v>526</v>
      </c>
      <c r="J135" s="27">
        <v>115</v>
      </c>
      <c r="K135" s="35">
        <v>4</v>
      </c>
      <c r="L135" s="34">
        <v>0</v>
      </c>
      <c r="M135" s="35">
        <v>1</v>
      </c>
      <c r="N135" s="34">
        <v>0</v>
      </c>
      <c r="O135" s="35">
        <v>220.12</v>
      </c>
      <c r="P135" s="34">
        <v>0</v>
      </c>
      <c r="Q135" s="35">
        <v>1877.52</v>
      </c>
      <c r="R135" s="34">
        <v>0</v>
      </c>
      <c r="S135" s="24">
        <v>8.5295293476285661</v>
      </c>
      <c r="T135" s="31">
        <v>0</v>
      </c>
      <c r="U135" s="35">
        <v>0</v>
      </c>
      <c r="V135" s="34">
        <v>0</v>
      </c>
      <c r="W135" s="125">
        <v>1877.52</v>
      </c>
      <c r="X135" s="127">
        <v>0</v>
      </c>
      <c r="Y135" s="9">
        <v>1878</v>
      </c>
      <c r="Z135" s="10">
        <v>1878</v>
      </c>
      <c r="AA135" s="34">
        <v>0</v>
      </c>
    </row>
    <row r="136" spans="1:27" x14ac:dyDescent="0.25">
      <c r="A136" s="2" t="s">
        <v>8</v>
      </c>
      <c r="B136" s="15" t="s">
        <v>26</v>
      </c>
      <c r="C136" s="2" t="s">
        <v>153</v>
      </c>
      <c r="D136" s="2">
        <v>321711</v>
      </c>
      <c r="E136" s="8" t="s">
        <v>154</v>
      </c>
      <c r="F136" s="8">
        <v>37810944</v>
      </c>
      <c r="G136" s="8" t="s">
        <v>292</v>
      </c>
      <c r="H136" s="8" t="s">
        <v>527</v>
      </c>
      <c r="I136" s="7" t="s">
        <v>528</v>
      </c>
      <c r="J136" s="27">
        <v>463</v>
      </c>
      <c r="K136" s="35">
        <v>2</v>
      </c>
      <c r="L136" s="34">
        <v>0</v>
      </c>
      <c r="M136" s="35">
        <v>1</v>
      </c>
      <c r="N136" s="34">
        <v>0</v>
      </c>
      <c r="O136" s="35">
        <v>12</v>
      </c>
      <c r="P136" s="34">
        <v>0</v>
      </c>
      <c r="Q136" s="35">
        <v>161.94</v>
      </c>
      <c r="R136" s="34">
        <v>0</v>
      </c>
      <c r="S136" s="24">
        <v>13.494999999999999</v>
      </c>
      <c r="T136" s="31">
        <v>0</v>
      </c>
      <c r="U136" s="35">
        <v>15</v>
      </c>
      <c r="V136" s="34">
        <v>0</v>
      </c>
      <c r="W136" s="125">
        <v>176.94</v>
      </c>
      <c r="X136" s="127">
        <v>0</v>
      </c>
      <c r="Y136" s="9">
        <v>177</v>
      </c>
      <c r="Z136" s="10">
        <v>177</v>
      </c>
      <c r="AA136" s="34">
        <v>0</v>
      </c>
    </row>
    <row r="137" spans="1:27" x14ac:dyDescent="0.25">
      <c r="A137" s="2" t="s">
        <v>8</v>
      </c>
      <c r="B137" s="15" t="s">
        <v>13</v>
      </c>
      <c r="C137" s="2" t="s">
        <v>20</v>
      </c>
      <c r="D137" s="2">
        <v>37808427</v>
      </c>
      <c r="E137" s="8" t="s">
        <v>21</v>
      </c>
      <c r="F137" s="8">
        <v>158623</v>
      </c>
      <c r="G137" s="8" t="s">
        <v>261</v>
      </c>
      <c r="H137" s="8" t="s">
        <v>360</v>
      </c>
      <c r="I137" s="7" t="s">
        <v>417</v>
      </c>
      <c r="J137" s="27">
        <v>521</v>
      </c>
      <c r="K137" s="35">
        <v>3</v>
      </c>
      <c r="L137" s="34">
        <v>0</v>
      </c>
      <c r="M137" s="35">
        <v>1</v>
      </c>
      <c r="N137" s="34">
        <v>0</v>
      </c>
      <c r="O137" s="35">
        <v>24</v>
      </c>
      <c r="P137" s="34">
        <v>0</v>
      </c>
      <c r="Q137" s="35">
        <v>403.68</v>
      </c>
      <c r="R137" s="34">
        <v>0</v>
      </c>
      <c r="S137" s="24">
        <v>16.82</v>
      </c>
      <c r="T137" s="31">
        <v>0</v>
      </c>
      <c r="U137" s="35">
        <v>0</v>
      </c>
      <c r="V137" s="34">
        <v>0</v>
      </c>
      <c r="W137" s="125">
        <v>403.68</v>
      </c>
      <c r="X137" s="127">
        <v>0</v>
      </c>
      <c r="Y137" s="9">
        <v>404</v>
      </c>
      <c r="Z137" s="10">
        <v>404</v>
      </c>
      <c r="AA137" s="34">
        <v>0</v>
      </c>
    </row>
    <row r="138" spans="1:27" x14ac:dyDescent="0.25">
      <c r="A138" s="2" t="s">
        <v>9</v>
      </c>
      <c r="B138" s="15" t="s">
        <v>13</v>
      </c>
      <c r="C138" s="2" t="s">
        <v>22</v>
      </c>
      <c r="D138" s="2">
        <v>37828100</v>
      </c>
      <c r="E138" s="8" t="s">
        <v>23</v>
      </c>
      <c r="F138" s="8">
        <v>160521</v>
      </c>
      <c r="G138" s="8" t="s">
        <v>263</v>
      </c>
      <c r="H138" s="8" t="s">
        <v>364</v>
      </c>
      <c r="I138" s="7" t="s">
        <v>404</v>
      </c>
      <c r="J138" s="27">
        <v>467</v>
      </c>
      <c r="K138" s="35">
        <v>2</v>
      </c>
      <c r="L138" s="34">
        <v>0</v>
      </c>
      <c r="M138" s="35">
        <v>1</v>
      </c>
      <c r="N138" s="34">
        <v>0</v>
      </c>
      <c r="O138" s="35">
        <v>19</v>
      </c>
      <c r="P138" s="34">
        <v>0</v>
      </c>
      <c r="Q138" s="35">
        <v>284</v>
      </c>
      <c r="R138" s="34">
        <v>0</v>
      </c>
      <c r="S138" s="35">
        <v>14.947368421052632</v>
      </c>
      <c r="T138" s="31">
        <v>0</v>
      </c>
      <c r="U138" s="35">
        <v>0</v>
      </c>
      <c r="V138" s="34">
        <v>0</v>
      </c>
      <c r="W138" s="125">
        <v>284</v>
      </c>
      <c r="X138" s="127">
        <v>0</v>
      </c>
      <c r="Y138" s="9">
        <v>284</v>
      </c>
      <c r="Z138" s="10">
        <v>284</v>
      </c>
      <c r="AA138" s="34">
        <v>0</v>
      </c>
    </row>
    <row r="139" spans="1:27" x14ac:dyDescent="0.25">
      <c r="A139" s="2" t="s">
        <v>9</v>
      </c>
      <c r="B139" s="15" t="s">
        <v>13</v>
      </c>
      <c r="C139" s="2" t="s">
        <v>22</v>
      </c>
      <c r="D139" s="2">
        <v>37828100</v>
      </c>
      <c r="E139" s="8" t="s">
        <v>23</v>
      </c>
      <c r="F139" s="8">
        <v>160725</v>
      </c>
      <c r="G139" s="8" t="s">
        <v>264</v>
      </c>
      <c r="H139" s="8" t="s">
        <v>363</v>
      </c>
      <c r="I139" s="7" t="s">
        <v>405</v>
      </c>
      <c r="J139" s="27">
        <v>110</v>
      </c>
      <c r="K139" s="35">
        <v>2</v>
      </c>
      <c r="L139" s="34">
        <v>0</v>
      </c>
      <c r="M139" s="35">
        <v>1</v>
      </c>
      <c r="N139" s="34">
        <v>0</v>
      </c>
      <c r="O139" s="35">
        <v>12</v>
      </c>
      <c r="P139" s="34">
        <v>0</v>
      </c>
      <c r="Q139" s="35">
        <v>0</v>
      </c>
      <c r="R139" s="34">
        <v>0</v>
      </c>
      <c r="S139" s="24">
        <v>0</v>
      </c>
      <c r="T139" s="31">
        <v>0</v>
      </c>
      <c r="U139" s="35">
        <v>143</v>
      </c>
      <c r="V139" s="34">
        <v>0</v>
      </c>
      <c r="W139" s="125">
        <v>143</v>
      </c>
      <c r="X139" s="127">
        <v>0</v>
      </c>
      <c r="Y139" s="9">
        <v>143</v>
      </c>
      <c r="Z139" s="10">
        <v>143</v>
      </c>
      <c r="AA139" s="34">
        <v>0</v>
      </c>
    </row>
    <row r="140" spans="1:27" x14ac:dyDescent="0.25">
      <c r="A140" s="2" t="s">
        <v>9</v>
      </c>
      <c r="B140" s="15" t="s">
        <v>13</v>
      </c>
      <c r="C140" s="2" t="s">
        <v>22</v>
      </c>
      <c r="D140" s="2">
        <v>37828100</v>
      </c>
      <c r="E140" s="8" t="s">
        <v>23</v>
      </c>
      <c r="F140" s="8">
        <v>37956205</v>
      </c>
      <c r="G140" s="8" t="s">
        <v>245</v>
      </c>
      <c r="H140" s="8" t="s">
        <v>369</v>
      </c>
      <c r="I140" s="7" t="s">
        <v>408</v>
      </c>
      <c r="J140" s="27">
        <v>192</v>
      </c>
      <c r="K140" s="35">
        <v>2</v>
      </c>
      <c r="L140" s="34">
        <v>0</v>
      </c>
      <c r="M140" s="35">
        <v>2</v>
      </c>
      <c r="N140" s="34">
        <v>0</v>
      </c>
      <c r="O140" s="35">
        <v>40</v>
      </c>
      <c r="P140" s="34">
        <v>0</v>
      </c>
      <c r="Q140" s="35">
        <v>0</v>
      </c>
      <c r="R140" s="34">
        <v>0</v>
      </c>
      <c r="S140" s="24">
        <v>0</v>
      </c>
      <c r="T140" s="31">
        <v>0</v>
      </c>
      <c r="U140" s="35">
        <v>540</v>
      </c>
      <c r="V140" s="34">
        <v>0</v>
      </c>
      <c r="W140" s="125">
        <v>540</v>
      </c>
      <c r="X140" s="127">
        <v>0</v>
      </c>
      <c r="Y140" s="9">
        <v>540</v>
      </c>
      <c r="Z140" s="10">
        <v>540</v>
      </c>
      <c r="AA140" s="34">
        <v>0</v>
      </c>
    </row>
    <row r="141" spans="1:27" x14ac:dyDescent="0.25">
      <c r="A141" s="2" t="s">
        <v>9</v>
      </c>
      <c r="B141" s="15" t="s">
        <v>13</v>
      </c>
      <c r="C141" s="2" t="s">
        <v>22</v>
      </c>
      <c r="D141" s="2">
        <v>37828100</v>
      </c>
      <c r="E141" s="8" t="s">
        <v>23</v>
      </c>
      <c r="F141" s="8">
        <v>42195438</v>
      </c>
      <c r="G141" s="8" t="s">
        <v>262</v>
      </c>
      <c r="H141" s="8" t="s">
        <v>370</v>
      </c>
      <c r="I141" s="7" t="s">
        <v>409</v>
      </c>
      <c r="J141" s="27">
        <v>506</v>
      </c>
      <c r="K141" s="35">
        <v>4</v>
      </c>
      <c r="L141" s="34">
        <v>0</v>
      </c>
      <c r="M141" s="35">
        <v>4</v>
      </c>
      <c r="N141" s="34">
        <v>0</v>
      </c>
      <c r="O141" s="35">
        <v>38</v>
      </c>
      <c r="P141" s="34">
        <v>0</v>
      </c>
      <c r="Q141" s="35">
        <v>479</v>
      </c>
      <c r="R141" s="34">
        <v>0</v>
      </c>
      <c r="S141" s="24">
        <v>12.605263157894736</v>
      </c>
      <c r="T141" s="31">
        <v>0</v>
      </c>
      <c r="U141" s="35">
        <v>0</v>
      </c>
      <c r="V141" s="34">
        <v>0</v>
      </c>
      <c r="W141" s="125">
        <v>479</v>
      </c>
      <c r="X141" s="127">
        <v>0</v>
      </c>
      <c r="Y141" s="9">
        <v>479</v>
      </c>
      <c r="Z141" s="10">
        <v>479</v>
      </c>
      <c r="AA141" s="34">
        <v>0</v>
      </c>
    </row>
    <row r="142" spans="1:27" x14ac:dyDescent="0.25">
      <c r="A142" s="2" t="s">
        <v>9</v>
      </c>
      <c r="B142" s="15" t="s">
        <v>26</v>
      </c>
      <c r="C142" s="2" t="s">
        <v>155</v>
      </c>
      <c r="D142" s="2">
        <v>313271</v>
      </c>
      <c r="E142" s="8" t="s">
        <v>156</v>
      </c>
      <c r="F142" s="8">
        <v>35677686</v>
      </c>
      <c r="G142" s="8" t="s">
        <v>247</v>
      </c>
      <c r="H142" s="8" t="s">
        <v>364</v>
      </c>
      <c r="I142" s="7" t="s">
        <v>474</v>
      </c>
      <c r="J142" s="27">
        <v>676</v>
      </c>
      <c r="K142" s="35">
        <v>1</v>
      </c>
      <c r="L142" s="34">
        <v>0</v>
      </c>
      <c r="M142" s="35">
        <v>1</v>
      </c>
      <c r="N142" s="34">
        <v>0</v>
      </c>
      <c r="O142" s="35">
        <v>13</v>
      </c>
      <c r="P142" s="34">
        <v>0</v>
      </c>
      <c r="Q142" s="35">
        <v>197</v>
      </c>
      <c r="R142" s="34">
        <v>0</v>
      </c>
      <c r="S142" s="24">
        <v>15.153846153846153</v>
      </c>
      <c r="T142" s="31">
        <v>0</v>
      </c>
      <c r="U142" s="35">
        <v>0</v>
      </c>
      <c r="V142" s="34">
        <v>0</v>
      </c>
      <c r="W142" s="125">
        <v>197</v>
      </c>
      <c r="X142" s="127">
        <v>0</v>
      </c>
      <c r="Y142" s="9">
        <v>197</v>
      </c>
      <c r="Z142" s="10">
        <v>197</v>
      </c>
      <c r="AA142" s="34">
        <v>0</v>
      </c>
    </row>
    <row r="143" spans="1:27" x14ac:dyDescent="0.25">
      <c r="A143" s="2" t="s">
        <v>9</v>
      </c>
      <c r="B143" s="15" t="s">
        <v>26</v>
      </c>
      <c r="C143" s="2" t="s">
        <v>155</v>
      </c>
      <c r="D143" s="2">
        <v>313271</v>
      </c>
      <c r="E143" s="8" t="s">
        <v>156</v>
      </c>
      <c r="F143" s="8">
        <v>35677732</v>
      </c>
      <c r="G143" s="8" t="s">
        <v>247</v>
      </c>
      <c r="H143" s="8" t="s">
        <v>364</v>
      </c>
      <c r="I143" s="7" t="s">
        <v>475</v>
      </c>
      <c r="J143" s="27">
        <v>330</v>
      </c>
      <c r="K143" s="35">
        <v>5</v>
      </c>
      <c r="L143" s="34">
        <v>0</v>
      </c>
      <c r="M143" s="35">
        <v>1</v>
      </c>
      <c r="N143" s="34">
        <v>0</v>
      </c>
      <c r="O143" s="35">
        <v>9</v>
      </c>
      <c r="P143" s="34">
        <v>0</v>
      </c>
      <c r="Q143" s="35">
        <v>102</v>
      </c>
      <c r="R143" s="34">
        <v>0</v>
      </c>
      <c r="S143" s="24">
        <v>11.333333333333334</v>
      </c>
      <c r="T143" s="31">
        <v>0</v>
      </c>
      <c r="U143" s="35">
        <v>0</v>
      </c>
      <c r="V143" s="34">
        <v>0</v>
      </c>
      <c r="W143" s="125">
        <v>102</v>
      </c>
      <c r="X143" s="127">
        <v>0</v>
      </c>
      <c r="Y143" s="9">
        <v>102</v>
      </c>
      <c r="Z143" s="10">
        <v>102</v>
      </c>
      <c r="AA143" s="34">
        <v>0</v>
      </c>
    </row>
    <row r="144" spans="1:27" x14ac:dyDescent="0.25">
      <c r="A144" s="2" t="s">
        <v>9</v>
      </c>
      <c r="B144" s="15" t="s">
        <v>26</v>
      </c>
      <c r="C144" s="2" t="s">
        <v>155</v>
      </c>
      <c r="D144" s="2">
        <v>313271</v>
      </c>
      <c r="E144" s="8" t="s">
        <v>156</v>
      </c>
      <c r="F144" s="8">
        <v>35677783</v>
      </c>
      <c r="G144" s="8" t="s">
        <v>247</v>
      </c>
      <c r="H144" s="8" t="s">
        <v>364</v>
      </c>
      <c r="I144" s="7" t="s">
        <v>476</v>
      </c>
      <c r="J144" s="27">
        <v>839</v>
      </c>
      <c r="K144" s="35">
        <v>5</v>
      </c>
      <c r="L144" s="34">
        <v>1</v>
      </c>
      <c r="M144" s="35">
        <v>3</v>
      </c>
      <c r="N144" s="34">
        <v>1</v>
      </c>
      <c r="O144" s="35">
        <v>10</v>
      </c>
      <c r="P144" s="34">
        <v>1</v>
      </c>
      <c r="Q144" s="35">
        <v>128</v>
      </c>
      <c r="R144" s="34">
        <v>14</v>
      </c>
      <c r="S144" s="24">
        <v>12.8</v>
      </c>
      <c r="T144" s="31">
        <v>14</v>
      </c>
      <c r="U144" s="35">
        <v>0</v>
      </c>
      <c r="V144" s="34">
        <v>0</v>
      </c>
      <c r="W144" s="125">
        <v>128</v>
      </c>
      <c r="X144" s="127">
        <v>14</v>
      </c>
      <c r="Y144" s="9">
        <v>128</v>
      </c>
      <c r="Z144" s="10">
        <v>114</v>
      </c>
      <c r="AA144" s="34">
        <v>14</v>
      </c>
    </row>
    <row r="145" spans="1:27" x14ac:dyDescent="0.25">
      <c r="A145" s="2" t="s">
        <v>9</v>
      </c>
      <c r="B145" s="15" t="s">
        <v>26</v>
      </c>
      <c r="C145" s="2" t="s">
        <v>155</v>
      </c>
      <c r="D145" s="2">
        <v>313271</v>
      </c>
      <c r="E145" s="8" t="s">
        <v>156</v>
      </c>
      <c r="F145" s="8">
        <v>51786249</v>
      </c>
      <c r="G145" s="8" t="s">
        <v>282</v>
      </c>
      <c r="H145" s="8" t="s">
        <v>364</v>
      </c>
      <c r="I145" s="7" t="s">
        <v>477</v>
      </c>
      <c r="J145" s="27">
        <v>360</v>
      </c>
      <c r="K145" s="35">
        <v>21</v>
      </c>
      <c r="L145" s="34">
        <v>0</v>
      </c>
      <c r="M145" s="35">
        <v>3</v>
      </c>
      <c r="N145" s="34">
        <v>0</v>
      </c>
      <c r="O145" s="35">
        <v>10</v>
      </c>
      <c r="P145" s="34">
        <v>0</v>
      </c>
      <c r="Q145" s="35">
        <v>165</v>
      </c>
      <c r="R145" s="34">
        <v>0</v>
      </c>
      <c r="S145" s="24">
        <v>16.5</v>
      </c>
      <c r="T145" s="31">
        <v>0</v>
      </c>
      <c r="U145" s="35">
        <v>0</v>
      </c>
      <c r="V145" s="34">
        <v>0</v>
      </c>
      <c r="W145" s="125">
        <v>165</v>
      </c>
      <c r="X145" s="127">
        <v>0</v>
      </c>
      <c r="Y145" s="9">
        <v>165</v>
      </c>
      <c r="Z145" s="10">
        <v>165</v>
      </c>
      <c r="AA145" s="34">
        <v>0</v>
      </c>
    </row>
    <row r="146" spans="1:27" x14ac:dyDescent="0.25">
      <c r="A146" s="2" t="s">
        <v>9</v>
      </c>
      <c r="B146" s="15" t="s">
        <v>26</v>
      </c>
      <c r="C146" s="2" t="s">
        <v>161</v>
      </c>
      <c r="D146" s="2">
        <v>316181</v>
      </c>
      <c r="E146" s="8" t="s">
        <v>162</v>
      </c>
      <c r="F146" s="8">
        <v>37833995</v>
      </c>
      <c r="G146" s="8" t="s">
        <v>247</v>
      </c>
      <c r="H146" s="8" t="s">
        <v>365</v>
      </c>
      <c r="I146" s="7" t="s">
        <v>498</v>
      </c>
      <c r="J146" s="27">
        <v>627</v>
      </c>
      <c r="K146" s="35">
        <v>4</v>
      </c>
      <c r="L146" s="34">
        <v>0</v>
      </c>
      <c r="M146" s="35">
        <v>2</v>
      </c>
      <c r="N146" s="34">
        <v>0</v>
      </c>
      <c r="O146" s="35">
        <v>27</v>
      </c>
      <c r="P146" s="34">
        <v>0</v>
      </c>
      <c r="Q146" s="35">
        <v>298.91000000000003</v>
      </c>
      <c r="R146" s="34">
        <v>0</v>
      </c>
      <c r="S146" s="24">
        <v>11.070740740740742</v>
      </c>
      <c r="T146" s="31">
        <v>0</v>
      </c>
      <c r="U146" s="35">
        <v>300</v>
      </c>
      <c r="V146" s="34">
        <v>0</v>
      </c>
      <c r="W146" s="125">
        <v>598.91000000000008</v>
      </c>
      <c r="X146" s="127">
        <v>0</v>
      </c>
      <c r="Y146" s="9">
        <v>599</v>
      </c>
      <c r="Z146" s="10">
        <v>599</v>
      </c>
      <c r="AA146" s="34">
        <v>0</v>
      </c>
    </row>
    <row r="147" spans="1:27" x14ac:dyDescent="0.25">
      <c r="A147" s="2" t="s">
        <v>9</v>
      </c>
      <c r="B147" s="15" t="s">
        <v>26</v>
      </c>
      <c r="C147" s="2" t="s">
        <v>165</v>
      </c>
      <c r="D147" s="2">
        <v>319155</v>
      </c>
      <c r="E147" s="8" t="s">
        <v>166</v>
      </c>
      <c r="F147" s="8">
        <v>37828304</v>
      </c>
      <c r="G147" s="8" t="s">
        <v>288</v>
      </c>
      <c r="H147" s="8" t="s">
        <v>406</v>
      </c>
      <c r="I147" s="7" t="s">
        <v>512</v>
      </c>
      <c r="J147" s="27">
        <v>301</v>
      </c>
      <c r="K147" s="35">
        <v>3</v>
      </c>
      <c r="L147" s="34">
        <v>3</v>
      </c>
      <c r="M147" s="35">
        <v>1</v>
      </c>
      <c r="N147" s="34">
        <v>1</v>
      </c>
      <c r="O147" s="35">
        <v>24</v>
      </c>
      <c r="P147" s="34">
        <v>24</v>
      </c>
      <c r="Q147" s="35">
        <v>471.3</v>
      </c>
      <c r="R147" s="34">
        <v>471.3</v>
      </c>
      <c r="S147" s="24">
        <v>19.637499999999999</v>
      </c>
      <c r="T147" s="31">
        <v>19.637499999999999</v>
      </c>
      <c r="U147" s="35">
        <v>0</v>
      </c>
      <c r="V147" s="34">
        <v>0</v>
      </c>
      <c r="W147" s="125">
        <v>471.3</v>
      </c>
      <c r="X147" s="127">
        <v>471.3</v>
      </c>
      <c r="Y147" s="9">
        <v>472</v>
      </c>
      <c r="Z147" s="10">
        <v>0</v>
      </c>
      <c r="AA147" s="34">
        <v>472</v>
      </c>
    </row>
    <row r="148" spans="1:27" x14ac:dyDescent="0.25">
      <c r="A148" s="2" t="s">
        <v>9</v>
      </c>
      <c r="B148" s="15" t="s">
        <v>26</v>
      </c>
      <c r="C148" s="2" t="s">
        <v>157</v>
      </c>
      <c r="D148" s="2">
        <v>320501</v>
      </c>
      <c r="E148" s="8" t="s">
        <v>158</v>
      </c>
      <c r="F148" s="8">
        <v>35991496</v>
      </c>
      <c r="G148" s="8" t="s">
        <v>289</v>
      </c>
      <c r="H148" s="8" t="s">
        <v>367</v>
      </c>
      <c r="I148" s="7" t="s">
        <v>513</v>
      </c>
      <c r="J148" s="27">
        <v>382</v>
      </c>
      <c r="K148" s="35">
        <v>11</v>
      </c>
      <c r="L148" s="34">
        <v>0</v>
      </c>
      <c r="M148" s="35">
        <v>3</v>
      </c>
      <c r="N148" s="34">
        <v>0</v>
      </c>
      <c r="O148" s="35">
        <v>49</v>
      </c>
      <c r="P148" s="34">
        <v>0</v>
      </c>
      <c r="Q148" s="35">
        <v>682</v>
      </c>
      <c r="R148" s="34">
        <v>0</v>
      </c>
      <c r="S148" s="24">
        <v>13.918367346938776</v>
      </c>
      <c r="T148" s="31">
        <v>0</v>
      </c>
      <c r="U148" s="35">
        <v>0</v>
      </c>
      <c r="V148" s="34">
        <v>0</v>
      </c>
      <c r="W148" s="125">
        <v>682</v>
      </c>
      <c r="X148" s="127">
        <v>0</v>
      </c>
      <c r="Y148" s="9">
        <v>682</v>
      </c>
      <c r="Z148" s="10">
        <v>682</v>
      </c>
      <c r="AA148" s="34">
        <v>0</v>
      </c>
    </row>
    <row r="149" spans="1:27" x14ac:dyDescent="0.25">
      <c r="A149" s="2" t="s">
        <v>9</v>
      </c>
      <c r="B149" s="15" t="s">
        <v>26</v>
      </c>
      <c r="C149" s="2" t="s">
        <v>163</v>
      </c>
      <c r="D149" s="2">
        <v>320897</v>
      </c>
      <c r="E149" s="8" t="s">
        <v>164</v>
      </c>
      <c r="F149" s="8">
        <v>37831879</v>
      </c>
      <c r="G149" s="8" t="s">
        <v>290</v>
      </c>
      <c r="H149" s="8" t="s">
        <v>363</v>
      </c>
      <c r="I149" s="7" t="s">
        <v>514</v>
      </c>
      <c r="J149" s="27">
        <v>381</v>
      </c>
      <c r="K149" s="35">
        <v>26</v>
      </c>
      <c r="L149" s="34">
        <v>0</v>
      </c>
      <c r="M149" s="35">
        <v>5</v>
      </c>
      <c r="N149" s="34">
        <v>0</v>
      </c>
      <c r="O149" s="35">
        <v>42</v>
      </c>
      <c r="P149" s="34">
        <v>0</v>
      </c>
      <c r="Q149" s="35">
        <v>679</v>
      </c>
      <c r="R149" s="34">
        <v>0</v>
      </c>
      <c r="S149" s="24">
        <v>16.166666666666668</v>
      </c>
      <c r="T149" s="31">
        <v>0</v>
      </c>
      <c r="U149" s="35">
        <v>718</v>
      </c>
      <c r="V149" s="34">
        <v>0</v>
      </c>
      <c r="W149" s="125">
        <v>1397</v>
      </c>
      <c r="X149" s="127">
        <v>0</v>
      </c>
      <c r="Y149" s="9">
        <v>1397</v>
      </c>
      <c r="Z149" s="10">
        <v>1397</v>
      </c>
      <c r="AA149" s="34">
        <v>0</v>
      </c>
    </row>
    <row r="150" spans="1:27" x14ac:dyDescent="0.25">
      <c r="A150" s="2" t="s">
        <v>9</v>
      </c>
      <c r="B150" s="15" t="s">
        <v>26</v>
      </c>
      <c r="C150" s="2" t="s">
        <v>169</v>
      </c>
      <c r="D150" s="2">
        <v>321028</v>
      </c>
      <c r="E150" s="8" t="s">
        <v>170</v>
      </c>
      <c r="F150" s="8">
        <v>37831127</v>
      </c>
      <c r="G150" s="8" t="s">
        <v>291</v>
      </c>
      <c r="H150" s="8" t="s">
        <v>515</v>
      </c>
      <c r="I150" s="7" t="s">
        <v>516</v>
      </c>
      <c r="J150" s="27">
        <v>182</v>
      </c>
      <c r="K150" s="35">
        <v>4</v>
      </c>
      <c r="L150" s="34">
        <v>0</v>
      </c>
      <c r="M150" s="35">
        <v>1</v>
      </c>
      <c r="N150" s="34">
        <v>0</v>
      </c>
      <c r="O150" s="35">
        <v>12</v>
      </c>
      <c r="P150" s="34">
        <v>0</v>
      </c>
      <c r="Q150" s="35">
        <v>146</v>
      </c>
      <c r="R150" s="34">
        <v>0</v>
      </c>
      <c r="S150" s="24">
        <v>12.166666666666666</v>
      </c>
      <c r="T150" s="31">
        <v>0</v>
      </c>
      <c r="U150" s="35">
        <v>0</v>
      </c>
      <c r="V150" s="34">
        <v>0</v>
      </c>
      <c r="W150" s="125">
        <v>146</v>
      </c>
      <c r="X150" s="127">
        <v>0</v>
      </c>
      <c r="Y150" s="9">
        <v>146</v>
      </c>
      <c r="Z150" s="10">
        <v>146</v>
      </c>
      <c r="AA150" s="34">
        <v>0</v>
      </c>
    </row>
    <row r="151" spans="1:27" x14ac:dyDescent="0.25">
      <c r="A151" s="2" t="s">
        <v>9</v>
      </c>
      <c r="B151" s="15" t="s">
        <v>26</v>
      </c>
      <c r="C151" s="2" t="s">
        <v>167</v>
      </c>
      <c r="D151" s="2">
        <v>320439</v>
      </c>
      <c r="E151" s="8" t="s">
        <v>168</v>
      </c>
      <c r="F151" s="8">
        <v>37831232</v>
      </c>
      <c r="G151" s="8" t="s">
        <v>247</v>
      </c>
      <c r="H151" s="8" t="s">
        <v>368</v>
      </c>
      <c r="I151" s="7" t="s">
        <v>529</v>
      </c>
      <c r="J151" s="27">
        <v>719</v>
      </c>
      <c r="K151" s="35">
        <v>4</v>
      </c>
      <c r="L151" s="34">
        <v>0</v>
      </c>
      <c r="M151" s="35">
        <v>4</v>
      </c>
      <c r="N151" s="34">
        <v>0</v>
      </c>
      <c r="O151" s="35">
        <v>27</v>
      </c>
      <c r="P151" s="34">
        <v>0</v>
      </c>
      <c r="Q151" s="35">
        <v>440</v>
      </c>
      <c r="R151" s="34">
        <v>0</v>
      </c>
      <c r="S151" s="24">
        <v>16.296296296296298</v>
      </c>
      <c r="T151" s="31">
        <v>0</v>
      </c>
      <c r="U151" s="35">
        <v>0</v>
      </c>
      <c r="V151" s="34">
        <v>0</v>
      </c>
      <c r="W151" s="125">
        <v>440</v>
      </c>
      <c r="X151" s="127">
        <v>0</v>
      </c>
      <c r="Y151" s="9">
        <v>440</v>
      </c>
      <c r="Z151" s="10">
        <v>440</v>
      </c>
      <c r="AA151" s="34">
        <v>0</v>
      </c>
    </row>
    <row r="152" spans="1:27" x14ac:dyDescent="0.25">
      <c r="A152" s="2" t="s">
        <v>9</v>
      </c>
      <c r="B152" s="15" t="s">
        <v>26</v>
      </c>
      <c r="C152" s="2" t="s">
        <v>167</v>
      </c>
      <c r="D152" s="2">
        <v>320439</v>
      </c>
      <c r="E152" s="8" t="s">
        <v>168</v>
      </c>
      <c r="F152" s="8">
        <v>37888412</v>
      </c>
      <c r="G152" s="8" t="s">
        <v>247</v>
      </c>
      <c r="H152" s="8" t="s">
        <v>368</v>
      </c>
      <c r="I152" s="7" t="s">
        <v>530</v>
      </c>
      <c r="J152" s="27">
        <v>671</v>
      </c>
      <c r="K152" s="35">
        <v>11</v>
      </c>
      <c r="L152" s="34">
        <v>0</v>
      </c>
      <c r="M152" s="35">
        <v>2</v>
      </c>
      <c r="N152" s="34">
        <v>0</v>
      </c>
      <c r="O152" s="35">
        <v>30</v>
      </c>
      <c r="P152" s="34">
        <v>0</v>
      </c>
      <c r="Q152" s="35">
        <v>427</v>
      </c>
      <c r="R152" s="34">
        <v>0</v>
      </c>
      <c r="S152" s="24">
        <v>14.233333333333333</v>
      </c>
      <c r="T152" s="31">
        <v>0</v>
      </c>
      <c r="U152" s="35">
        <v>0</v>
      </c>
      <c r="V152" s="34">
        <v>0</v>
      </c>
      <c r="W152" s="125">
        <v>427</v>
      </c>
      <c r="X152" s="127">
        <v>0</v>
      </c>
      <c r="Y152" s="9">
        <v>427</v>
      </c>
      <c r="Z152" s="10">
        <v>427</v>
      </c>
      <c r="AA152" s="34">
        <v>0</v>
      </c>
    </row>
    <row r="153" spans="1:27" x14ac:dyDescent="0.25">
      <c r="A153" s="2" t="s">
        <v>9</v>
      </c>
      <c r="B153" s="15" t="s">
        <v>26</v>
      </c>
      <c r="C153" s="2" t="s">
        <v>167</v>
      </c>
      <c r="D153" s="2">
        <v>320439</v>
      </c>
      <c r="E153" s="8" t="s">
        <v>168</v>
      </c>
      <c r="F153" s="8">
        <v>37888595</v>
      </c>
      <c r="G153" s="8" t="s">
        <v>247</v>
      </c>
      <c r="H153" s="8" t="s">
        <v>368</v>
      </c>
      <c r="I153" s="7" t="s">
        <v>531</v>
      </c>
      <c r="J153" s="27">
        <v>598</v>
      </c>
      <c r="K153" s="35">
        <v>10</v>
      </c>
      <c r="L153" s="34">
        <v>0</v>
      </c>
      <c r="M153" s="35">
        <v>1</v>
      </c>
      <c r="N153" s="34">
        <v>0</v>
      </c>
      <c r="O153" s="35">
        <v>20</v>
      </c>
      <c r="P153" s="34">
        <v>0</v>
      </c>
      <c r="Q153" s="35">
        <v>212</v>
      </c>
      <c r="R153" s="34">
        <v>0</v>
      </c>
      <c r="S153" s="24">
        <v>10.6</v>
      </c>
      <c r="T153" s="31">
        <v>0</v>
      </c>
      <c r="U153" s="35">
        <v>0</v>
      </c>
      <c r="V153" s="34">
        <v>0</v>
      </c>
      <c r="W153" s="125">
        <v>212</v>
      </c>
      <c r="X153" s="127">
        <v>0</v>
      </c>
      <c r="Y153" s="9">
        <v>212</v>
      </c>
      <c r="Z153" s="10">
        <v>212</v>
      </c>
      <c r="AA153" s="34">
        <v>0</v>
      </c>
    </row>
    <row r="154" spans="1:27" x14ac:dyDescent="0.25">
      <c r="A154" s="2" t="s">
        <v>9</v>
      </c>
      <c r="B154" s="15" t="s">
        <v>26</v>
      </c>
      <c r="C154" s="2" t="s">
        <v>159</v>
      </c>
      <c r="D154" s="2">
        <v>319805</v>
      </c>
      <c r="E154" s="8" t="s">
        <v>160</v>
      </c>
      <c r="F154" s="8">
        <v>35997621</v>
      </c>
      <c r="G154" s="8" t="s">
        <v>247</v>
      </c>
      <c r="H154" s="8" t="s">
        <v>369</v>
      </c>
      <c r="I154" s="7" t="s">
        <v>532</v>
      </c>
      <c r="J154" s="27">
        <v>427</v>
      </c>
      <c r="K154" s="35">
        <v>2</v>
      </c>
      <c r="L154" s="34">
        <v>0</v>
      </c>
      <c r="M154" s="35">
        <v>1</v>
      </c>
      <c r="N154" s="34">
        <v>0</v>
      </c>
      <c r="O154" s="35">
        <v>2</v>
      </c>
      <c r="P154" s="34">
        <v>0</v>
      </c>
      <c r="Q154" s="35">
        <v>0</v>
      </c>
      <c r="R154" s="34">
        <v>0</v>
      </c>
      <c r="S154" s="24">
        <v>0</v>
      </c>
      <c r="T154" s="31">
        <v>0</v>
      </c>
      <c r="U154" s="35">
        <v>40</v>
      </c>
      <c r="V154" s="34">
        <v>0</v>
      </c>
      <c r="W154" s="125">
        <v>40</v>
      </c>
      <c r="X154" s="127">
        <v>0</v>
      </c>
      <c r="Y154" s="9">
        <v>40</v>
      </c>
      <c r="Z154" s="10">
        <v>40</v>
      </c>
      <c r="AA154" s="34">
        <v>0</v>
      </c>
    </row>
    <row r="155" spans="1:27" x14ac:dyDescent="0.25">
      <c r="A155" s="2" t="s">
        <v>9</v>
      </c>
      <c r="B155" s="15" t="s">
        <v>26</v>
      </c>
      <c r="C155" s="2" t="s">
        <v>159</v>
      </c>
      <c r="D155" s="2">
        <v>319805</v>
      </c>
      <c r="E155" s="8" t="s">
        <v>160</v>
      </c>
      <c r="F155" s="8">
        <v>37831259</v>
      </c>
      <c r="G155" s="8" t="s">
        <v>247</v>
      </c>
      <c r="H155" s="8" t="s">
        <v>369</v>
      </c>
      <c r="I155" s="7" t="s">
        <v>533</v>
      </c>
      <c r="J155" s="27">
        <v>345</v>
      </c>
      <c r="K155" s="35">
        <v>5</v>
      </c>
      <c r="L155" s="34">
        <v>0</v>
      </c>
      <c r="M155" s="35">
        <v>1</v>
      </c>
      <c r="N155" s="34">
        <v>0</v>
      </c>
      <c r="O155" s="35">
        <v>54</v>
      </c>
      <c r="P155" s="34">
        <v>0</v>
      </c>
      <c r="Q155" s="35">
        <v>557</v>
      </c>
      <c r="R155" s="34">
        <v>0</v>
      </c>
      <c r="S155" s="24">
        <v>10.314814814814815</v>
      </c>
      <c r="T155" s="31">
        <v>0</v>
      </c>
      <c r="U155" s="35">
        <v>0</v>
      </c>
      <c r="V155" s="34">
        <v>0</v>
      </c>
      <c r="W155" s="125">
        <v>557</v>
      </c>
      <c r="X155" s="127">
        <v>0</v>
      </c>
      <c r="Y155" s="9">
        <v>557</v>
      </c>
      <c r="Z155" s="10">
        <v>557</v>
      </c>
      <c r="AA155" s="34">
        <v>0</v>
      </c>
    </row>
    <row r="156" spans="1:27" x14ac:dyDescent="0.25">
      <c r="A156" s="2" t="s">
        <v>9</v>
      </c>
      <c r="B156" s="15" t="s">
        <v>26</v>
      </c>
      <c r="C156" s="2" t="s">
        <v>159</v>
      </c>
      <c r="D156" s="2">
        <v>319805</v>
      </c>
      <c r="E156" s="8" t="s">
        <v>160</v>
      </c>
      <c r="F156" s="8">
        <v>37831275</v>
      </c>
      <c r="G156" s="8" t="s">
        <v>293</v>
      </c>
      <c r="H156" s="8" t="s">
        <v>369</v>
      </c>
      <c r="I156" s="7" t="s">
        <v>534</v>
      </c>
      <c r="J156" s="27">
        <v>393</v>
      </c>
      <c r="K156" s="35">
        <v>9</v>
      </c>
      <c r="L156" s="34">
        <v>0</v>
      </c>
      <c r="M156" s="35">
        <v>2</v>
      </c>
      <c r="N156" s="34">
        <v>0</v>
      </c>
      <c r="O156" s="35">
        <v>40</v>
      </c>
      <c r="P156" s="34">
        <v>0</v>
      </c>
      <c r="Q156" s="35">
        <v>476</v>
      </c>
      <c r="R156" s="34">
        <v>0</v>
      </c>
      <c r="S156" s="24">
        <v>11.9</v>
      </c>
      <c r="T156" s="31">
        <v>0</v>
      </c>
      <c r="U156" s="35">
        <v>100</v>
      </c>
      <c r="V156" s="34">
        <v>0</v>
      </c>
      <c r="W156" s="125">
        <v>576</v>
      </c>
      <c r="X156" s="127">
        <v>0</v>
      </c>
      <c r="Y156" s="9">
        <v>576</v>
      </c>
      <c r="Z156" s="10">
        <v>576</v>
      </c>
      <c r="AA156" s="34">
        <v>0</v>
      </c>
    </row>
    <row r="157" spans="1:27" x14ac:dyDescent="0.25">
      <c r="A157" s="2" t="s">
        <v>9</v>
      </c>
      <c r="B157" s="15" t="s">
        <v>26</v>
      </c>
      <c r="C157" s="2" t="s">
        <v>159</v>
      </c>
      <c r="D157" s="2">
        <v>319805</v>
      </c>
      <c r="E157" s="8" t="s">
        <v>160</v>
      </c>
      <c r="F157" s="8">
        <v>42302498</v>
      </c>
      <c r="G157" s="8" t="s">
        <v>294</v>
      </c>
      <c r="H157" s="8" t="s">
        <v>369</v>
      </c>
      <c r="I157" s="7" t="s">
        <v>535</v>
      </c>
      <c r="J157" s="27">
        <v>197</v>
      </c>
      <c r="K157" s="35">
        <v>5</v>
      </c>
      <c r="L157" s="34">
        <v>0</v>
      </c>
      <c r="M157" s="35">
        <v>1</v>
      </c>
      <c r="N157" s="34">
        <v>0</v>
      </c>
      <c r="O157" s="35">
        <v>20</v>
      </c>
      <c r="P157" s="34">
        <v>0</v>
      </c>
      <c r="Q157" s="35">
        <v>238</v>
      </c>
      <c r="R157" s="34">
        <v>0</v>
      </c>
      <c r="S157" s="24">
        <v>11.9</v>
      </c>
      <c r="T157" s="31">
        <v>0</v>
      </c>
      <c r="U157" s="35">
        <v>0</v>
      </c>
      <c r="V157" s="34">
        <v>0</v>
      </c>
      <c r="W157" s="125">
        <v>238</v>
      </c>
      <c r="X157" s="127">
        <v>0</v>
      </c>
      <c r="Y157" s="9">
        <v>238</v>
      </c>
      <c r="Z157" s="10">
        <v>238</v>
      </c>
      <c r="AA157" s="34">
        <v>0</v>
      </c>
    </row>
    <row r="158" spans="1:27" x14ac:dyDescent="0.25">
      <c r="A158" s="2" t="s">
        <v>9</v>
      </c>
      <c r="B158" s="15" t="s">
        <v>193</v>
      </c>
      <c r="C158" s="2" t="s">
        <v>201</v>
      </c>
      <c r="D158" s="2">
        <v>31933475</v>
      </c>
      <c r="E158" s="8" t="s">
        <v>202</v>
      </c>
      <c r="F158" s="8">
        <v>17327164</v>
      </c>
      <c r="G158" s="8" t="s">
        <v>308</v>
      </c>
      <c r="H158" s="8" t="s">
        <v>330</v>
      </c>
      <c r="I158" s="7" t="s">
        <v>590</v>
      </c>
      <c r="J158" s="27">
        <v>441</v>
      </c>
      <c r="K158" s="35">
        <v>2</v>
      </c>
      <c r="L158" s="34">
        <v>0</v>
      </c>
      <c r="M158" s="35">
        <v>2</v>
      </c>
      <c r="N158" s="34">
        <v>0</v>
      </c>
      <c r="O158" s="35">
        <v>14</v>
      </c>
      <c r="P158" s="34">
        <v>0</v>
      </c>
      <c r="Q158" s="35">
        <v>215</v>
      </c>
      <c r="R158" s="34">
        <v>0</v>
      </c>
      <c r="S158" s="24">
        <v>15.357142857142858</v>
      </c>
      <c r="T158" s="31">
        <v>0</v>
      </c>
      <c r="U158" s="35">
        <v>0</v>
      </c>
      <c r="V158" s="34">
        <v>0</v>
      </c>
      <c r="W158" s="125">
        <v>215</v>
      </c>
      <c r="X158" s="127">
        <v>0</v>
      </c>
      <c r="Y158" s="9">
        <v>215</v>
      </c>
      <c r="Z158" s="10">
        <v>215</v>
      </c>
      <c r="AA158" s="34">
        <v>0</v>
      </c>
    </row>
    <row r="159" spans="1:27" x14ac:dyDescent="0.25">
      <c r="A159" s="2" t="s">
        <v>9</v>
      </c>
      <c r="B159" s="15" t="s">
        <v>193</v>
      </c>
      <c r="C159" s="2" t="s">
        <v>201</v>
      </c>
      <c r="D159" s="2">
        <v>31933475</v>
      </c>
      <c r="E159" s="8" t="s">
        <v>202</v>
      </c>
      <c r="F159" s="8">
        <v>30232171</v>
      </c>
      <c r="G159" s="8" t="s">
        <v>309</v>
      </c>
      <c r="H159" s="8" t="s">
        <v>364</v>
      </c>
      <c r="I159" s="7" t="s">
        <v>591</v>
      </c>
      <c r="J159" s="27">
        <v>314</v>
      </c>
      <c r="K159" s="35">
        <v>9</v>
      </c>
      <c r="L159" s="34">
        <v>0</v>
      </c>
      <c r="M159" s="35">
        <v>3</v>
      </c>
      <c r="N159" s="34">
        <v>0</v>
      </c>
      <c r="O159" s="35">
        <v>20</v>
      </c>
      <c r="P159" s="34">
        <v>0</v>
      </c>
      <c r="Q159" s="35">
        <v>340</v>
      </c>
      <c r="R159" s="34">
        <v>0</v>
      </c>
      <c r="S159" s="24">
        <v>17</v>
      </c>
      <c r="T159" s="31">
        <v>0</v>
      </c>
      <c r="U159" s="35">
        <v>0</v>
      </c>
      <c r="V159" s="34">
        <v>0</v>
      </c>
      <c r="W159" s="125">
        <v>340</v>
      </c>
      <c r="X159" s="127">
        <v>0</v>
      </c>
      <c r="Y159" s="9">
        <v>340</v>
      </c>
      <c r="Z159" s="10">
        <v>340</v>
      </c>
      <c r="AA159" s="34">
        <v>0</v>
      </c>
    </row>
    <row r="160" spans="1:27" x14ac:dyDescent="0.25">
      <c r="A160" s="2" t="s">
        <v>9</v>
      </c>
      <c r="B160" s="15" t="s">
        <v>205</v>
      </c>
      <c r="C160" s="2" t="s">
        <v>222</v>
      </c>
      <c r="D160" s="2">
        <v>90000197</v>
      </c>
      <c r="E160" s="8" t="s">
        <v>223</v>
      </c>
      <c r="F160" s="8">
        <v>42007453</v>
      </c>
      <c r="G160" s="8" t="s">
        <v>312</v>
      </c>
      <c r="H160" s="8" t="s">
        <v>364</v>
      </c>
      <c r="I160" s="7" t="s">
        <v>366</v>
      </c>
      <c r="J160" s="27">
        <v>203</v>
      </c>
      <c r="K160" s="35">
        <v>3</v>
      </c>
      <c r="L160" s="34">
        <v>1</v>
      </c>
      <c r="M160" s="35">
        <v>1</v>
      </c>
      <c r="N160" s="34">
        <v>0</v>
      </c>
      <c r="O160" s="35">
        <v>16</v>
      </c>
      <c r="P160" s="34">
        <v>4</v>
      </c>
      <c r="Q160" s="35">
        <v>284</v>
      </c>
      <c r="R160" s="34">
        <v>71</v>
      </c>
      <c r="S160" s="24">
        <v>17.75</v>
      </c>
      <c r="T160" s="31">
        <v>17.75</v>
      </c>
      <c r="U160" s="35">
        <v>0</v>
      </c>
      <c r="V160" s="34">
        <v>0</v>
      </c>
      <c r="W160" s="125">
        <v>284</v>
      </c>
      <c r="X160" s="127">
        <v>71</v>
      </c>
      <c r="Y160" s="9">
        <v>284</v>
      </c>
      <c r="Z160" s="10">
        <v>213</v>
      </c>
      <c r="AA160" s="34">
        <v>71</v>
      </c>
    </row>
    <row r="161" spans="1:27" x14ac:dyDescent="0.25">
      <c r="A161" s="2" t="s">
        <v>9</v>
      </c>
      <c r="B161" s="15" t="s">
        <v>205</v>
      </c>
      <c r="C161" s="2" t="s">
        <v>220</v>
      </c>
      <c r="D161" s="2">
        <v>47342242</v>
      </c>
      <c r="E161" s="8" t="s">
        <v>221</v>
      </c>
      <c r="F161" s="8">
        <v>36129852</v>
      </c>
      <c r="G161" s="8" t="s">
        <v>321</v>
      </c>
      <c r="H161" s="8" t="s">
        <v>342</v>
      </c>
      <c r="I161" s="7" t="s">
        <v>601</v>
      </c>
      <c r="J161" s="27">
        <v>290</v>
      </c>
      <c r="K161" s="35">
        <v>3</v>
      </c>
      <c r="L161" s="34">
        <v>0</v>
      </c>
      <c r="M161" s="35">
        <v>1</v>
      </c>
      <c r="N161" s="34">
        <v>0</v>
      </c>
      <c r="O161" s="35">
        <v>7</v>
      </c>
      <c r="P161" s="34">
        <v>0</v>
      </c>
      <c r="Q161" s="35">
        <v>61</v>
      </c>
      <c r="R161" s="34">
        <v>0</v>
      </c>
      <c r="S161" s="24">
        <v>8.7142857142857135</v>
      </c>
      <c r="T161" s="31">
        <v>0</v>
      </c>
      <c r="U161" s="35">
        <v>0</v>
      </c>
      <c r="V161" s="34">
        <v>0</v>
      </c>
      <c r="W161" s="125">
        <v>61</v>
      </c>
      <c r="X161" s="127">
        <v>0</v>
      </c>
      <c r="Y161" s="9">
        <v>61</v>
      </c>
      <c r="Z161" s="10">
        <v>61</v>
      </c>
      <c r="AA161" s="34">
        <v>0</v>
      </c>
    </row>
    <row r="162" spans="1:27" x14ac:dyDescent="0.25">
      <c r="A162" s="2" t="s">
        <v>9</v>
      </c>
      <c r="B162" s="15" t="s">
        <v>205</v>
      </c>
      <c r="C162" s="2" t="s">
        <v>220</v>
      </c>
      <c r="D162" s="2">
        <v>47342242</v>
      </c>
      <c r="E162" s="8" t="s">
        <v>221</v>
      </c>
      <c r="F162" s="8">
        <v>42114985</v>
      </c>
      <c r="G162" s="8" t="s">
        <v>619</v>
      </c>
      <c r="H162" s="8" t="s">
        <v>347</v>
      </c>
      <c r="I162" s="7" t="s">
        <v>602</v>
      </c>
      <c r="J162" s="27">
        <v>432</v>
      </c>
      <c r="K162" s="35">
        <v>8</v>
      </c>
      <c r="L162" s="34">
        <v>0</v>
      </c>
      <c r="M162" s="35">
        <v>1</v>
      </c>
      <c r="N162" s="34">
        <v>0</v>
      </c>
      <c r="O162" s="35">
        <v>8</v>
      </c>
      <c r="P162" s="34">
        <v>0</v>
      </c>
      <c r="Q162" s="35">
        <v>108</v>
      </c>
      <c r="R162" s="34">
        <v>0</v>
      </c>
      <c r="S162" s="24">
        <v>13.5</v>
      </c>
      <c r="T162" s="31">
        <v>0</v>
      </c>
      <c r="U162" s="35">
        <v>100</v>
      </c>
      <c r="V162" s="34">
        <v>0</v>
      </c>
      <c r="W162" s="125">
        <v>208</v>
      </c>
      <c r="X162" s="127">
        <v>0</v>
      </c>
      <c r="Y162" s="9">
        <v>208</v>
      </c>
      <c r="Z162" s="10">
        <v>208</v>
      </c>
      <c r="AA162" s="34">
        <v>0</v>
      </c>
    </row>
    <row r="163" spans="1:27" x14ac:dyDescent="0.25">
      <c r="A163" s="2" t="s">
        <v>10</v>
      </c>
      <c r="B163" s="15" t="s">
        <v>13</v>
      </c>
      <c r="C163" s="2" t="s">
        <v>24</v>
      </c>
      <c r="D163" s="2">
        <v>37870475</v>
      </c>
      <c r="E163" s="8" t="s">
        <v>25</v>
      </c>
      <c r="F163" s="8">
        <v>37947541</v>
      </c>
      <c r="G163" s="8" t="s">
        <v>266</v>
      </c>
      <c r="H163" s="8" t="s">
        <v>373</v>
      </c>
      <c r="I163" s="7" t="s">
        <v>413</v>
      </c>
      <c r="J163" s="27">
        <v>368</v>
      </c>
      <c r="K163" s="35">
        <v>18</v>
      </c>
      <c r="L163" s="34">
        <v>0</v>
      </c>
      <c r="M163" s="35">
        <v>2</v>
      </c>
      <c r="N163" s="34">
        <v>0</v>
      </c>
      <c r="O163" s="35">
        <v>8</v>
      </c>
      <c r="P163" s="34">
        <v>0</v>
      </c>
      <c r="Q163" s="35">
        <v>108.55</v>
      </c>
      <c r="R163" s="34">
        <v>0</v>
      </c>
      <c r="S163" s="35">
        <v>13.56875</v>
      </c>
      <c r="T163" s="31">
        <v>0</v>
      </c>
      <c r="U163" s="35">
        <v>0</v>
      </c>
      <c r="V163" s="34">
        <v>0</v>
      </c>
      <c r="W163" s="125">
        <v>108.55</v>
      </c>
      <c r="X163" s="127">
        <v>0</v>
      </c>
      <c r="Y163" s="9">
        <v>109</v>
      </c>
      <c r="Z163" s="10">
        <v>109</v>
      </c>
      <c r="AA163" s="34">
        <v>0</v>
      </c>
    </row>
    <row r="164" spans="1:27" x14ac:dyDescent="0.25">
      <c r="A164" s="2" t="s">
        <v>10</v>
      </c>
      <c r="B164" s="15" t="s">
        <v>13</v>
      </c>
      <c r="C164" s="2" t="s">
        <v>24</v>
      </c>
      <c r="D164" s="2">
        <v>37870475</v>
      </c>
      <c r="E164" s="8" t="s">
        <v>25</v>
      </c>
      <c r="F164" s="8">
        <v>42077150</v>
      </c>
      <c r="G164" s="8" t="s">
        <v>245</v>
      </c>
      <c r="H164" s="8" t="s">
        <v>374</v>
      </c>
      <c r="I164" s="7" t="s">
        <v>414</v>
      </c>
      <c r="J164" s="27">
        <v>222</v>
      </c>
      <c r="K164" s="35">
        <v>2</v>
      </c>
      <c r="L164" s="34">
        <v>0</v>
      </c>
      <c r="M164" s="35">
        <v>1</v>
      </c>
      <c r="N164" s="34">
        <v>0</v>
      </c>
      <c r="O164" s="35">
        <v>9</v>
      </c>
      <c r="P164" s="34">
        <v>0</v>
      </c>
      <c r="Q164" s="35">
        <v>148.86000000000001</v>
      </c>
      <c r="R164" s="34">
        <v>0</v>
      </c>
      <c r="S164" s="24">
        <v>16.540000000000003</v>
      </c>
      <c r="T164" s="31">
        <v>0</v>
      </c>
      <c r="U164" s="35">
        <v>0</v>
      </c>
      <c r="V164" s="34">
        <v>0</v>
      </c>
      <c r="W164" s="125">
        <v>148.86000000000001</v>
      </c>
      <c r="X164" s="127">
        <v>0</v>
      </c>
      <c r="Y164" s="9">
        <v>149</v>
      </c>
      <c r="Z164" s="10">
        <v>149</v>
      </c>
      <c r="AA164" s="34">
        <v>0</v>
      </c>
    </row>
    <row r="165" spans="1:27" x14ac:dyDescent="0.25">
      <c r="A165" s="2" t="s">
        <v>10</v>
      </c>
      <c r="B165" s="15" t="s">
        <v>26</v>
      </c>
      <c r="C165" s="2" t="s">
        <v>171</v>
      </c>
      <c r="D165" s="2">
        <v>321842</v>
      </c>
      <c r="E165" s="8" t="s">
        <v>172</v>
      </c>
      <c r="F165" s="8">
        <v>37874021</v>
      </c>
      <c r="G165" s="8" t="s">
        <v>247</v>
      </c>
      <c r="H165" s="8" t="s">
        <v>374</v>
      </c>
      <c r="I165" s="7" t="s">
        <v>536</v>
      </c>
      <c r="J165" s="27">
        <v>652</v>
      </c>
      <c r="K165" s="35">
        <v>2</v>
      </c>
      <c r="L165" s="34">
        <v>0</v>
      </c>
      <c r="M165" s="35">
        <v>2</v>
      </c>
      <c r="N165" s="34">
        <v>0</v>
      </c>
      <c r="O165" s="35">
        <v>6</v>
      </c>
      <c r="P165" s="34">
        <v>0</v>
      </c>
      <c r="Q165" s="35">
        <v>144</v>
      </c>
      <c r="R165" s="34">
        <v>0</v>
      </c>
      <c r="S165" s="24">
        <v>24</v>
      </c>
      <c r="T165" s="31">
        <v>0</v>
      </c>
      <c r="U165" s="35">
        <v>0</v>
      </c>
      <c r="V165" s="34">
        <v>0</v>
      </c>
      <c r="W165" s="125">
        <v>144</v>
      </c>
      <c r="X165" s="127">
        <v>0</v>
      </c>
      <c r="Y165" s="9">
        <v>144</v>
      </c>
      <c r="Z165" s="10">
        <v>144</v>
      </c>
      <c r="AA165" s="34">
        <v>0</v>
      </c>
    </row>
    <row r="166" spans="1:27" x14ac:dyDescent="0.25">
      <c r="A166" s="2" t="s">
        <v>10</v>
      </c>
      <c r="B166" s="15" t="s">
        <v>26</v>
      </c>
      <c r="C166" s="2" t="s">
        <v>171</v>
      </c>
      <c r="D166" s="2">
        <v>321842</v>
      </c>
      <c r="E166" s="8" t="s">
        <v>172</v>
      </c>
      <c r="F166" s="8">
        <v>37874039</v>
      </c>
      <c r="G166" s="8" t="s">
        <v>268</v>
      </c>
      <c r="H166" s="8" t="s">
        <v>374</v>
      </c>
      <c r="I166" s="7" t="s">
        <v>537</v>
      </c>
      <c r="J166" s="27">
        <v>597</v>
      </c>
      <c r="K166" s="35">
        <v>40</v>
      </c>
      <c r="L166" s="34">
        <v>0</v>
      </c>
      <c r="M166" s="35">
        <v>6</v>
      </c>
      <c r="N166" s="34">
        <v>0</v>
      </c>
      <c r="O166" s="35">
        <v>66</v>
      </c>
      <c r="P166" s="34">
        <v>0</v>
      </c>
      <c r="Q166" s="35">
        <v>718</v>
      </c>
      <c r="R166" s="34">
        <v>0</v>
      </c>
      <c r="S166" s="24">
        <v>10.878787878787879</v>
      </c>
      <c r="T166" s="31">
        <v>0</v>
      </c>
      <c r="U166" s="35">
        <v>180</v>
      </c>
      <c r="V166" s="34">
        <v>0</v>
      </c>
      <c r="W166" s="125">
        <v>898</v>
      </c>
      <c r="X166" s="127">
        <v>0</v>
      </c>
      <c r="Y166" s="9">
        <v>898</v>
      </c>
      <c r="Z166" s="10">
        <v>898</v>
      </c>
      <c r="AA166" s="34">
        <v>0</v>
      </c>
    </row>
    <row r="167" spans="1:27" x14ac:dyDescent="0.25">
      <c r="A167" s="2" t="s">
        <v>10</v>
      </c>
      <c r="B167" s="15" t="s">
        <v>26</v>
      </c>
      <c r="C167" s="2" t="s">
        <v>173</v>
      </c>
      <c r="D167" s="2">
        <v>323021</v>
      </c>
      <c r="E167" s="8" t="s">
        <v>174</v>
      </c>
      <c r="F167" s="8">
        <v>37874098</v>
      </c>
      <c r="G167" s="8" t="s">
        <v>247</v>
      </c>
      <c r="H167" s="8" t="s">
        <v>375</v>
      </c>
      <c r="I167" s="7" t="s">
        <v>538</v>
      </c>
      <c r="J167" s="27">
        <v>510</v>
      </c>
      <c r="K167" s="35">
        <v>10</v>
      </c>
      <c r="L167" s="34">
        <v>0</v>
      </c>
      <c r="M167" s="35">
        <v>2</v>
      </c>
      <c r="N167" s="34">
        <v>0</v>
      </c>
      <c r="O167" s="35">
        <v>48</v>
      </c>
      <c r="P167" s="34">
        <v>0</v>
      </c>
      <c r="Q167" s="35">
        <v>680.46</v>
      </c>
      <c r="R167" s="34">
        <v>0</v>
      </c>
      <c r="S167" s="24">
        <v>14.176250000000001</v>
      </c>
      <c r="T167" s="31">
        <v>0</v>
      </c>
      <c r="U167" s="35">
        <v>0</v>
      </c>
      <c r="V167" s="34">
        <v>0</v>
      </c>
      <c r="W167" s="125">
        <v>680.46</v>
      </c>
      <c r="X167" s="127">
        <v>0</v>
      </c>
      <c r="Y167" s="9">
        <v>680</v>
      </c>
      <c r="Z167" s="10">
        <v>680</v>
      </c>
      <c r="AA167" s="34">
        <v>0</v>
      </c>
    </row>
    <row r="168" spans="1:27" x14ac:dyDescent="0.25">
      <c r="A168" s="2" t="s">
        <v>10</v>
      </c>
      <c r="B168" s="15" t="s">
        <v>26</v>
      </c>
      <c r="C168" s="2" t="s">
        <v>175</v>
      </c>
      <c r="D168" s="2">
        <v>323560</v>
      </c>
      <c r="E168" s="8" t="s">
        <v>176</v>
      </c>
      <c r="F168" s="8">
        <v>37873547</v>
      </c>
      <c r="G168" s="8" t="s">
        <v>284</v>
      </c>
      <c r="H168" s="8" t="s">
        <v>377</v>
      </c>
      <c r="I168" s="7" t="s">
        <v>539</v>
      </c>
      <c r="J168" s="27">
        <v>515</v>
      </c>
      <c r="K168" s="35">
        <v>8</v>
      </c>
      <c r="L168" s="34">
        <v>0</v>
      </c>
      <c r="M168" s="35">
        <v>2</v>
      </c>
      <c r="N168" s="34">
        <v>0</v>
      </c>
      <c r="O168" s="35">
        <v>29</v>
      </c>
      <c r="P168" s="34">
        <v>0</v>
      </c>
      <c r="Q168" s="35">
        <v>533.73</v>
      </c>
      <c r="R168" s="34">
        <v>0</v>
      </c>
      <c r="S168" s="24">
        <v>18.404482758620691</v>
      </c>
      <c r="T168" s="31">
        <v>0</v>
      </c>
      <c r="U168" s="35">
        <v>0</v>
      </c>
      <c r="V168" s="34">
        <v>0</v>
      </c>
      <c r="W168" s="125">
        <v>533.73</v>
      </c>
      <c r="X168" s="127">
        <v>0</v>
      </c>
      <c r="Y168" s="9">
        <v>534</v>
      </c>
      <c r="Z168" s="10">
        <v>534</v>
      </c>
      <c r="AA168" s="34">
        <v>0</v>
      </c>
    </row>
    <row r="169" spans="1:27" x14ac:dyDescent="0.25">
      <c r="A169" s="2" t="s">
        <v>10</v>
      </c>
      <c r="B169" s="15" t="s">
        <v>26</v>
      </c>
      <c r="C169" s="2" t="s">
        <v>183</v>
      </c>
      <c r="D169" s="2">
        <v>323683</v>
      </c>
      <c r="E169" s="8" t="s">
        <v>184</v>
      </c>
      <c r="F169" s="8">
        <v>37792059</v>
      </c>
      <c r="G169" s="8" t="s">
        <v>268</v>
      </c>
      <c r="H169" s="8" t="s">
        <v>540</v>
      </c>
      <c r="I169" s="7" t="s">
        <v>541</v>
      </c>
      <c r="J169" s="27">
        <v>157</v>
      </c>
      <c r="K169" s="35">
        <v>6</v>
      </c>
      <c r="L169" s="34">
        <v>0</v>
      </c>
      <c r="M169" s="35">
        <v>2</v>
      </c>
      <c r="N169" s="34">
        <v>0</v>
      </c>
      <c r="O169" s="35">
        <v>11</v>
      </c>
      <c r="P169" s="34">
        <v>0</v>
      </c>
      <c r="Q169" s="35">
        <v>159.94</v>
      </c>
      <c r="R169" s="34">
        <v>0</v>
      </c>
      <c r="S169" s="24">
        <v>14.54</v>
      </c>
      <c r="T169" s="31">
        <v>0</v>
      </c>
      <c r="U169" s="35">
        <v>0</v>
      </c>
      <c r="V169" s="34">
        <v>0</v>
      </c>
      <c r="W169" s="125">
        <v>159.94</v>
      </c>
      <c r="X169" s="127">
        <v>0</v>
      </c>
      <c r="Y169" s="9">
        <v>160</v>
      </c>
      <c r="Z169" s="10">
        <v>160</v>
      </c>
      <c r="AA169" s="34">
        <v>0</v>
      </c>
    </row>
    <row r="170" spans="1:27" x14ac:dyDescent="0.25">
      <c r="A170" s="2" t="s">
        <v>10</v>
      </c>
      <c r="B170" s="15" t="s">
        <v>26</v>
      </c>
      <c r="C170" s="2" t="s">
        <v>177</v>
      </c>
      <c r="D170" s="2">
        <v>326607</v>
      </c>
      <c r="E170" s="8" t="s">
        <v>178</v>
      </c>
      <c r="F170" s="8">
        <v>17068975</v>
      </c>
      <c r="G170" s="8" t="s">
        <v>247</v>
      </c>
      <c r="H170" s="8" t="s">
        <v>373</v>
      </c>
      <c r="I170" s="7" t="s">
        <v>410</v>
      </c>
      <c r="J170" s="27">
        <v>527</v>
      </c>
      <c r="K170" s="35">
        <v>24</v>
      </c>
      <c r="L170" s="34">
        <v>0</v>
      </c>
      <c r="M170" s="35">
        <v>2</v>
      </c>
      <c r="N170" s="34">
        <v>0</v>
      </c>
      <c r="O170" s="35">
        <v>12</v>
      </c>
      <c r="P170" s="34">
        <v>0</v>
      </c>
      <c r="Q170" s="35">
        <v>140.465</v>
      </c>
      <c r="R170" s="34">
        <v>0</v>
      </c>
      <c r="S170" s="24">
        <v>11.705416666666666</v>
      </c>
      <c r="T170" s="31">
        <v>0</v>
      </c>
      <c r="U170" s="35">
        <v>0</v>
      </c>
      <c r="V170" s="34">
        <v>0</v>
      </c>
      <c r="W170" s="125">
        <v>140.465</v>
      </c>
      <c r="X170" s="127">
        <v>0</v>
      </c>
      <c r="Y170" s="9">
        <v>140</v>
      </c>
      <c r="Z170" s="10">
        <v>140</v>
      </c>
      <c r="AA170" s="34">
        <v>0</v>
      </c>
    </row>
    <row r="171" spans="1:27" x14ac:dyDescent="0.25">
      <c r="A171" s="2" t="s">
        <v>10</v>
      </c>
      <c r="B171" s="15" t="s">
        <v>26</v>
      </c>
      <c r="C171" s="2" t="s">
        <v>179</v>
      </c>
      <c r="D171" s="2">
        <v>330469</v>
      </c>
      <c r="E171" s="8" t="s">
        <v>180</v>
      </c>
      <c r="F171" s="8">
        <v>37873130</v>
      </c>
      <c r="G171" s="8" t="s">
        <v>268</v>
      </c>
      <c r="H171" s="8" t="s">
        <v>547</v>
      </c>
      <c r="I171" s="7" t="s">
        <v>548</v>
      </c>
      <c r="J171" s="27">
        <v>78</v>
      </c>
      <c r="K171" s="35">
        <v>4</v>
      </c>
      <c r="L171" s="34">
        <v>0</v>
      </c>
      <c r="M171" s="35">
        <v>2</v>
      </c>
      <c r="N171" s="34">
        <v>0</v>
      </c>
      <c r="O171" s="35">
        <v>32</v>
      </c>
      <c r="P171" s="34">
        <v>0</v>
      </c>
      <c r="Q171" s="35">
        <v>313.92</v>
      </c>
      <c r="R171" s="34">
        <v>0</v>
      </c>
      <c r="S171" s="24">
        <v>9.81</v>
      </c>
      <c r="T171" s="31">
        <v>0</v>
      </c>
      <c r="U171" s="35">
        <v>0</v>
      </c>
      <c r="V171" s="34">
        <v>0</v>
      </c>
      <c r="W171" s="125">
        <v>313.92</v>
      </c>
      <c r="X171" s="127">
        <v>0</v>
      </c>
      <c r="Y171" s="9">
        <v>314</v>
      </c>
      <c r="Z171" s="10">
        <v>314</v>
      </c>
      <c r="AA171" s="34">
        <v>0</v>
      </c>
    </row>
    <row r="172" spans="1:27" x14ac:dyDescent="0.25">
      <c r="A172" s="2" t="s">
        <v>10</v>
      </c>
      <c r="B172" s="15" t="s">
        <v>26</v>
      </c>
      <c r="C172" s="2" t="s">
        <v>181</v>
      </c>
      <c r="D172" s="2">
        <v>332852</v>
      </c>
      <c r="E172" s="8" t="s">
        <v>182</v>
      </c>
      <c r="F172" s="8">
        <v>37873342</v>
      </c>
      <c r="G172" s="8" t="s">
        <v>247</v>
      </c>
      <c r="H172" s="8" t="s">
        <v>556</v>
      </c>
      <c r="I172" s="7" t="s">
        <v>557</v>
      </c>
      <c r="J172" s="27">
        <v>150</v>
      </c>
      <c r="K172" s="35">
        <v>5</v>
      </c>
      <c r="L172" s="34">
        <v>0</v>
      </c>
      <c r="M172" s="35">
        <v>2</v>
      </c>
      <c r="N172" s="34">
        <v>0</v>
      </c>
      <c r="O172" s="35">
        <v>16</v>
      </c>
      <c r="P172" s="34">
        <v>0</v>
      </c>
      <c r="Q172" s="35">
        <v>191.76</v>
      </c>
      <c r="R172" s="34">
        <v>0</v>
      </c>
      <c r="S172" s="24">
        <v>11.984999999999999</v>
      </c>
      <c r="T172" s="31">
        <v>0</v>
      </c>
      <c r="U172" s="35">
        <v>0</v>
      </c>
      <c r="V172" s="34">
        <v>0</v>
      </c>
      <c r="W172" s="125">
        <v>191.76</v>
      </c>
      <c r="X172" s="127">
        <v>0</v>
      </c>
      <c r="Y172" s="9">
        <v>192</v>
      </c>
      <c r="Z172" s="10">
        <v>192</v>
      </c>
      <c r="AA172" s="34">
        <v>0</v>
      </c>
    </row>
    <row r="173" spans="1:27" x14ac:dyDescent="0.25">
      <c r="A173" s="2" t="s">
        <v>10</v>
      </c>
      <c r="B173" s="15" t="s">
        <v>193</v>
      </c>
      <c r="C173" s="2" t="s">
        <v>203</v>
      </c>
      <c r="D173" s="2">
        <v>179124</v>
      </c>
      <c r="E173" s="8" t="s">
        <v>204</v>
      </c>
      <c r="F173" s="8">
        <v>17060079</v>
      </c>
      <c r="G173" s="8" t="s">
        <v>305</v>
      </c>
      <c r="H173" s="8" t="s">
        <v>356</v>
      </c>
      <c r="I173" s="7" t="s">
        <v>586</v>
      </c>
      <c r="J173" s="29">
        <v>132</v>
      </c>
      <c r="K173" s="35">
        <v>2</v>
      </c>
      <c r="L173" s="34">
        <v>0</v>
      </c>
      <c r="M173" s="35">
        <v>1</v>
      </c>
      <c r="N173" s="34">
        <v>0</v>
      </c>
      <c r="O173" s="35">
        <v>24</v>
      </c>
      <c r="P173" s="34">
        <v>0</v>
      </c>
      <c r="Q173" s="35">
        <v>291.8</v>
      </c>
      <c r="R173" s="34">
        <v>0</v>
      </c>
      <c r="S173" s="24">
        <v>12.158333333333333</v>
      </c>
      <c r="T173" s="31">
        <v>0</v>
      </c>
      <c r="U173" s="35">
        <v>0</v>
      </c>
      <c r="V173" s="34">
        <v>0</v>
      </c>
      <c r="W173" s="125">
        <v>291.8</v>
      </c>
      <c r="X173" s="127">
        <v>0</v>
      </c>
      <c r="Y173" s="9">
        <v>292</v>
      </c>
      <c r="Z173" s="10">
        <v>292</v>
      </c>
      <c r="AA173" s="34">
        <v>0</v>
      </c>
    </row>
    <row r="174" spans="1:27" x14ac:dyDescent="0.25">
      <c r="A174" s="2" t="s">
        <v>10</v>
      </c>
      <c r="B174" s="15" t="s">
        <v>193</v>
      </c>
      <c r="C174" s="2" t="s">
        <v>203</v>
      </c>
      <c r="D174" s="2">
        <v>179124</v>
      </c>
      <c r="E174" s="8" t="s">
        <v>204</v>
      </c>
      <c r="F174" s="8">
        <v>42071399</v>
      </c>
      <c r="G174" s="8" t="s">
        <v>300</v>
      </c>
      <c r="H174" s="8" t="s">
        <v>361</v>
      </c>
      <c r="I174" s="7" t="s">
        <v>587</v>
      </c>
      <c r="J174" s="27">
        <v>394</v>
      </c>
      <c r="K174" s="35">
        <v>16</v>
      </c>
      <c r="L174" s="34">
        <v>0</v>
      </c>
      <c r="M174" s="35">
        <v>4</v>
      </c>
      <c r="N174" s="34">
        <v>0</v>
      </c>
      <c r="O174" s="35">
        <v>57</v>
      </c>
      <c r="P174" s="34">
        <v>0</v>
      </c>
      <c r="Q174" s="35">
        <v>941.99</v>
      </c>
      <c r="R174" s="34">
        <v>0</v>
      </c>
      <c r="S174" s="24">
        <v>16.526140350877192</v>
      </c>
      <c r="T174" s="31">
        <v>0</v>
      </c>
      <c r="U174" s="35">
        <v>0</v>
      </c>
      <c r="V174" s="34">
        <v>0</v>
      </c>
      <c r="W174" s="125">
        <v>941.99</v>
      </c>
      <c r="X174" s="127">
        <v>0</v>
      </c>
      <c r="Y174" s="9">
        <v>942</v>
      </c>
      <c r="Z174" s="10">
        <v>942</v>
      </c>
      <c r="AA174" s="34">
        <v>0</v>
      </c>
    </row>
    <row r="175" spans="1:27" x14ac:dyDescent="0.25">
      <c r="A175" s="2" t="s">
        <v>10</v>
      </c>
      <c r="B175" s="15" t="s">
        <v>205</v>
      </c>
      <c r="C175" s="2" t="s">
        <v>226</v>
      </c>
      <c r="D175" s="2">
        <v>44405847</v>
      </c>
      <c r="E175" s="8" t="s">
        <v>227</v>
      </c>
      <c r="F175" s="8">
        <v>52108163</v>
      </c>
      <c r="G175" s="8" t="s">
        <v>314</v>
      </c>
      <c r="H175" s="8" t="s">
        <v>371</v>
      </c>
      <c r="I175" s="7" t="s">
        <v>599</v>
      </c>
      <c r="J175" s="27">
        <v>324</v>
      </c>
      <c r="K175" s="35">
        <v>4</v>
      </c>
      <c r="L175" s="34">
        <v>0</v>
      </c>
      <c r="M175" s="35">
        <v>1</v>
      </c>
      <c r="N175" s="34">
        <v>0</v>
      </c>
      <c r="O175" s="35">
        <v>3.5</v>
      </c>
      <c r="P175" s="34">
        <v>0</v>
      </c>
      <c r="Q175" s="35">
        <v>47.3</v>
      </c>
      <c r="R175" s="34">
        <v>0</v>
      </c>
      <c r="S175" s="24">
        <v>13.514285714285714</v>
      </c>
      <c r="T175" s="31">
        <v>0</v>
      </c>
      <c r="U175" s="35">
        <v>0</v>
      </c>
      <c r="V175" s="34">
        <v>0</v>
      </c>
      <c r="W175" s="125">
        <v>47.3</v>
      </c>
      <c r="X175" s="127">
        <v>0</v>
      </c>
      <c r="Y175" s="9">
        <v>47</v>
      </c>
      <c r="Z175" s="10">
        <v>47</v>
      </c>
      <c r="AA175" s="34">
        <v>0</v>
      </c>
    </row>
    <row r="176" spans="1:27" x14ac:dyDescent="0.25">
      <c r="A176" s="44" t="s">
        <v>10</v>
      </c>
      <c r="B176" s="45" t="s">
        <v>205</v>
      </c>
      <c r="C176" s="44" t="s">
        <v>224</v>
      </c>
      <c r="D176" s="44">
        <v>45731047</v>
      </c>
      <c r="E176" s="46" t="s">
        <v>225</v>
      </c>
      <c r="F176" s="46">
        <v>42384010</v>
      </c>
      <c r="G176" s="46" t="s">
        <v>319</v>
      </c>
      <c r="H176" s="46" t="s">
        <v>372</v>
      </c>
      <c r="I176" s="47" t="s">
        <v>600</v>
      </c>
      <c r="J176" s="48">
        <v>353</v>
      </c>
      <c r="K176" s="49">
        <v>54</v>
      </c>
      <c r="L176" s="50">
        <v>54</v>
      </c>
      <c r="M176" s="35">
        <v>18</v>
      </c>
      <c r="N176" s="34">
        <v>18</v>
      </c>
      <c r="O176" s="35">
        <v>287</v>
      </c>
      <c r="P176" s="34">
        <v>287</v>
      </c>
      <c r="Q176" s="35">
        <v>3880.24</v>
      </c>
      <c r="R176" s="34">
        <v>3880.24</v>
      </c>
      <c r="S176" s="24">
        <v>13.52</v>
      </c>
      <c r="T176" s="31">
        <v>13.52</v>
      </c>
      <c r="U176" s="35">
        <v>0</v>
      </c>
      <c r="V176" s="34">
        <v>0</v>
      </c>
      <c r="W176" s="125">
        <v>3880.24</v>
      </c>
      <c r="X176" s="127">
        <v>3880.24</v>
      </c>
      <c r="Y176" s="9">
        <v>3880</v>
      </c>
      <c r="Z176" s="10">
        <v>0</v>
      </c>
      <c r="AA176" s="34">
        <v>3880</v>
      </c>
    </row>
    <row r="177" spans="1:27" x14ac:dyDescent="0.25">
      <c r="A177" s="2" t="s">
        <v>12</v>
      </c>
      <c r="B177" s="15" t="s">
        <v>3</v>
      </c>
      <c r="C177" s="2" t="s">
        <v>11</v>
      </c>
      <c r="D177" s="2">
        <v>54131430</v>
      </c>
      <c r="E177" s="8" t="s">
        <v>620</v>
      </c>
      <c r="F177" s="8">
        <v>160971</v>
      </c>
      <c r="G177" s="8" t="s">
        <v>246</v>
      </c>
      <c r="H177" s="8" t="s">
        <v>378</v>
      </c>
      <c r="I177" s="7" t="s">
        <v>379</v>
      </c>
      <c r="J177" s="27">
        <v>475</v>
      </c>
      <c r="K177" s="35">
        <v>6</v>
      </c>
      <c r="L177" s="34">
        <v>0</v>
      </c>
      <c r="M177" s="35">
        <v>1</v>
      </c>
      <c r="N177" s="34">
        <v>0</v>
      </c>
      <c r="O177" s="35">
        <v>66</v>
      </c>
      <c r="P177" s="34">
        <v>0</v>
      </c>
      <c r="Q177" s="35">
        <v>1083</v>
      </c>
      <c r="R177" s="34">
        <v>0</v>
      </c>
      <c r="S177" s="24">
        <v>16.40909090909091</v>
      </c>
      <c r="T177" s="31">
        <v>0</v>
      </c>
      <c r="U177" s="35">
        <v>0</v>
      </c>
      <c r="V177" s="34">
        <v>0</v>
      </c>
      <c r="W177" s="125">
        <v>1083</v>
      </c>
      <c r="X177" s="127">
        <v>0</v>
      </c>
      <c r="Y177" s="9">
        <v>1083</v>
      </c>
      <c r="Z177" s="10">
        <v>1083</v>
      </c>
      <c r="AA177" s="34">
        <v>0</v>
      </c>
    </row>
    <row r="178" spans="1:27" x14ac:dyDescent="0.25">
      <c r="A178" s="2" t="s">
        <v>12</v>
      </c>
      <c r="B178" s="15" t="s">
        <v>26</v>
      </c>
      <c r="C178" s="2" t="s">
        <v>187</v>
      </c>
      <c r="D178" s="2">
        <v>324060</v>
      </c>
      <c r="E178" s="8" t="s">
        <v>188</v>
      </c>
      <c r="F178" s="8">
        <v>31953204</v>
      </c>
      <c r="G178" s="8" t="s">
        <v>247</v>
      </c>
      <c r="H178" s="8" t="s">
        <v>542</v>
      </c>
      <c r="I178" s="7" t="s">
        <v>543</v>
      </c>
      <c r="J178" s="27">
        <v>679</v>
      </c>
      <c r="K178" s="35">
        <v>2</v>
      </c>
      <c r="L178" s="34">
        <v>0</v>
      </c>
      <c r="M178" s="35">
        <v>1</v>
      </c>
      <c r="N178" s="34">
        <v>0</v>
      </c>
      <c r="O178" s="35">
        <v>14</v>
      </c>
      <c r="P178" s="34">
        <v>0</v>
      </c>
      <c r="Q178" s="35">
        <v>269.19</v>
      </c>
      <c r="R178" s="34">
        <v>0</v>
      </c>
      <c r="S178" s="24">
        <v>19.227857142857143</v>
      </c>
      <c r="T178" s="31">
        <v>0</v>
      </c>
      <c r="U178" s="35">
        <v>0</v>
      </c>
      <c r="V178" s="34">
        <v>0</v>
      </c>
      <c r="W178" s="125">
        <v>269.19</v>
      </c>
      <c r="X178" s="127">
        <v>0</v>
      </c>
      <c r="Y178" s="9">
        <v>270</v>
      </c>
      <c r="Z178" s="10">
        <v>270</v>
      </c>
      <c r="AA178" s="34">
        <v>0</v>
      </c>
    </row>
    <row r="179" spans="1:27" x14ac:dyDescent="0.25">
      <c r="A179" s="2" t="s">
        <v>12</v>
      </c>
      <c r="B179" s="15" t="s">
        <v>26</v>
      </c>
      <c r="C179" s="2" t="s">
        <v>189</v>
      </c>
      <c r="D179" s="2">
        <v>324116</v>
      </c>
      <c r="E179" s="8" t="s">
        <v>190</v>
      </c>
      <c r="F179" s="8">
        <v>35544139</v>
      </c>
      <c r="G179" s="8" t="s">
        <v>247</v>
      </c>
      <c r="H179" s="8" t="s">
        <v>544</v>
      </c>
      <c r="I179" s="7" t="s">
        <v>545</v>
      </c>
      <c r="J179" s="27">
        <v>340</v>
      </c>
      <c r="K179" s="35">
        <v>2</v>
      </c>
      <c r="L179" s="34">
        <v>0</v>
      </c>
      <c r="M179" s="35">
        <v>1</v>
      </c>
      <c r="N179" s="34">
        <v>0</v>
      </c>
      <c r="O179" s="35">
        <v>14</v>
      </c>
      <c r="P179" s="34">
        <v>0</v>
      </c>
      <c r="Q179" s="35">
        <v>191.1</v>
      </c>
      <c r="R179" s="34">
        <v>0</v>
      </c>
      <c r="S179" s="24">
        <v>13.65</v>
      </c>
      <c r="T179" s="31">
        <v>0</v>
      </c>
      <c r="U179" s="35">
        <v>0</v>
      </c>
      <c r="V179" s="34">
        <v>0</v>
      </c>
      <c r="W179" s="125">
        <v>191.1</v>
      </c>
      <c r="X179" s="127">
        <v>0</v>
      </c>
      <c r="Y179" s="9">
        <v>192</v>
      </c>
      <c r="Z179" s="10">
        <v>192</v>
      </c>
      <c r="AA179" s="34">
        <v>0</v>
      </c>
    </row>
    <row r="180" spans="1:27" x14ac:dyDescent="0.25">
      <c r="A180" s="2" t="s">
        <v>12</v>
      </c>
      <c r="B180" s="15" t="s">
        <v>26</v>
      </c>
      <c r="C180" s="2" t="s">
        <v>185</v>
      </c>
      <c r="D180" s="2">
        <v>325791</v>
      </c>
      <c r="E180" s="8" t="s">
        <v>186</v>
      </c>
      <c r="F180" s="8">
        <v>35545623</v>
      </c>
      <c r="G180" s="8" t="s">
        <v>247</v>
      </c>
      <c r="H180" s="8" t="s">
        <v>383</v>
      </c>
      <c r="I180" s="7" t="s">
        <v>546</v>
      </c>
      <c r="J180" s="27">
        <v>390</v>
      </c>
      <c r="K180" s="35">
        <v>8</v>
      </c>
      <c r="L180" s="34">
        <v>0</v>
      </c>
      <c r="M180" s="35">
        <v>1</v>
      </c>
      <c r="N180" s="34">
        <v>0</v>
      </c>
      <c r="O180" s="35">
        <v>16</v>
      </c>
      <c r="P180" s="34">
        <v>0</v>
      </c>
      <c r="Q180" s="35">
        <v>263.57</v>
      </c>
      <c r="R180" s="34">
        <v>0</v>
      </c>
      <c r="S180" s="24">
        <v>16.473125</v>
      </c>
      <c r="T180" s="31">
        <v>0</v>
      </c>
      <c r="U180" s="35">
        <v>200</v>
      </c>
      <c r="V180" s="34">
        <v>0</v>
      </c>
      <c r="W180" s="125">
        <v>463.57</v>
      </c>
      <c r="X180" s="127">
        <v>0</v>
      </c>
      <c r="Y180" s="9">
        <v>464</v>
      </c>
      <c r="Z180" s="10">
        <v>464</v>
      </c>
      <c r="AA180" s="34">
        <v>0</v>
      </c>
    </row>
    <row r="181" spans="1:27" x14ac:dyDescent="0.25">
      <c r="A181" s="2" t="s">
        <v>12</v>
      </c>
      <c r="B181" s="15" t="s">
        <v>26</v>
      </c>
      <c r="C181" s="2" t="s">
        <v>191</v>
      </c>
      <c r="D181" s="2">
        <v>329517</v>
      </c>
      <c r="E181" s="8" t="s">
        <v>192</v>
      </c>
      <c r="F181" s="8">
        <v>35546425</v>
      </c>
      <c r="G181" s="8" t="s">
        <v>268</v>
      </c>
      <c r="H181" s="8" t="s">
        <v>381</v>
      </c>
      <c r="I181" s="7" t="s">
        <v>572</v>
      </c>
      <c r="J181" s="27">
        <v>259</v>
      </c>
      <c r="K181" s="35">
        <v>4</v>
      </c>
      <c r="L181" s="34">
        <v>0</v>
      </c>
      <c r="M181" s="35">
        <v>1</v>
      </c>
      <c r="N181" s="34">
        <v>0</v>
      </c>
      <c r="O181" s="35">
        <v>40</v>
      </c>
      <c r="P181" s="34">
        <v>0</v>
      </c>
      <c r="Q181" s="35">
        <v>566.36</v>
      </c>
      <c r="R181" s="34">
        <v>0</v>
      </c>
      <c r="S181" s="24">
        <v>14.159000000000001</v>
      </c>
      <c r="T181" s="31">
        <v>0</v>
      </c>
      <c r="U181" s="35">
        <v>0</v>
      </c>
      <c r="V181" s="34">
        <v>0</v>
      </c>
      <c r="W181" s="125">
        <v>566.36</v>
      </c>
      <c r="X181" s="127">
        <v>0</v>
      </c>
      <c r="Y181" s="9">
        <v>567</v>
      </c>
      <c r="Z181" s="10">
        <v>567</v>
      </c>
      <c r="AA181" s="34">
        <v>0</v>
      </c>
    </row>
    <row r="182" spans="1:27" x14ac:dyDescent="0.25">
      <c r="A182" s="2" t="s">
        <v>12</v>
      </c>
      <c r="B182" s="15" t="s">
        <v>205</v>
      </c>
      <c r="C182" s="2" t="s">
        <v>228</v>
      </c>
      <c r="D182" s="2">
        <v>31257267</v>
      </c>
      <c r="E182" s="8" t="s">
        <v>229</v>
      </c>
      <c r="F182" s="8">
        <v>35560347</v>
      </c>
      <c r="G182" s="8" t="s">
        <v>312</v>
      </c>
      <c r="H182" s="8" t="s">
        <v>382</v>
      </c>
      <c r="I182" s="7" t="s">
        <v>595</v>
      </c>
      <c r="J182" s="27">
        <v>477</v>
      </c>
      <c r="K182" s="35">
        <v>1</v>
      </c>
      <c r="L182" s="34">
        <v>0</v>
      </c>
      <c r="M182" s="35">
        <v>1</v>
      </c>
      <c r="N182" s="34">
        <v>0</v>
      </c>
      <c r="O182" s="35">
        <v>3</v>
      </c>
      <c r="P182" s="34">
        <v>0</v>
      </c>
      <c r="Q182" s="35">
        <v>47.25</v>
      </c>
      <c r="R182" s="34">
        <v>0</v>
      </c>
      <c r="S182" s="24">
        <v>15.75</v>
      </c>
      <c r="T182" s="31">
        <v>0</v>
      </c>
      <c r="U182" s="35">
        <v>0</v>
      </c>
      <c r="V182" s="34">
        <v>0</v>
      </c>
      <c r="W182" s="125">
        <v>47.25</v>
      </c>
      <c r="X182" s="127">
        <v>0</v>
      </c>
      <c r="Y182" s="9">
        <v>48</v>
      </c>
      <c r="Z182" s="10">
        <v>48</v>
      </c>
      <c r="AA182" s="34">
        <v>0</v>
      </c>
    </row>
    <row r="183" spans="1:27" ht="15.75" thickBot="1" x14ac:dyDescent="0.3">
      <c r="A183" s="58" t="s">
        <v>12</v>
      </c>
      <c r="B183" s="59" t="s">
        <v>205</v>
      </c>
      <c r="C183" s="58" t="s">
        <v>230</v>
      </c>
      <c r="D183" s="58">
        <v>90000101</v>
      </c>
      <c r="E183" s="60" t="s">
        <v>231</v>
      </c>
      <c r="F183" s="60">
        <v>35562820</v>
      </c>
      <c r="G183" s="60" t="s">
        <v>316</v>
      </c>
      <c r="H183" s="60" t="s">
        <v>378</v>
      </c>
      <c r="I183" s="61" t="s">
        <v>596</v>
      </c>
      <c r="J183" s="62">
        <v>66</v>
      </c>
      <c r="K183" s="38">
        <v>3</v>
      </c>
      <c r="L183" s="39">
        <v>0</v>
      </c>
      <c r="M183" s="38">
        <v>1</v>
      </c>
      <c r="N183" s="39">
        <v>0</v>
      </c>
      <c r="O183" s="38">
        <v>9</v>
      </c>
      <c r="P183" s="39">
        <v>0</v>
      </c>
      <c r="Q183" s="38">
        <v>121.5</v>
      </c>
      <c r="R183" s="39">
        <v>0</v>
      </c>
      <c r="S183" s="63">
        <v>13.5</v>
      </c>
      <c r="T183" s="64">
        <v>0</v>
      </c>
      <c r="U183" s="38">
        <v>0</v>
      </c>
      <c r="V183" s="39">
        <v>0</v>
      </c>
      <c r="W183" s="126">
        <v>121.5</v>
      </c>
      <c r="X183" s="128">
        <v>0</v>
      </c>
      <c r="Y183" s="65">
        <v>122</v>
      </c>
      <c r="Z183" s="66">
        <v>122</v>
      </c>
      <c r="AA183" s="39">
        <v>0</v>
      </c>
    </row>
    <row r="184" spans="1:27" ht="15.75" thickBot="1" x14ac:dyDescent="0.3">
      <c r="A184" s="67" t="s">
        <v>240</v>
      </c>
      <c r="B184" s="68"/>
      <c r="C184" s="68"/>
      <c r="D184" s="68"/>
      <c r="E184" s="68"/>
      <c r="F184" s="68"/>
      <c r="G184" s="68"/>
      <c r="H184" s="68"/>
      <c r="I184" s="69"/>
      <c r="J184" s="70">
        <f>SUM(J4:J183)</f>
        <v>73319</v>
      </c>
      <c r="K184" s="71">
        <f>SUM(K4:K183)</f>
        <v>1826</v>
      </c>
      <c r="L184" s="72">
        <f>SUM(L4:L183)</f>
        <v>112</v>
      </c>
      <c r="M184" s="71">
        <f>SUM(M4:M183)</f>
        <v>367</v>
      </c>
      <c r="N184" s="72">
        <f>SUM(N4:N183)</f>
        <v>46</v>
      </c>
      <c r="O184" s="71">
        <f>SUM(O4:O183)</f>
        <v>7527.62</v>
      </c>
      <c r="P184" s="72">
        <f>SUM(P4:P183)</f>
        <v>796</v>
      </c>
      <c r="Q184" s="71">
        <f>SUM(Q4:Q183)</f>
        <v>94417.654900000023</v>
      </c>
      <c r="R184" s="72">
        <f>SUM(R4:R183)</f>
        <v>10424.4899</v>
      </c>
      <c r="S184" s="73">
        <f>Q184/O184</f>
        <v>12.542829592885935</v>
      </c>
      <c r="T184" s="74">
        <f>R184/P184</f>
        <v>13.096092839195981</v>
      </c>
      <c r="U184" s="71">
        <f>SUM(U4:U183)</f>
        <v>14919.38</v>
      </c>
      <c r="V184" s="72">
        <f>SUM(V4:V183)</f>
        <v>739</v>
      </c>
      <c r="W184" s="71">
        <f>SUM(W4:W183)</f>
        <v>109337.03490000003</v>
      </c>
      <c r="X184" s="72">
        <f>SUM(X4:X183)</f>
        <v>11163.4899</v>
      </c>
      <c r="Y184" s="75">
        <f>SUM(Y4:Y183)</f>
        <v>109369</v>
      </c>
      <c r="Z184" s="76">
        <f>SUM(Z4:Z183)</f>
        <v>98202</v>
      </c>
      <c r="AA184" s="77">
        <f>SUM(AA4:AA183)</f>
        <v>11167</v>
      </c>
    </row>
    <row r="185" spans="1:27" x14ac:dyDescent="0.25"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X185" s="19"/>
      <c r="Y185" s="19"/>
      <c r="Z185" s="19"/>
      <c r="AA185" s="19"/>
    </row>
    <row r="186" spans="1:27" x14ac:dyDescent="0.25">
      <c r="K186" s="19"/>
      <c r="Q186"/>
      <c r="R186"/>
      <c r="S186"/>
      <c r="T186"/>
    </row>
  </sheetData>
  <autoFilter ref="A3:AA184" xr:uid="{B0042AF0-5F2C-4FF7-82AC-B73EE64C1BA2}"/>
  <sortState ref="A4:AA183">
    <sortCondition ref="A4:A183" customList="BA,TV,TC,NR,ZA,BB,PO,KE"/>
    <sortCondition ref="B4:B183" customList="K,V,O,C,S"/>
    <sortCondition ref="H4:H183"/>
    <sortCondition ref="I4:I183"/>
  </sortState>
  <mergeCells count="9">
    <mergeCell ref="A184:I184"/>
    <mergeCell ref="Y2:AA2"/>
    <mergeCell ref="K2:L2"/>
    <mergeCell ref="W2:X2"/>
    <mergeCell ref="M2:N2"/>
    <mergeCell ref="O2:P2"/>
    <mergeCell ref="Q2:R2"/>
    <mergeCell ref="S2:T2"/>
    <mergeCell ref="U2:V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D7C86A-5878-43C2-BBAE-18EBE83FD1E1}">
  <sheetPr>
    <pageSetUpPr fitToPage="1"/>
  </sheetPr>
  <dimension ref="A1:P115"/>
  <sheetViews>
    <sheetView tabSelected="1" workbookViewId="0">
      <pane ySplit="3" topLeftCell="A4" activePane="bottomLeft" state="frozen"/>
      <selection pane="bottomLeft" activeCell="A3" sqref="A3"/>
    </sheetView>
  </sheetViews>
  <sheetFormatPr defaultRowHeight="15" x14ac:dyDescent="0.25"/>
  <cols>
    <col min="1" max="1" width="6.42578125" customWidth="1"/>
    <col min="2" max="2" width="6" customWidth="1"/>
    <col min="3" max="3" width="9.7109375" customWidth="1"/>
    <col min="4" max="4" width="10.140625" customWidth="1"/>
    <col min="5" max="5" width="47.42578125" customWidth="1"/>
    <col min="6" max="6" width="13.5703125" customWidth="1"/>
    <col min="7" max="7" width="14.85546875" customWidth="1"/>
    <col min="8" max="8" width="15" customWidth="1"/>
    <col min="9" max="9" width="13.5703125" customWidth="1"/>
    <col min="10" max="10" width="14.7109375" customWidth="1"/>
    <col min="11" max="11" width="14.5703125" customWidth="1"/>
    <col min="12" max="12" width="13.5703125" customWidth="1"/>
    <col min="13" max="13" width="11.85546875" bestFit="1" customWidth="1"/>
  </cols>
  <sheetData>
    <row r="1" spans="1:12" ht="15.75" customHeight="1" x14ac:dyDescent="0.25">
      <c r="A1" s="51" t="s">
        <v>622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</row>
    <row r="2" spans="1:12" ht="3.75" customHeight="1" thickBot="1" x14ac:dyDescent="0.3"/>
    <row r="3" spans="1:12" ht="97.5" customHeight="1" thickBot="1" x14ac:dyDescent="0.3">
      <c r="A3" s="115" t="s">
        <v>1</v>
      </c>
      <c r="B3" s="116" t="s">
        <v>0</v>
      </c>
      <c r="C3" s="117" t="s">
        <v>241</v>
      </c>
      <c r="D3" s="116" t="s">
        <v>243</v>
      </c>
      <c r="E3" s="118" t="s">
        <v>2</v>
      </c>
      <c r="F3" s="119" t="s">
        <v>608</v>
      </c>
      <c r="G3" s="120" t="s">
        <v>609</v>
      </c>
      <c r="H3" s="121" t="s">
        <v>610</v>
      </c>
      <c r="I3" s="93" t="s">
        <v>611</v>
      </c>
      <c r="J3" s="95" t="s">
        <v>612</v>
      </c>
      <c r="K3" s="122" t="s">
        <v>613</v>
      </c>
      <c r="L3" s="123" t="s">
        <v>240</v>
      </c>
    </row>
    <row r="4" spans="1:12" ht="13.5" customHeight="1" x14ac:dyDescent="0.25">
      <c r="A4" s="20" t="s">
        <v>4</v>
      </c>
      <c r="B4" s="21" t="s">
        <v>26</v>
      </c>
      <c r="C4" s="20" t="s">
        <v>29</v>
      </c>
      <c r="D4" s="20">
        <v>304956</v>
      </c>
      <c r="E4" s="22" t="s">
        <v>30</v>
      </c>
      <c r="F4" s="112">
        <v>17</v>
      </c>
      <c r="G4" s="92">
        <v>1553</v>
      </c>
      <c r="H4" s="41">
        <v>1553</v>
      </c>
      <c r="I4" s="112">
        <v>0</v>
      </c>
      <c r="J4" s="113">
        <v>0</v>
      </c>
      <c r="K4" s="41">
        <v>0</v>
      </c>
      <c r="L4" s="114">
        <v>1553</v>
      </c>
    </row>
    <row r="5" spans="1:12" ht="13.5" customHeight="1" x14ac:dyDescent="0.25">
      <c r="A5" s="2" t="s">
        <v>4</v>
      </c>
      <c r="B5" s="15" t="s">
        <v>26</v>
      </c>
      <c r="C5" s="2" t="s">
        <v>49</v>
      </c>
      <c r="D5" s="2">
        <v>304964</v>
      </c>
      <c r="E5" s="8" t="s">
        <v>50</v>
      </c>
      <c r="F5" s="17">
        <v>4</v>
      </c>
      <c r="G5" s="10">
        <v>86</v>
      </c>
      <c r="H5" s="4">
        <v>86</v>
      </c>
      <c r="I5" s="17">
        <v>0</v>
      </c>
      <c r="J5" s="10">
        <v>0</v>
      </c>
      <c r="K5" s="4">
        <v>0</v>
      </c>
      <c r="L5" s="18">
        <v>86</v>
      </c>
    </row>
    <row r="6" spans="1:12" ht="13.5" customHeight="1" x14ac:dyDescent="0.25">
      <c r="A6" s="2" t="s">
        <v>4</v>
      </c>
      <c r="B6" s="15" t="s">
        <v>26</v>
      </c>
      <c r="C6" s="2" t="s">
        <v>51</v>
      </c>
      <c r="D6" s="2">
        <v>305049</v>
      </c>
      <c r="E6" s="8" t="s">
        <v>52</v>
      </c>
      <c r="F6" s="17">
        <v>15</v>
      </c>
      <c r="G6" s="10">
        <v>2157</v>
      </c>
      <c r="H6" s="4">
        <v>2157</v>
      </c>
      <c r="I6" s="17">
        <v>0</v>
      </c>
      <c r="J6" s="10">
        <v>0</v>
      </c>
      <c r="K6" s="4">
        <v>0</v>
      </c>
      <c r="L6" s="18">
        <v>2157</v>
      </c>
    </row>
    <row r="7" spans="1:12" ht="13.5" customHeight="1" x14ac:dyDescent="0.25">
      <c r="A7" s="2" t="s">
        <v>4</v>
      </c>
      <c r="B7" s="15" t="s">
        <v>26</v>
      </c>
      <c r="C7" s="2" t="s">
        <v>31</v>
      </c>
      <c r="D7" s="2">
        <v>305065</v>
      </c>
      <c r="E7" s="8" t="s">
        <v>32</v>
      </c>
      <c r="F7" s="17">
        <v>25</v>
      </c>
      <c r="G7" s="10">
        <v>1248</v>
      </c>
      <c r="H7" s="4">
        <v>1248</v>
      </c>
      <c r="I7" s="17">
        <v>7</v>
      </c>
      <c r="J7" s="10">
        <v>304</v>
      </c>
      <c r="K7" s="4">
        <v>304</v>
      </c>
      <c r="L7" s="18">
        <v>1552</v>
      </c>
    </row>
    <row r="8" spans="1:12" ht="13.5" customHeight="1" x14ac:dyDescent="0.25">
      <c r="A8" s="2" t="s">
        <v>4</v>
      </c>
      <c r="B8" s="15" t="s">
        <v>26</v>
      </c>
      <c r="C8" s="2" t="s">
        <v>45</v>
      </c>
      <c r="D8" s="2">
        <v>603147</v>
      </c>
      <c r="E8" s="8" t="s">
        <v>46</v>
      </c>
      <c r="F8" s="17">
        <v>146</v>
      </c>
      <c r="G8" s="10">
        <v>5644</v>
      </c>
      <c r="H8" s="4">
        <v>5644</v>
      </c>
      <c r="I8" s="17">
        <v>0</v>
      </c>
      <c r="J8" s="10">
        <v>0</v>
      </c>
      <c r="K8" s="4">
        <v>0</v>
      </c>
      <c r="L8" s="18">
        <v>5644</v>
      </c>
    </row>
    <row r="9" spans="1:12" ht="13.5" customHeight="1" x14ac:dyDescent="0.25">
      <c r="A9" s="2" t="s">
        <v>4</v>
      </c>
      <c r="B9" s="15" t="s">
        <v>26</v>
      </c>
      <c r="C9" s="2" t="s">
        <v>43</v>
      </c>
      <c r="D9" s="2">
        <v>641383</v>
      </c>
      <c r="E9" s="8" t="s">
        <v>44</v>
      </c>
      <c r="F9" s="17">
        <v>8</v>
      </c>
      <c r="G9" s="10">
        <v>1334</v>
      </c>
      <c r="H9" s="4">
        <v>1334</v>
      </c>
      <c r="I9" s="17">
        <v>0</v>
      </c>
      <c r="J9" s="10">
        <v>0</v>
      </c>
      <c r="K9" s="4">
        <v>0</v>
      </c>
      <c r="L9" s="18">
        <v>1334</v>
      </c>
    </row>
    <row r="10" spans="1:12" ht="13.5" customHeight="1" x14ac:dyDescent="0.25">
      <c r="A10" s="2" t="s">
        <v>4</v>
      </c>
      <c r="B10" s="15" t="s">
        <v>26</v>
      </c>
      <c r="C10" s="2" t="s">
        <v>39</v>
      </c>
      <c r="D10" s="2">
        <v>603317</v>
      </c>
      <c r="E10" s="8" t="s">
        <v>40</v>
      </c>
      <c r="F10" s="17">
        <v>54</v>
      </c>
      <c r="G10" s="10">
        <v>1588</v>
      </c>
      <c r="H10" s="4">
        <v>1588</v>
      </c>
      <c r="I10" s="17">
        <v>2</v>
      </c>
      <c r="J10" s="10">
        <v>256</v>
      </c>
      <c r="K10" s="4">
        <v>256</v>
      </c>
      <c r="L10" s="18">
        <v>1844</v>
      </c>
    </row>
    <row r="11" spans="1:12" ht="13.5" customHeight="1" x14ac:dyDescent="0.25">
      <c r="A11" s="2" t="s">
        <v>4</v>
      </c>
      <c r="B11" s="15" t="s">
        <v>26</v>
      </c>
      <c r="C11" s="2" t="s">
        <v>33</v>
      </c>
      <c r="D11" s="2">
        <v>603406</v>
      </c>
      <c r="E11" s="8" t="s">
        <v>34</v>
      </c>
      <c r="F11" s="17">
        <v>38</v>
      </c>
      <c r="G11" s="10">
        <v>813</v>
      </c>
      <c r="H11" s="4">
        <v>813</v>
      </c>
      <c r="I11" s="17">
        <v>0</v>
      </c>
      <c r="J11" s="10">
        <v>0</v>
      </c>
      <c r="K11" s="4">
        <v>0</v>
      </c>
      <c r="L11" s="18">
        <v>813</v>
      </c>
    </row>
    <row r="12" spans="1:12" ht="13.5" customHeight="1" x14ac:dyDescent="0.25">
      <c r="A12" s="2" t="s">
        <v>4</v>
      </c>
      <c r="B12" s="15" t="s">
        <v>26</v>
      </c>
      <c r="C12" s="2" t="s">
        <v>37</v>
      </c>
      <c r="D12" s="2">
        <v>603414</v>
      </c>
      <c r="E12" s="8" t="s">
        <v>38</v>
      </c>
      <c r="F12" s="17">
        <v>29</v>
      </c>
      <c r="G12" s="10">
        <v>335</v>
      </c>
      <c r="H12" s="4">
        <v>335</v>
      </c>
      <c r="I12" s="17">
        <v>0</v>
      </c>
      <c r="J12" s="10">
        <v>0</v>
      </c>
      <c r="K12" s="4">
        <v>0</v>
      </c>
      <c r="L12" s="18">
        <v>335</v>
      </c>
    </row>
    <row r="13" spans="1:12" ht="13.5" customHeight="1" x14ac:dyDescent="0.25">
      <c r="A13" s="2" t="s">
        <v>4</v>
      </c>
      <c r="B13" s="15" t="s">
        <v>26</v>
      </c>
      <c r="C13" s="2" t="s">
        <v>35</v>
      </c>
      <c r="D13" s="2">
        <v>304603</v>
      </c>
      <c r="E13" s="8" t="s">
        <v>36</v>
      </c>
      <c r="F13" s="17">
        <v>6</v>
      </c>
      <c r="G13" s="10">
        <v>326</v>
      </c>
      <c r="H13" s="4">
        <v>326</v>
      </c>
      <c r="I13" s="17">
        <v>2</v>
      </c>
      <c r="J13" s="10">
        <v>164</v>
      </c>
      <c r="K13" s="4">
        <v>164</v>
      </c>
      <c r="L13" s="18">
        <v>490</v>
      </c>
    </row>
    <row r="14" spans="1:12" ht="13.5" customHeight="1" x14ac:dyDescent="0.25">
      <c r="A14" s="2" t="s">
        <v>4</v>
      </c>
      <c r="B14" s="15" t="s">
        <v>26</v>
      </c>
      <c r="C14" s="2" t="s">
        <v>41</v>
      </c>
      <c r="D14" s="2">
        <v>603201</v>
      </c>
      <c r="E14" s="8" t="s">
        <v>42</v>
      </c>
      <c r="F14" s="17">
        <v>33</v>
      </c>
      <c r="G14" s="10">
        <v>2191</v>
      </c>
      <c r="H14" s="4">
        <v>2191</v>
      </c>
      <c r="I14" s="17">
        <v>0</v>
      </c>
      <c r="J14" s="10">
        <v>0</v>
      </c>
      <c r="K14" s="4">
        <v>0</v>
      </c>
      <c r="L14" s="18">
        <v>2191</v>
      </c>
    </row>
    <row r="15" spans="1:12" ht="13.5" customHeight="1" x14ac:dyDescent="0.25">
      <c r="A15" s="2" t="s">
        <v>4</v>
      </c>
      <c r="B15" s="15" t="s">
        <v>193</v>
      </c>
      <c r="C15" s="2" t="s">
        <v>194</v>
      </c>
      <c r="D15" s="2">
        <v>585661</v>
      </c>
      <c r="E15" s="8" t="s">
        <v>195</v>
      </c>
      <c r="F15" s="17">
        <v>12</v>
      </c>
      <c r="G15" s="10">
        <v>692</v>
      </c>
      <c r="H15" s="34">
        <v>692</v>
      </c>
      <c r="I15" s="17">
        <v>0</v>
      </c>
      <c r="J15" s="10">
        <v>0</v>
      </c>
      <c r="K15" s="34">
        <v>0</v>
      </c>
      <c r="L15" s="18">
        <v>692</v>
      </c>
    </row>
    <row r="16" spans="1:12" ht="13.5" customHeight="1" x14ac:dyDescent="0.25">
      <c r="A16" s="2" t="s">
        <v>4</v>
      </c>
      <c r="B16" s="15" t="s">
        <v>193</v>
      </c>
      <c r="C16" s="2" t="s">
        <v>196</v>
      </c>
      <c r="D16" s="2">
        <v>42131685</v>
      </c>
      <c r="E16" s="8" t="s">
        <v>197</v>
      </c>
      <c r="F16" s="11">
        <v>38</v>
      </c>
      <c r="G16" s="12">
        <v>1007</v>
      </c>
      <c r="H16" s="13">
        <v>1007</v>
      </c>
      <c r="I16" s="11">
        <v>0</v>
      </c>
      <c r="J16" s="12">
        <v>0</v>
      </c>
      <c r="K16" s="13">
        <v>0</v>
      </c>
      <c r="L16" s="25">
        <v>1007</v>
      </c>
    </row>
    <row r="17" spans="1:13" ht="13.5" customHeight="1" x14ac:dyDescent="0.25">
      <c r="A17" s="2" t="s">
        <v>4</v>
      </c>
      <c r="B17" s="15" t="s">
        <v>205</v>
      </c>
      <c r="C17" s="2" t="s">
        <v>206</v>
      </c>
      <c r="D17" s="2">
        <v>35697547</v>
      </c>
      <c r="E17" s="8" t="s">
        <v>207</v>
      </c>
      <c r="F17" s="17">
        <v>16</v>
      </c>
      <c r="G17" s="10">
        <v>500</v>
      </c>
      <c r="H17" s="34">
        <v>500</v>
      </c>
      <c r="I17" s="17">
        <v>0</v>
      </c>
      <c r="J17" s="10">
        <v>0</v>
      </c>
      <c r="K17" s="34">
        <v>0</v>
      </c>
      <c r="L17" s="18">
        <v>500</v>
      </c>
    </row>
    <row r="18" spans="1:13" ht="13.5" customHeight="1" x14ac:dyDescent="0.25">
      <c r="A18" s="2" t="s">
        <v>4</v>
      </c>
      <c r="B18" s="15" t="s">
        <v>205</v>
      </c>
      <c r="C18" s="2" t="s">
        <v>617</v>
      </c>
      <c r="D18" s="2">
        <v>42445817</v>
      </c>
      <c r="E18" s="8" t="s">
        <v>618</v>
      </c>
      <c r="F18" s="17">
        <v>1</v>
      </c>
      <c r="G18" s="10">
        <v>871</v>
      </c>
      <c r="H18" s="34">
        <v>871</v>
      </c>
      <c r="I18" s="17">
        <v>0</v>
      </c>
      <c r="J18" s="10">
        <v>0</v>
      </c>
      <c r="K18" s="34">
        <v>0</v>
      </c>
      <c r="L18" s="18">
        <v>871</v>
      </c>
    </row>
    <row r="19" spans="1:13" ht="13.5" customHeight="1" x14ac:dyDescent="0.25">
      <c r="A19" s="2" t="s">
        <v>4</v>
      </c>
      <c r="B19" s="15" t="s">
        <v>205</v>
      </c>
      <c r="C19" s="2" t="s">
        <v>208</v>
      </c>
      <c r="D19" s="2">
        <v>30851581</v>
      </c>
      <c r="E19" s="8" t="s">
        <v>209</v>
      </c>
      <c r="F19" s="17">
        <v>19</v>
      </c>
      <c r="G19" s="10">
        <v>980</v>
      </c>
      <c r="H19" s="34">
        <v>980</v>
      </c>
      <c r="I19" s="17">
        <v>0</v>
      </c>
      <c r="J19" s="10">
        <v>0</v>
      </c>
      <c r="K19" s="34">
        <v>0</v>
      </c>
      <c r="L19" s="18">
        <v>980</v>
      </c>
    </row>
    <row r="20" spans="1:13" ht="13.5" customHeight="1" x14ac:dyDescent="0.25">
      <c r="A20" s="2" t="s">
        <v>4</v>
      </c>
      <c r="B20" s="15" t="s">
        <v>26</v>
      </c>
      <c r="C20" s="2" t="s">
        <v>53</v>
      </c>
      <c r="D20" s="2">
        <v>305120</v>
      </c>
      <c r="E20" s="8" t="s">
        <v>54</v>
      </c>
      <c r="F20" s="17">
        <v>8</v>
      </c>
      <c r="G20" s="10">
        <v>685</v>
      </c>
      <c r="H20" s="34">
        <v>685</v>
      </c>
      <c r="I20" s="17">
        <v>0</v>
      </c>
      <c r="J20" s="10">
        <v>0</v>
      </c>
      <c r="K20" s="34">
        <v>0</v>
      </c>
      <c r="L20" s="18">
        <v>685</v>
      </c>
    </row>
    <row r="21" spans="1:13" ht="13.5" customHeight="1" x14ac:dyDescent="0.25">
      <c r="A21" s="2" t="s">
        <v>4</v>
      </c>
      <c r="B21" s="15" t="s">
        <v>13</v>
      </c>
      <c r="C21" s="2" t="s">
        <v>14</v>
      </c>
      <c r="D21" s="2">
        <v>36063606</v>
      </c>
      <c r="E21" s="8" t="s">
        <v>15</v>
      </c>
      <c r="F21" s="17">
        <v>88</v>
      </c>
      <c r="G21" s="10">
        <v>13022</v>
      </c>
      <c r="H21" s="34">
        <v>13022</v>
      </c>
      <c r="I21" s="17">
        <v>0</v>
      </c>
      <c r="J21" s="10">
        <v>0</v>
      </c>
      <c r="K21" s="34">
        <v>0</v>
      </c>
      <c r="L21" s="18">
        <v>13022</v>
      </c>
    </row>
    <row r="22" spans="1:13" ht="13.5" customHeight="1" x14ac:dyDescent="0.25">
      <c r="A22" s="2" t="s">
        <v>4</v>
      </c>
      <c r="B22" s="15" t="s">
        <v>26</v>
      </c>
      <c r="C22" s="2" t="s">
        <v>47</v>
      </c>
      <c r="D22" s="2">
        <v>304841</v>
      </c>
      <c r="E22" s="8" t="s">
        <v>48</v>
      </c>
      <c r="F22" s="17">
        <v>0</v>
      </c>
      <c r="G22" s="10">
        <v>0</v>
      </c>
      <c r="H22" s="34">
        <v>0</v>
      </c>
      <c r="I22" s="17">
        <v>2</v>
      </c>
      <c r="J22" s="10">
        <v>197</v>
      </c>
      <c r="K22" s="34">
        <v>197</v>
      </c>
      <c r="L22" s="18">
        <v>197</v>
      </c>
    </row>
    <row r="23" spans="1:13" s="26" customFormat="1" ht="13.5" customHeight="1" x14ac:dyDescent="0.25">
      <c r="A23" s="2" t="s">
        <v>4</v>
      </c>
      <c r="B23" s="15" t="s">
        <v>26</v>
      </c>
      <c r="C23" s="2" t="s">
        <v>27</v>
      </c>
      <c r="D23" s="2">
        <v>304913</v>
      </c>
      <c r="E23" s="8" t="s">
        <v>28</v>
      </c>
      <c r="F23" s="17">
        <v>33</v>
      </c>
      <c r="G23" s="10">
        <v>1149</v>
      </c>
      <c r="H23" s="34">
        <v>1149</v>
      </c>
      <c r="I23" s="17">
        <v>2</v>
      </c>
      <c r="J23" s="10">
        <v>193</v>
      </c>
      <c r="K23" s="34">
        <v>193</v>
      </c>
      <c r="L23" s="18">
        <v>1342</v>
      </c>
      <c r="M23"/>
    </row>
    <row r="24" spans="1:13" ht="13.5" customHeight="1" x14ac:dyDescent="0.25">
      <c r="A24" s="2" t="s">
        <v>5</v>
      </c>
      <c r="B24" s="15" t="s">
        <v>26</v>
      </c>
      <c r="C24" s="2" t="s">
        <v>55</v>
      </c>
      <c r="D24" s="2">
        <v>306169</v>
      </c>
      <c r="E24" s="8" t="s">
        <v>56</v>
      </c>
      <c r="F24" s="17">
        <v>134</v>
      </c>
      <c r="G24" s="10">
        <v>2316</v>
      </c>
      <c r="H24" s="4">
        <v>2316</v>
      </c>
      <c r="I24" s="35">
        <v>0</v>
      </c>
      <c r="J24" s="10">
        <v>0</v>
      </c>
      <c r="K24" s="4">
        <v>0</v>
      </c>
      <c r="L24" s="18">
        <v>2316</v>
      </c>
    </row>
    <row r="25" spans="1:13" ht="13.5" customHeight="1" x14ac:dyDescent="0.25">
      <c r="A25" s="2" t="s">
        <v>5</v>
      </c>
      <c r="B25" s="15" t="s">
        <v>26</v>
      </c>
      <c r="C25" s="2" t="s">
        <v>57</v>
      </c>
      <c r="D25" s="2">
        <v>313114</v>
      </c>
      <c r="E25" s="8" t="s">
        <v>58</v>
      </c>
      <c r="F25" s="17">
        <v>189</v>
      </c>
      <c r="G25" s="10">
        <v>2617</v>
      </c>
      <c r="H25" s="4">
        <v>2617</v>
      </c>
      <c r="I25" s="17">
        <v>17</v>
      </c>
      <c r="J25" s="10">
        <v>685</v>
      </c>
      <c r="K25" s="4">
        <v>685</v>
      </c>
      <c r="L25" s="18">
        <v>3302</v>
      </c>
    </row>
    <row r="26" spans="1:13" ht="13.5" customHeight="1" x14ac:dyDescent="0.25">
      <c r="A26" s="2" t="s">
        <v>5</v>
      </c>
      <c r="B26" s="15" t="s">
        <v>26</v>
      </c>
      <c r="C26" s="2" t="s">
        <v>61</v>
      </c>
      <c r="D26" s="2">
        <v>313181</v>
      </c>
      <c r="E26" s="8" t="s">
        <v>62</v>
      </c>
      <c r="F26" s="17">
        <v>5</v>
      </c>
      <c r="G26" s="10">
        <v>23</v>
      </c>
      <c r="H26" s="4">
        <v>23</v>
      </c>
      <c r="I26" s="17">
        <v>0</v>
      </c>
      <c r="J26" s="10">
        <v>0</v>
      </c>
      <c r="K26" s="4">
        <v>0</v>
      </c>
      <c r="L26" s="18">
        <v>23</v>
      </c>
    </row>
    <row r="27" spans="1:13" ht="13.5" customHeight="1" x14ac:dyDescent="0.25">
      <c r="A27" s="2" t="s">
        <v>5</v>
      </c>
      <c r="B27" s="15" t="s">
        <v>26</v>
      </c>
      <c r="C27" s="2" t="s">
        <v>63</v>
      </c>
      <c r="D27" s="2">
        <v>313203</v>
      </c>
      <c r="E27" s="8" t="s">
        <v>64</v>
      </c>
      <c r="F27" s="17">
        <v>2</v>
      </c>
      <c r="G27" s="10">
        <v>360</v>
      </c>
      <c r="H27" s="4">
        <v>360</v>
      </c>
      <c r="I27" s="17">
        <v>0</v>
      </c>
      <c r="J27" s="10">
        <v>0</v>
      </c>
      <c r="K27" s="4">
        <v>0</v>
      </c>
      <c r="L27" s="18">
        <v>360</v>
      </c>
    </row>
    <row r="28" spans="1:13" ht="13.5" customHeight="1" x14ac:dyDescent="0.25">
      <c r="A28" s="2" t="s">
        <v>5</v>
      </c>
      <c r="B28" s="15" t="s">
        <v>26</v>
      </c>
      <c r="C28" s="2" t="s">
        <v>59</v>
      </c>
      <c r="D28" s="2">
        <v>611638</v>
      </c>
      <c r="E28" s="8" t="s">
        <v>60</v>
      </c>
      <c r="F28" s="17">
        <v>3</v>
      </c>
      <c r="G28" s="10">
        <v>104</v>
      </c>
      <c r="H28" s="4">
        <v>104</v>
      </c>
      <c r="I28" s="17">
        <v>0</v>
      </c>
      <c r="J28" s="10">
        <v>0</v>
      </c>
      <c r="K28" s="4">
        <v>0</v>
      </c>
      <c r="L28" s="18">
        <v>104</v>
      </c>
    </row>
    <row r="29" spans="1:13" ht="13.5" customHeight="1" x14ac:dyDescent="0.25">
      <c r="A29" s="2" t="s">
        <v>5</v>
      </c>
      <c r="B29" s="15" t="s">
        <v>205</v>
      </c>
      <c r="C29" s="2" t="s">
        <v>212</v>
      </c>
      <c r="D29" s="2">
        <v>42156548</v>
      </c>
      <c r="E29" s="8" t="s">
        <v>213</v>
      </c>
      <c r="F29" s="17">
        <v>14</v>
      </c>
      <c r="G29" s="10">
        <v>305</v>
      </c>
      <c r="H29" s="4">
        <v>305</v>
      </c>
      <c r="I29" s="17">
        <v>0</v>
      </c>
      <c r="J29" s="10">
        <v>0</v>
      </c>
      <c r="K29" s="4">
        <v>0</v>
      </c>
      <c r="L29" s="18">
        <v>305</v>
      </c>
    </row>
    <row r="30" spans="1:13" ht="13.5" customHeight="1" x14ac:dyDescent="0.25">
      <c r="A30" s="2" t="s">
        <v>5</v>
      </c>
      <c r="B30" s="15" t="s">
        <v>205</v>
      </c>
      <c r="C30" s="2" t="s">
        <v>210</v>
      </c>
      <c r="D30" s="2">
        <v>50456458</v>
      </c>
      <c r="E30" s="8" t="s">
        <v>211</v>
      </c>
      <c r="F30" s="17">
        <v>20</v>
      </c>
      <c r="G30" s="10">
        <v>714</v>
      </c>
      <c r="H30" s="4">
        <v>714</v>
      </c>
      <c r="I30" s="17">
        <v>0</v>
      </c>
      <c r="J30" s="10">
        <v>0</v>
      </c>
      <c r="K30" s="4">
        <v>0</v>
      </c>
      <c r="L30" s="18">
        <v>714</v>
      </c>
    </row>
    <row r="31" spans="1:13" ht="13.5" customHeight="1" x14ac:dyDescent="0.25">
      <c r="A31" s="2" t="s">
        <v>6</v>
      </c>
      <c r="B31" s="15" t="s">
        <v>13</v>
      </c>
      <c r="C31" s="2" t="s">
        <v>16</v>
      </c>
      <c r="D31" s="2">
        <v>36126624</v>
      </c>
      <c r="E31" s="8" t="s">
        <v>17</v>
      </c>
      <c r="F31" s="17">
        <v>5</v>
      </c>
      <c r="G31" s="10">
        <v>720</v>
      </c>
      <c r="H31" s="4">
        <v>720</v>
      </c>
      <c r="I31" s="17">
        <v>0</v>
      </c>
      <c r="J31" s="10">
        <v>0</v>
      </c>
      <c r="K31" s="4">
        <v>0</v>
      </c>
      <c r="L31" s="18">
        <v>720</v>
      </c>
    </row>
    <row r="32" spans="1:13" ht="13.5" customHeight="1" x14ac:dyDescent="0.25">
      <c r="A32" s="2" t="s">
        <v>6</v>
      </c>
      <c r="B32" s="15" t="s">
        <v>26</v>
      </c>
      <c r="C32" s="2" t="s">
        <v>67</v>
      </c>
      <c r="D32" s="2">
        <v>310905</v>
      </c>
      <c r="E32" s="8" t="s">
        <v>68</v>
      </c>
      <c r="F32" s="17">
        <v>0</v>
      </c>
      <c r="G32" s="10">
        <v>0</v>
      </c>
      <c r="H32" s="4">
        <v>0</v>
      </c>
      <c r="I32" s="17">
        <v>1</v>
      </c>
      <c r="J32" s="10">
        <v>428</v>
      </c>
      <c r="K32" s="4">
        <v>428</v>
      </c>
      <c r="L32" s="18">
        <v>428</v>
      </c>
    </row>
    <row r="33" spans="1:12" ht="13.5" customHeight="1" x14ac:dyDescent="0.25">
      <c r="A33" s="2" t="s">
        <v>6</v>
      </c>
      <c r="B33" s="15" t="s">
        <v>26</v>
      </c>
      <c r="C33" s="2" t="s">
        <v>77</v>
      </c>
      <c r="D33" s="2">
        <v>311073</v>
      </c>
      <c r="E33" s="8" t="s">
        <v>78</v>
      </c>
      <c r="F33" s="17">
        <v>1</v>
      </c>
      <c r="G33" s="10">
        <v>734</v>
      </c>
      <c r="H33" s="4">
        <v>734</v>
      </c>
      <c r="I33" s="17">
        <v>0</v>
      </c>
      <c r="J33" s="10">
        <v>0</v>
      </c>
      <c r="K33" s="4">
        <v>0</v>
      </c>
      <c r="L33" s="18">
        <v>734</v>
      </c>
    </row>
    <row r="34" spans="1:12" ht="13.5" customHeight="1" x14ac:dyDescent="0.25">
      <c r="A34" s="2" t="s">
        <v>6</v>
      </c>
      <c r="B34" s="15" t="s">
        <v>26</v>
      </c>
      <c r="C34" s="2" t="s">
        <v>73</v>
      </c>
      <c r="D34" s="2">
        <v>312037</v>
      </c>
      <c r="E34" s="8" t="s">
        <v>74</v>
      </c>
      <c r="F34" s="17">
        <v>5</v>
      </c>
      <c r="G34" s="10">
        <v>610</v>
      </c>
      <c r="H34" s="4">
        <v>610</v>
      </c>
      <c r="I34" s="17">
        <v>0</v>
      </c>
      <c r="J34" s="10">
        <v>0</v>
      </c>
      <c r="K34" s="4">
        <v>0</v>
      </c>
      <c r="L34" s="18">
        <v>610</v>
      </c>
    </row>
    <row r="35" spans="1:12" ht="13.5" customHeight="1" x14ac:dyDescent="0.25">
      <c r="A35" s="2" t="s">
        <v>6</v>
      </c>
      <c r="B35" s="15" t="s">
        <v>26</v>
      </c>
      <c r="C35" s="2" t="s">
        <v>65</v>
      </c>
      <c r="D35" s="2">
        <v>311863</v>
      </c>
      <c r="E35" s="8" t="s">
        <v>66</v>
      </c>
      <c r="F35" s="17">
        <v>48</v>
      </c>
      <c r="G35" s="10">
        <v>2858</v>
      </c>
      <c r="H35" s="4">
        <v>2858</v>
      </c>
      <c r="I35" s="17">
        <v>0</v>
      </c>
      <c r="J35" s="10">
        <v>0</v>
      </c>
      <c r="K35" s="4">
        <v>0</v>
      </c>
      <c r="L35" s="18">
        <v>2858</v>
      </c>
    </row>
    <row r="36" spans="1:12" ht="13.5" customHeight="1" x14ac:dyDescent="0.25">
      <c r="A36" s="2" t="s">
        <v>6</v>
      </c>
      <c r="B36" s="15" t="s">
        <v>26</v>
      </c>
      <c r="C36" s="2" t="s">
        <v>75</v>
      </c>
      <c r="D36" s="2">
        <v>317080</v>
      </c>
      <c r="E36" s="8" t="s">
        <v>76</v>
      </c>
      <c r="F36" s="17">
        <v>0</v>
      </c>
      <c r="G36" s="10">
        <v>0</v>
      </c>
      <c r="H36" s="4">
        <v>0</v>
      </c>
      <c r="I36" s="17">
        <v>1</v>
      </c>
      <c r="J36" s="10">
        <v>1264</v>
      </c>
      <c r="K36" s="4">
        <v>1264</v>
      </c>
      <c r="L36" s="18">
        <v>1264</v>
      </c>
    </row>
    <row r="37" spans="1:12" ht="13.5" customHeight="1" x14ac:dyDescent="0.25">
      <c r="A37" s="2" t="s">
        <v>6</v>
      </c>
      <c r="B37" s="15" t="s">
        <v>26</v>
      </c>
      <c r="C37" s="2" t="s">
        <v>71</v>
      </c>
      <c r="D37" s="2">
        <v>317748</v>
      </c>
      <c r="E37" s="8" t="s">
        <v>72</v>
      </c>
      <c r="F37" s="17">
        <v>14</v>
      </c>
      <c r="G37" s="10">
        <v>2694</v>
      </c>
      <c r="H37" s="4">
        <v>2694</v>
      </c>
      <c r="I37" s="17">
        <v>0</v>
      </c>
      <c r="J37" s="10">
        <v>0</v>
      </c>
      <c r="K37" s="4">
        <v>0</v>
      </c>
      <c r="L37" s="18">
        <v>2694</v>
      </c>
    </row>
    <row r="38" spans="1:12" ht="13.5" customHeight="1" x14ac:dyDescent="0.25">
      <c r="A38" s="2" t="s">
        <v>6</v>
      </c>
      <c r="B38" s="15" t="s">
        <v>26</v>
      </c>
      <c r="C38" s="2" t="s">
        <v>69</v>
      </c>
      <c r="D38" s="2">
        <v>318442</v>
      </c>
      <c r="E38" s="8" t="s">
        <v>70</v>
      </c>
      <c r="F38" s="17">
        <v>1</v>
      </c>
      <c r="G38" s="10">
        <v>162</v>
      </c>
      <c r="H38" s="4">
        <v>162</v>
      </c>
      <c r="I38" s="17">
        <v>0</v>
      </c>
      <c r="J38" s="10">
        <v>0</v>
      </c>
      <c r="K38" s="4">
        <v>0</v>
      </c>
      <c r="L38" s="18">
        <v>162</v>
      </c>
    </row>
    <row r="39" spans="1:12" ht="13.5" customHeight="1" x14ac:dyDescent="0.25">
      <c r="A39" s="2" t="s">
        <v>6</v>
      </c>
      <c r="B39" s="15" t="s">
        <v>205</v>
      </c>
      <c r="C39" s="2" t="s">
        <v>214</v>
      </c>
      <c r="D39" s="2">
        <v>36323373</v>
      </c>
      <c r="E39" s="8" t="s">
        <v>215</v>
      </c>
      <c r="F39" s="17">
        <v>24</v>
      </c>
      <c r="G39" s="10">
        <v>2139</v>
      </c>
      <c r="H39" s="4">
        <v>2139</v>
      </c>
      <c r="I39" s="17">
        <v>0</v>
      </c>
      <c r="J39" s="10">
        <v>0</v>
      </c>
      <c r="K39" s="4">
        <v>0</v>
      </c>
      <c r="L39" s="18">
        <v>2139</v>
      </c>
    </row>
    <row r="40" spans="1:12" ht="13.5" customHeight="1" x14ac:dyDescent="0.25">
      <c r="A40" s="2" t="s">
        <v>7</v>
      </c>
      <c r="B40" s="15" t="s">
        <v>13</v>
      </c>
      <c r="C40" s="2" t="s">
        <v>18</v>
      </c>
      <c r="D40" s="2">
        <v>37861298</v>
      </c>
      <c r="E40" s="8" t="s">
        <v>19</v>
      </c>
      <c r="F40" s="17">
        <v>3</v>
      </c>
      <c r="G40" s="10">
        <v>355</v>
      </c>
      <c r="H40" s="4">
        <v>355</v>
      </c>
      <c r="I40" s="17">
        <v>0</v>
      </c>
      <c r="J40" s="10">
        <v>0</v>
      </c>
      <c r="K40" s="4">
        <v>0</v>
      </c>
      <c r="L40" s="18">
        <v>355</v>
      </c>
    </row>
    <row r="41" spans="1:12" ht="13.5" customHeight="1" x14ac:dyDescent="0.25">
      <c r="A41" s="2" t="s">
        <v>7</v>
      </c>
      <c r="B41" s="15" t="s">
        <v>26</v>
      </c>
      <c r="C41" s="2" t="s">
        <v>83</v>
      </c>
      <c r="D41" s="2">
        <v>308307</v>
      </c>
      <c r="E41" s="8" t="s">
        <v>84</v>
      </c>
      <c r="F41" s="17">
        <v>28</v>
      </c>
      <c r="G41" s="10">
        <v>577</v>
      </c>
      <c r="H41" s="4">
        <v>577</v>
      </c>
      <c r="I41" s="17">
        <v>0</v>
      </c>
      <c r="J41" s="10">
        <v>0</v>
      </c>
      <c r="K41" s="4">
        <v>0</v>
      </c>
      <c r="L41" s="18">
        <v>577</v>
      </c>
    </row>
    <row r="42" spans="1:12" ht="13.5" customHeight="1" x14ac:dyDescent="0.25">
      <c r="A42" s="2" t="s">
        <v>7</v>
      </c>
      <c r="B42" s="15" t="s">
        <v>26</v>
      </c>
      <c r="C42" s="2" t="s">
        <v>93</v>
      </c>
      <c r="D42" s="2">
        <v>307807</v>
      </c>
      <c r="E42" s="8" t="s">
        <v>94</v>
      </c>
      <c r="F42" s="17">
        <v>12</v>
      </c>
      <c r="G42" s="10">
        <v>1715</v>
      </c>
      <c r="H42" s="4">
        <v>1715</v>
      </c>
      <c r="I42" s="17">
        <v>0</v>
      </c>
      <c r="J42" s="10">
        <v>0</v>
      </c>
      <c r="K42" s="4">
        <v>0</v>
      </c>
      <c r="L42" s="18">
        <v>1715</v>
      </c>
    </row>
    <row r="43" spans="1:12" ht="13.5" customHeight="1" x14ac:dyDescent="0.25">
      <c r="A43" s="2" t="s">
        <v>7</v>
      </c>
      <c r="B43" s="15" t="s">
        <v>26</v>
      </c>
      <c r="C43" s="2" t="s">
        <v>97</v>
      </c>
      <c r="D43" s="2">
        <v>308528</v>
      </c>
      <c r="E43" s="8" t="s">
        <v>98</v>
      </c>
      <c r="F43" s="17">
        <v>1</v>
      </c>
      <c r="G43" s="10">
        <v>432</v>
      </c>
      <c r="H43" s="4">
        <v>432</v>
      </c>
      <c r="I43" s="17">
        <v>0</v>
      </c>
      <c r="J43" s="10">
        <v>0</v>
      </c>
      <c r="K43" s="4">
        <v>0</v>
      </c>
      <c r="L43" s="18">
        <v>432</v>
      </c>
    </row>
    <row r="44" spans="1:12" ht="13.5" customHeight="1" x14ac:dyDescent="0.25">
      <c r="A44" s="2" t="s">
        <v>7</v>
      </c>
      <c r="B44" s="15" t="s">
        <v>26</v>
      </c>
      <c r="C44" s="2" t="s">
        <v>103</v>
      </c>
      <c r="D44" s="2">
        <v>308706</v>
      </c>
      <c r="E44" s="8" t="s">
        <v>104</v>
      </c>
      <c r="F44" s="17">
        <v>-5</v>
      </c>
      <c r="G44" s="10">
        <v>-624</v>
      </c>
      <c r="H44" s="4">
        <v>-624</v>
      </c>
      <c r="I44" s="17">
        <v>0</v>
      </c>
      <c r="J44" s="10">
        <v>0</v>
      </c>
      <c r="K44" s="4">
        <v>0</v>
      </c>
      <c r="L44" s="18">
        <v>-624</v>
      </c>
    </row>
    <row r="45" spans="1:12" ht="13.5" customHeight="1" x14ac:dyDescent="0.25">
      <c r="A45" s="2" t="s">
        <v>7</v>
      </c>
      <c r="B45" s="15" t="s">
        <v>26</v>
      </c>
      <c r="C45" s="2" t="s">
        <v>79</v>
      </c>
      <c r="D45" s="2">
        <v>306525</v>
      </c>
      <c r="E45" s="8" t="s">
        <v>80</v>
      </c>
      <c r="F45" s="17">
        <v>10</v>
      </c>
      <c r="G45" s="10">
        <v>585</v>
      </c>
      <c r="H45" s="4">
        <v>585</v>
      </c>
      <c r="I45" s="17">
        <v>0</v>
      </c>
      <c r="J45" s="10">
        <v>0</v>
      </c>
      <c r="K45" s="4">
        <v>0</v>
      </c>
      <c r="L45" s="18">
        <v>585</v>
      </c>
    </row>
    <row r="46" spans="1:12" ht="13.5" customHeight="1" x14ac:dyDescent="0.25">
      <c r="A46" s="2" t="s">
        <v>7</v>
      </c>
      <c r="B46" s="15" t="s">
        <v>26</v>
      </c>
      <c r="C46" s="2" t="s">
        <v>81</v>
      </c>
      <c r="D46" s="2">
        <v>307203</v>
      </c>
      <c r="E46" s="8" t="s">
        <v>82</v>
      </c>
      <c r="F46" s="17">
        <v>10</v>
      </c>
      <c r="G46" s="10">
        <v>896</v>
      </c>
      <c r="H46" s="4">
        <v>896</v>
      </c>
      <c r="I46" s="17">
        <v>3</v>
      </c>
      <c r="J46" s="10">
        <v>822</v>
      </c>
      <c r="K46" s="4">
        <v>822</v>
      </c>
      <c r="L46" s="18">
        <v>1718</v>
      </c>
    </row>
    <row r="47" spans="1:12" ht="13.5" customHeight="1" x14ac:dyDescent="0.25">
      <c r="A47" s="2" t="s">
        <v>7</v>
      </c>
      <c r="B47" s="15" t="s">
        <v>26</v>
      </c>
      <c r="C47" s="2" t="s">
        <v>95</v>
      </c>
      <c r="D47" s="2">
        <v>307483</v>
      </c>
      <c r="E47" s="8" t="s">
        <v>96</v>
      </c>
      <c r="F47" s="17">
        <v>2</v>
      </c>
      <c r="G47" s="10">
        <v>169</v>
      </c>
      <c r="H47" s="4">
        <v>169</v>
      </c>
      <c r="I47" s="17">
        <v>0</v>
      </c>
      <c r="J47" s="10">
        <v>0</v>
      </c>
      <c r="K47" s="4">
        <v>0</v>
      </c>
      <c r="L47" s="18">
        <v>169</v>
      </c>
    </row>
    <row r="48" spans="1:12" ht="13.5" customHeight="1" x14ac:dyDescent="0.25">
      <c r="A48" s="2" t="s">
        <v>7</v>
      </c>
      <c r="B48" s="15" t="s">
        <v>26</v>
      </c>
      <c r="C48" s="2" t="s">
        <v>87</v>
      </c>
      <c r="D48" s="2">
        <v>307513</v>
      </c>
      <c r="E48" s="8" t="s">
        <v>88</v>
      </c>
      <c r="F48" s="17">
        <v>6</v>
      </c>
      <c r="G48" s="10">
        <v>269</v>
      </c>
      <c r="H48" s="4">
        <v>269</v>
      </c>
      <c r="I48" s="17">
        <v>0</v>
      </c>
      <c r="J48" s="10">
        <v>0</v>
      </c>
      <c r="K48" s="4">
        <v>0</v>
      </c>
      <c r="L48" s="18">
        <v>269</v>
      </c>
    </row>
    <row r="49" spans="1:13" ht="13.5" customHeight="1" x14ac:dyDescent="0.25">
      <c r="A49" s="2" t="s">
        <v>7</v>
      </c>
      <c r="B49" s="15" t="s">
        <v>26</v>
      </c>
      <c r="C49" s="2" t="s">
        <v>89</v>
      </c>
      <c r="D49" s="2">
        <v>307581</v>
      </c>
      <c r="E49" s="8" t="s">
        <v>90</v>
      </c>
      <c r="F49" s="17">
        <v>1</v>
      </c>
      <c r="G49" s="10">
        <v>106</v>
      </c>
      <c r="H49" s="4">
        <v>106</v>
      </c>
      <c r="I49" s="17">
        <v>0</v>
      </c>
      <c r="J49" s="10">
        <v>0</v>
      </c>
      <c r="K49" s="4">
        <v>0</v>
      </c>
      <c r="L49" s="18">
        <v>106</v>
      </c>
    </row>
    <row r="50" spans="1:13" ht="13.5" customHeight="1" x14ac:dyDescent="0.25">
      <c r="A50" s="2" t="s">
        <v>7</v>
      </c>
      <c r="B50" s="15" t="s">
        <v>26</v>
      </c>
      <c r="C50" s="2" t="s">
        <v>101</v>
      </c>
      <c r="D50" s="2">
        <v>307700</v>
      </c>
      <c r="E50" s="8" t="s">
        <v>102</v>
      </c>
      <c r="F50" s="17">
        <v>2</v>
      </c>
      <c r="G50" s="10">
        <v>379</v>
      </c>
      <c r="H50" s="4">
        <v>379</v>
      </c>
      <c r="I50" s="17">
        <v>0</v>
      </c>
      <c r="J50" s="10">
        <v>0</v>
      </c>
      <c r="K50" s="4">
        <v>0</v>
      </c>
      <c r="L50" s="18">
        <v>379</v>
      </c>
    </row>
    <row r="51" spans="1:13" ht="13.5" customHeight="1" x14ac:dyDescent="0.25">
      <c r="A51" s="2" t="s">
        <v>7</v>
      </c>
      <c r="B51" s="15" t="s">
        <v>26</v>
      </c>
      <c r="C51" s="2" t="s">
        <v>85</v>
      </c>
      <c r="D51" s="2">
        <v>309150</v>
      </c>
      <c r="E51" s="8" t="s">
        <v>86</v>
      </c>
      <c r="F51" s="17">
        <v>18</v>
      </c>
      <c r="G51" s="10">
        <v>896</v>
      </c>
      <c r="H51" s="4">
        <v>896</v>
      </c>
      <c r="I51" s="17">
        <v>1</v>
      </c>
      <c r="J51" s="10">
        <v>208</v>
      </c>
      <c r="K51" s="4">
        <v>208</v>
      </c>
      <c r="L51" s="18">
        <v>1104</v>
      </c>
    </row>
    <row r="52" spans="1:13" ht="13.5" customHeight="1" x14ac:dyDescent="0.25">
      <c r="A52" s="2" t="s">
        <v>7</v>
      </c>
      <c r="B52" s="15" t="s">
        <v>26</v>
      </c>
      <c r="C52" s="2" t="s">
        <v>91</v>
      </c>
      <c r="D52" s="2">
        <v>310239</v>
      </c>
      <c r="E52" s="8" t="s">
        <v>92</v>
      </c>
      <c r="F52" s="17">
        <v>2</v>
      </c>
      <c r="G52" s="10">
        <v>287</v>
      </c>
      <c r="H52" s="4">
        <v>287</v>
      </c>
      <c r="I52" s="17">
        <v>0</v>
      </c>
      <c r="J52" s="10">
        <v>0</v>
      </c>
      <c r="K52" s="4">
        <v>0</v>
      </c>
      <c r="L52" s="18">
        <v>287</v>
      </c>
    </row>
    <row r="53" spans="1:13" ht="13.5" customHeight="1" x14ac:dyDescent="0.25">
      <c r="A53" s="2" t="s">
        <v>7</v>
      </c>
      <c r="B53" s="15" t="s">
        <v>26</v>
      </c>
      <c r="C53" s="2" t="s">
        <v>99</v>
      </c>
      <c r="D53" s="2">
        <v>800236</v>
      </c>
      <c r="E53" s="8" t="s">
        <v>100</v>
      </c>
      <c r="F53" s="17">
        <v>2</v>
      </c>
      <c r="G53" s="10">
        <v>451</v>
      </c>
      <c r="H53" s="4">
        <v>451</v>
      </c>
      <c r="I53" s="17">
        <v>0</v>
      </c>
      <c r="J53" s="10">
        <v>0</v>
      </c>
      <c r="K53" s="4">
        <v>0</v>
      </c>
      <c r="L53" s="18">
        <v>451</v>
      </c>
    </row>
    <row r="54" spans="1:13" ht="13.5" customHeight="1" x14ac:dyDescent="0.25">
      <c r="A54" s="2" t="s">
        <v>7</v>
      </c>
      <c r="B54" s="15" t="s">
        <v>26</v>
      </c>
      <c r="C54" s="2" t="s">
        <v>105</v>
      </c>
      <c r="D54" s="2">
        <v>37869451</v>
      </c>
      <c r="E54" s="8" t="s">
        <v>106</v>
      </c>
      <c r="F54" s="17">
        <v>2</v>
      </c>
      <c r="G54" s="10">
        <v>1250</v>
      </c>
      <c r="H54" s="4">
        <v>1250</v>
      </c>
      <c r="I54" s="17">
        <v>0</v>
      </c>
      <c r="J54" s="10">
        <v>0</v>
      </c>
      <c r="K54" s="4">
        <v>0</v>
      </c>
      <c r="L54" s="18">
        <v>1250</v>
      </c>
    </row>
    <row r="55" spans="1:13" ht="13.5" customHeight="1" x14ac:dyDescent="0.25">
      <c r="A55" s="2" t="s">
        <v>7</v>
      </c>
      <c r="B55" s="15" t="s">
        <v>193</v>
      </c>
      <c r="C55" s="2" t="s">
        <v>200</v>
      </c>
      <c r="D55" s="2">
        <v>35593008</v>
      </c>
      <c r="E55" s="8" t="s">
        <v>581</v>
      </c>
      <c r="F55" s="17">
        <v>47</v>
      </c>
      <c r="G55" s="10">
        <v>2914</v>
      </c>
      <c r="H55" s="4">
        <v>2914</v>
      </c>
      <c r="I55" s="17">
        <v>1</v>
      </c>
      <c r="J55" s="10">
        <v>283</v>
      </c>
      <c r="K55" s="4">
        <v>283</v>
      </c>
      <c r="L55" s="18">
        <v>3197</v>
      </c>
    </row>
    <row r="56" spans="1:13" s="26" customFormat="1" ht="13.5" customHeight="1" x14ac:dyDescent="0.25">
      <c r="A56" s="2" t="s">
        <v>7</v>
      </c>
      <c r="B56" s="15" t="s">
        <v>193</v>
      </c>
      <c r="C56" s="2" t="s">
        <v>198</v>
      </c>
      <c r="D56" s="2">
        <v>586315</v>
      </c>
      <c r="E56" s="8" t="s">
        <v>199</v>
      </c>
      <c r="F56" s="17">
        <v>23</v>
      </c>
      <c r="G56" s="10">
        <v>819</v>
      </c>
      <c r="H56" s="34">
        <v>819</v>
      </c>
      <c r="I56" s="17">
        <v>0</v>
      </c>
      <c r="J56" s="10">
        <v>0</v>
      </c>
      <c r="K56" s="34">
        <v>0</v>
      </c>
      <c r="L56" s="18">
        <v>819</v>
      </c>
      <c r="M56"/>
    </row>
    <row r="57" spans="1:13" ht="13.5" customHeight="1" x14ac:dyDescent="0.25">
      <c r="A57" s="2" t="s">
        <v>8</v>
      </c>
      <c r="B57" s="15" t="s">
        <v>26</v>
      </c>
      <c r="C57" s="2" t="s">
        <v>111</v>
      </c>
      <c r="D57" s="2">
        <v>314463</v>
      </c>
      <c r="E57" s="8" t="s">
        <v>112</v>
      </c>
      <c r="F57" s="17">
        <v>1</v>
      </c>
      <c r="G57" s="10">
        <v>483</v>
      </c>
      <c r="H57" s="4">
        <v>483</v>
      </c>
      <c r="I57" s="17">
        <v>0</v>
      </c>
      <c r="J57" s="10">
        <v>0</v>
      </c>
      <c r="K57" s="4">
        <v>0</v>
      </c>
      <c r="L57" s="18">
        <v>483</v>
      </c>
    </row>
    <row r="58" spans="1:13" ht="13.5" customHeight="1" x14ac:dyDescent="0.25">
      <c r="A58" s="2" t="s">
        <v>8</v>
      </c>
      <c r="B58" s="15" t="s">
        <v>26</v>
      </c>
      <c r="C58" s="2" t="s">
        <v>113</v>
      </c>
      <c r="D58" s="2">
        <v>314099</v>
      </c>
      <c r="E58" s="8" t="s">
        <v>114</v>
      </c>
      <c r="F58" s="17">
        <v>7</v>
      </c>
      <c r="G58" s="10">
        <v>390</v>
      </c>
      <c r="H58" s="4">
        <v>390</v>
      </c>
      <c r="I58" s="17">
        <v>0</v>
      </c>
      <c r="J58" s="10">
        <v>0</v>
      </c>
      <c r="K58" s="4">
        <v>0</v>
      </c>
      <c r="L58" s="18">
        <v>390</v>
      </c>
    </row>
    <row r="59" spans="1:13" ht="13.5" customHeight="1" x14ac:dyDescent="0.25">
      <c r="A59" s="2" t="s">
        <v>8</v>
      </c>
      <c r="B59" s="15" t="s">
        <v>26</v>
      </c>
      <c r="C59" s="2" t="s">
        <v>115</v>
      </c>
      <c r="D59" s="2">
        <v>315494</v>
      </c>
      <c r="E59" s="8" t="s">
        <v>116</v>
      </c>
      <c r="F59" s="17">
        <v>27</v>
      </c>
      <c r="G59" s="10">
        <v>1616</v>
      </c>
      <c r="H59" s="4">
        <v>1616</v>
      </c>
      <c r="I59" s="17">
        <v>0</v>
      </c>
      <c r="J59" s="10">
        <v>0</v>
      </c>
      <c r="K59" s="4">
        <v>0</v>
      </c>
      <c r="L59" s="18">
        <v>1616</v>
      </c>
    </row>
    <row r="60" spans="1:13" ht="13.5" customHeight="1" x14ac:dyDescent="0.25">
      <c r="A60" s="2" t="s">
        <v>8</v>
      </c>
      <c r="B60" s="15" t="s">
        <v>26</v>
      </c>
      <c r="C60" s="2" t="s">
        <v>117</v>
      </c>
      <c r="D60" s="2">
        <v>316792</v>
      </c>
      <c r="E60" s="8" t="s">
        <v>118</v>
      </c>
      <c r="F60" s="17">
        <v>23</v>
      </c>
      <c r="G60" s="10">
        <v>1449</v>
      </c>
      <c r="H60" s="4">
        <v>1449</v>
      </c>
      <c r="I60" s="17">
        <v>1</v>
      </c>
      <c r="J60" s="10">
        <v>186</v>
      </c>
      <c r="K60" s="4">
        <v>186</v>
      </c>
      <c r="L60" s="18">
        <v>1635</v>
      </c>
    </row>
    <row r="61" spans="1:13" ht="13.5" customHeight="1" x14ac:dyDescent="0.25">
      <c r="A61" s="2" t="s">
        <v>8</v>
      </c>
      <c r="B61" s="15" t="s">
        <v>26</v>
      </c>
      <c r="C61" s="2" t="s">
        <v>119</v>
      </c>
      <c r="D61" s="2">
        <v>314897</v>
      </c>
      <c r="E61" s="8" t="s">
        <v>120</v>
      </c>
      <c r="F61" s="17">
        <v>9</v>
      </c>
      <c r="G61" s="10">
        <v>1087</v>
      </c>
      <c r="H61" s="4">
        <v>1087</v>
      </c>
      <c r="I61" s="17">
        <v>0</v>
      </c>
      <c r="J61" s="10">
        <v>0</v>
      </c>
      <c r="K61" s="4">
        <v>0</v>
      </c>
      <c r="L61" s="18">
        <v>1087</v>
      </c>
    </row>
    <row r="62" spans="1:13" ht="13.5" customHeight="1" x14ac:dyDescent="0.25">
      <c r="A62" s="2" t="s">
        <v>8</v>
      </c>
      <c r="B62" s="15" t="s">
        <v>26</v>
      </c>
      <c r="C62" s="2" t="s">
        <v>121</v>
      </c>
      <c r="D62" s="2">
        <v>321796</v>
      </c>
      <c r="E62" s="8" t="s">
        <v>122</v>
      </c>
      <c r="F62" s="17">
        <v>7</v>
      </c>
      <c r="G62" s="10">
        <v>538</v>
      </c>
      <c r="H62" s="4">
        <v>538</v>
      </c>
      <c r="I62" s="17">
        <v>0</v>
      </c>
      <c r="J62" s="10">
        <v>0</v>
      </c>
      <c r="K62" s="4">
        <v>0</v>
      </c>
      <c r="L62" s="18">
        <v>538</v>
      </c>
    </row>
    <row r="63" spans="1:13" ht="13.5" customHeight="1" x14ac:dyDescent="0.25">
      <c r="A63" s="2" t="s">
        <v>8</v>
      </c>
      <c r="B63" s="15" t="s">
        <v>205</v>
      </c>
      <c r="C63" s="2" t="s">
        <v>218</v>
      </c>
      <c r="D63" s="2">
        <v>42224187</v>
      </c>
      <c r="E63" s="8" t="s">
        <v>219</v>
      </c>
      <c r="F63" s="17">
        <v>3</v>
      </c>
      <c r="G63" s="10">
        <v>270</v>
      </c>
      <c r="H63" s="4">
        <v>270</v>
      </c>
      <c r="I63" s="17">
        <v>1</v>
      </c>
      <c r="J63" s="10">
        <v>123</v>
      </c>
      <c r="K63" s="4">
        <v>123</v>
      </c>
      <c r="L63" s="18">
        <v>393</v>
      </c>
    </row>
    <row r="64" spans="1:13" ht="13.5" customHeight="1" x14ac:dyDescent="0.25">
      <c r="A64" s="2" t="s">
        <v>8</v>
      </c>
      <c r="B64" s="15" t="s">
        <v>26</v>
      </c>
      <c r="C64" s="2" t="s">
        <v>123</v>
      </c>
      <c r="D64" s="2">
        <v>321168</v>
      </c>
      <c r="E64" s="8" t="s">
        <v>124</v>
      </c>
      <c r="F64" s="17">
        <v>8</v>
      </c>
      <c r="G64" s="10">
        <v>988</v>
      </c>
      <c r="H64" s="34">
        <v>988</v>
      </c>
      <c r="I64" s="17">
        <v>0</v>
      </c>
      <c r="J64" s="10">
        <v>0</v>
      </c>
      <c r="K64" s="34">
        <v>0</v>
      </c>
      <c r="L64" s="18">
        <v>988</v>
      </c>
    </row>
    <row r="65" spans="1:12" ht="13.5" customHeight="1" x14ac:dyDescent="0.25">
      <c r="A65" s="2" t="s">
        <v>8</v>
      </c>
      <c r="B65" s="15" t="s">
        <v>26</v>
      </c>
      <c r="C65" s="2" t="s">
        <v>125</v>
      </c>
      <c r="D65" s="2">
        <v>315117</v>
      </c>
      <c r="E65" s="8" t="s">
        <v>126</v>
      </c>
      <c r="F65" s="17">
        <v>7</v>
      </c>
      <c r="G65" s="10">
        <v>523</v>
      </c>
      <c r="H65" s="34">
        <v>523</v>
      </c>
      <c r="I65" s="17">
        <v>0</v>
      </c>
      <c r="J65" s="10">
        <v>0</v>
      </c>
      <c r="K65" s="34">
        <v>0</v>
      </c>
      <c r="L65" s="18">
        <v>523</v>
      </c>
    </row>
    <row r="66" spans="1:12" ht="13.5" customHeight="1" x14ac:dyDescent="0.25">
      <c r="A66" s="2" t="s">
        <v>8</v>
      </c>
      <c r="B66" s="15" t="s">
        <v>26</v>
      </c>
      <c r="C66" s="2" t="s">
        <v>127</v>
      </c>
      <c r="D66" s="2">
        <v>632732</v>
      </c>
      <c r="E66" s="8" t="s">
        <v>128</v>
      </c>
      <c r="F66" s="17">
        <v>2</v>
      </c>
      <c r="G66" s="10">
        <v>392</v>
      </c>
      <c r="H66" s="34">
        <v>392</v>
      </c>
      <c r="I66" s="17">
        <v>0</v>
      </c>
      <c r="J66" s="10">
        <v>0</v>
      </c>
      <c r="K66" s="34">
        <v>0</v>
      </c>
      <c r="L66" s="18">
        <v>392</v>
      </c>
    </row>
    <row r="67" spans="1:12" ht="13.5" customHeight="1" x14ac:dyDescent="0.25">
      <c r="A67" s="2" t="s">
        <v>8</v>
      </c>
      <c r="B67" s="15" t="s">
        <v>26</v>
      </c>
      <c r="C67" s="2" t="s">
        <v>129</v>
      </c>
      <c r="D67" s="2">
        <v>316695</v>
      </c>
      <c r="E67" s="8" t="s">
        <v>130</v>
      </c>
      <c r="F67" s="17">
        <v>3</v>
      </c>
      <c r="G67" s="10">
        <v>428</v>
      </c>
      <c r="H67" s="34">
        <v>428</v>
      </c>
      <c r="I67" s="17">
        <v>0</v>
      </c>
      <c r="J67" s="10">
        <v>0</v>
      </c>
      <c r="K67" s="34">
        <v>0</v>
      </c>
      <c r="L67" s="18">
        <v>428</v>
      </c>
    </row>
    <row r="68" spans="1:12" ht="13.5" customHeight="1" x14ac:dyDescent="0.25">
      <c r="A68" s="2" t="s">
        <v>8</v>
      </c>
      <c r="B68" s="15" t="s">
        <v>26</v>
      </c>
      <c r="C68" s="2" t="s">
        <v>131</v>
      </c>
      <c r="D68" s="2">
        <v>648906</v>
      </c>
      <c r="E68" s="8" t="s">
        <v>132</v>
      </c>
      <c r="F68" s="17">
        <v>2</v>
      </c>
      <c r="G68" s="10">
        <v>552</v>
      </c>
      <c r="H68" s="34">
        <v>552</v>
      </c>
      <c r="I68" s="17">
        <v>0</v>
      </c>
      <c r="J68" s="10">
        <v>0</v>
      </c>
      <c r="K68" s="34">
        <v>0</v>
      </c>
      <c r="L68" s="18">
        <v>552</v>
      </c>
    </row>
    <row r="69" spans="1:12" ht="13.5" customHeight="1" x14ac:dyDescent="0.25">
      <c r="A69" s="2" t="s">
        <v>8</v>
      </c>
      <c r="B69" s="15" t="s">
        <v>26</v>
      </c>
      <c r="C69" s="2" t="s">
        <v>133</v>
      </c>
      <c r="D69" s="2">
        <v>316733</v>
      </c>
      <c r="E69" s="8" t="s">
        <v>134</v>
      </c>
      <c r="F69" s="17">
        <v>6</v>
      </c>
      <c r="G69" s="10">
        <v>615</v>
      </c>
      <c r="H69" s="34">
        <v>615</v>
      </c>
      <c r="I69" s="17">
        <v>0</v>
      </c>
      <c r="J69" s="10">
        <v>0</v>
      </c>
      <c r="K69" s="34">
        <v>0</v>
      </c>
      <c r="L69" s="18">
        <v>615</v>
      </c>
    </row>
    <row r="70" spans="1:12" ht="13.5" customHeight="1" x14ac:dyDescent="0.25">
      <c r="A70" s="2" t="s">
        <v>8</v>
      </c>
      <c r="B70" s="15" t="s">
        <v>26</v>
      </c>
      <c r="C70" s="2" t="s">
        <v>135</v>
      </c>
      <c r="D70" s="2">
        <v>315346</v>
      </c>
      <c r="E70" s="8" t="s">
        <v>136</v>
      </c>
      <c r="F70" s="17">
        <v>13</v>
      </c>
      <c r="G70" s="10">
        <v>1006</v>
      </c>
      <c r="H70" s="34">
        <v>1006</v>
      </c>
      <c r="I70" s="17">
        <v>2</v>
      </c>
      <c r="J70" s="10">
        <v>704</v>
      </c>
      <c r="K70" s="34">
        <v>704</v>
      </c>
      <c r="L70" s="18">
        <v>1710</v>
      </c>
    </row>
    <row r="71" spans="1:12" ht="13.5" customHeight="1" x14ac:dyDescent="0.25">
      <c r="A71" s="2" t="s">
        <v>8</v>
      </c>
      <c r="B71" s="15" t="s">
        <v>26</v>
      </c>
      <c r="C71" s="2" t="s">
        <v>137</v>
      </c>
      <c r="D71" s="2">
        <v>314129</v>
      </c>
      <c r="E71" s="8" t="s">
        <v>138</v>
      </c>
      <c r="F71" s="17">
        <v>3</v>
      </c>
      <c r="G71" s="10">
        <v>168</v>
      </c>
      <c r="H71" s="34">
        <v>168</v>
      </c>
      <c r="I71" s="17">
        <v>5</v>
      </c>
      <c r="J71" s="10">
        <v>278</v>
      </c>
      <c r="K71" s="34">
        <v>278</v>
      </c>
      <c r="L71" s="18">
        <v>446</v>
      </c>
    </row>
    <row r="72" spans="1:12" ht="13.5" customHeight="1" x14ac:dyDescent="0.25">
      <c r="A72" s="2" t="s">
        <v>8</v>
      </c>
      <c r="B72" s="15" t="s">
        <v>26</v>
      </c>
      <c r="C72" s="2" t="s">
        <v>139</v>
      </c>
      <c r="D72" s="2">
        <v>314668</v>
      </c>
      <c r="E72" s="8" t="s">
        <v>140</v>
      </c>
      <c r="F72" s="17">
        <v>2</v>
      </c>
      <c r="G72" s="10">
        <v>228</v>
      </c>
      <c r="H72" s="34">
        <v>228</v>
      </c>
      <c r="I72" s="17">
        <v>0</v>
      </c>
      <c r="J72" s="10">
        <v>0</v>
      </c>
      <c r="K72" s="34">
        <v>0</v>
      </c>
      <c r="L72" s="18">
        <v>228</v>
      </c>
    </row>
    <row r="73" spans="1:12" ht="13.5" customHeight="1" x14ac:dyDescent="0.25">
      <c r="A73" s="2" t="s">
        <v>8</v>
      </c>
      <c r="B73" s="15" t="s">
        <v>26</v>
      </c>
      <c r="C73" s="2" t="s">
        <v>141</v>
      </c>
      <c r="D73" s="2">
        <v>314684</v>
      </c>
      <c r="E73" s="8" t="s">
        <v>142</v>
      </c>
      <c r="F73" s="17">
        <v>5</v>
      </c>
      <c r="G73" s="10">
        <v>768</v>
      </c>
      <c r="H73" s="34">
        <v>768</v>
      </c>
      <c r="I73" s="17">
        <v>0</v>
      </c>
      <c r="J73" s="10">
        <v>0</v>
      </c>
      <c r="K73" s="34">
        <v>0</v>
      </c>
      <c r="L73" s="18">
        <v>768</v>
      </c>
    </row>
    <row r="74" spans="1:12" ht="13.5" customHeight="1" x14ac:dyDescent="0.25">
      <c r="A74" s="2" t="s">
        <v>8</v>
      </c>
      <c r="B74" s="15" t="s">
        <v>26</v>
      </c>
      <c r="C74" s="2" t="s">
        <v>143</v>
      </c>
      <c r="D74" s="2">
        <v>314749</v>
      </c>
      <c r="E74" s="8" t="s">
        <v>144</v>
      </c>
      <c r="F74" s="17">
        <v>1</v>
      </c>
      <c r="G74" s="10">
        <v>539</v>
      </c>
      <c r="H74" s="34">
        <v>539</v>
      </c>
      <c r="I74" s="17">
        <v>0</v>
      </c>
      <c r="J74" s="10">
        <v>0</v>
      </c>
      <c r="K74" s="34">
        <v>0</v>
      </c>
      <c r="L74" s="18">
        <v>539</v>
      </c>
    </row>
    <row r="75" spans="1:12" ht="13.5" customHeight="1" x14ac:dyDescent="0.25">
      <c r="A75" s="2" t="s">
        <v>8</v>
      </c>
      <c r="B75" s="15" t="s">
        <v>26</v>
      </c>
      <c r="C75" s="2" t="s">
        <v>145</v>
      </c>
      <c r="D75" s="2">
        <v>314846</v>
      </c>
      <c r="E75" s="8" t="s">
        <v>146</v>
      </c>
      <c r="F75" s="17">
        <v>1</v>
      </c>
      <c r="G75" s="10">
        <v>842</v>
      </c>
      <c r="H75" s="34">
        <v>842</v>
      </c>
      <c r="I75" s="17">
        <v>0</v>
      </c>
      <c r="J75" s="10">
        <v>0</v>
      </c>
      <c r="K75" s="34">
        <v>0</v>
      </c>
      <c r="L75" s="18">
        <v>842</v>
      </c>
    </row>
    <row r="76" spans="1:12" ht="13.5" customHeight="1" x14ac:dyDescent="0.25">
      <c r="A76" s="2" t="s">
        <v>8</v>
      </c>
      <c r="B76" s="15" t="s">
        <v>26</v>
      </c>
      <c r="C76" s="2" t="s">
        <v>147</v>
      </c>
      <c r="D76" s="2">
        <v>321648</v>
      </c>
      <c r="E76" s="8" t="s">
        <v>148</v>
      </c>
      <c r="F76" s="17">
        <v>4</v>
      </c>
      <c r="G76" s="10">
        <v>528</v>
      </c>
      <c r="H76" s="34">
        <v>528</v>
      </c>
      <c r="I76" s="17">
        <v>0</v>
      </c>
      <c r="J76" s="10">
        <v>0</v>
      </c>
      <c r="K76" s="34">
        <v>0</v>
      </c>
      <c r="L76" s="18">
        <v>528</v>
      </c>
    </row>
    <row r="77" spans="1:12" ht="13.5" customHeight="1" x14ac:dyDescent="0.25">
      <c r="A77" s="2" t="s">
        <v>8</v>
      </c>
      <c r="B77" s="15" t="s">
        <v>26</v>
      </c>
      <c r="C77" s="2" t="s">
        <v>149</v>
      </c>
      <c r="D77" s="2">
        <v>316938</v>
      </c>
      <c r="E77" s="8" t="s">
        <v>150</v>
      </c>
      <c r="F77" s="17">
        <v>5</v>
      </c>
      <c r="G77" s="10">
        <v>160</v>
      </c>
      <c r="H77" s="34">
        <v>160</v>
      </c>
      <c r="I77" s="17">
        <v>0</v>
      </c>
      <c r="J77" s="10">
        <v>0</v>
      </c>
      <c r="K77" s="34">
        <v>0</v>
      </c>
      <c r="L77" s="18">
        <v>160</v>
      </c>
    </row>
    <row r="78" spans="1:12" ht="13.5" customHeight="1" x14ac:dyDescent="0.25">
      <c r="A78" s="2" t="s">
        <v>8</v>
      </c>
      <c r="B78" s="15" t="s">
        <v>26</v>
      </c>
      <c r="C78" s="2" t="s">
        <v>151</v>
      </c>
      <c r="D78" s="2">
        <v>321656</v>
      </c>
      <c r="E78" s="8" t="s">
        <v>152</v>
      </c>
      <c r="F78" s="17">
        <v>4</v>
      </c>
      <c r="G78" s="10">
        <v>1878</v>
      </c>
      <c r="H78" s="34">
        <v>1878</v>
      </c>
      <c r="I78" s="17">
        <v>0</v>
      </c>
      <c r="J78" s="10">
        <v>0</v>
      </c>
      <c r="K78" s="34">
        <v>0</v>
      </c>
      <c r="L78" s="18">
        <v>1878</v>
      </c>
    </row>
    <row r="79" spans="1:12" ht="13.5" customHeight="1" x14ac:dyDescent="0.25">
      <c r="A79" s="2" t="s">
        <v>8</v>
      </c>
      <c r="B79" s="15" t="s">
        <v>26</v>
      </c>
      <c r="C79" s="2" t="s">
        <v>153</v>
      </c>
      <c r="D79" s="2">
        <v>321711</v>
      </c>
      <c r="E79" s="8" t="s">
        <v>154</v>
      </c>
      <c r="F79" s="17">
        <v>2</v>
      </c>
      <c r="G79" s="10">
        <v>177</v>
      </c>
      <c r="H79" s="34">
        <v>177</v>
      </c>
      <c r="I79" s="17">
        <v>0</v>
      </c>
      <c r="J79" s="10">
        <v>0</v>
      </c>
      <c r="K79" s="34">
        <v>0</v>
      </c>
      <c r="L79" s="18">
        <v>177</v>
      </c>
    </row>
    <row r="80" spans="1:12" ht="13.5" customHeight="1" x14ac:dyDescent="0.25">
      <c r="A80" s="2" t="s">
        <v>8</v>
      </c>
      <c r="B80" s="15" t="s">
        <v>13</v>
      </c>
      <c r="C80" s="2" t="s">
        <v>20</v>
      </c>
      <c r="D80" s="2">
        <v>37808427</v>
      </c>
      <c r="E80" s="8" t="s">
        <v>21</v>
      </c>
      <c r="F80" s="17">
        <v>3</v>
      </c>
      <c r="G80" s="10">
        <v>404</v>
      </c>
      <c r="H80" s="34">
        <v>404</v>
      </c>
      <c r="I80" s="17">
        <v>0</v>
      </c>
      <c r="J80" s="10">
        <v>0</v>
      </c>
      <c r="K80" s="34">
        <v>0</v>
      </c>
      <c r="L80" s="18">
        <v>404</v>
      </c>
    </row>
    <row r="81" spans="1:12" ht="13.5" customHeight="1" x14ac:dyDescent="0.25">
      <c r="A81" s="2" t="s">
        <v>8</v>
      </c>
      <c r="B81" s="15" t="s">
        <v>205</v>
      </c>
      <c r="C81" s="2" t="s">
        <v>216</v>
      </c>
      <c r="D81" s="2">
        <v>37983121</v>
      </c>
      <c r="E81" s="8" t="s">
        <v>217</v>
      </c>
      <c r="F81" s="17">
        <v>2</v>
      </c>
      <c r="G81" s="10">
        <v>277</v>
      </c>
      <c r="H81" s="34">
        <v>277</v>
      </c>
      <c r="I81" s="17">
        <v>0</v>
      </c>
      <c r="J81" s="10">
        <v>0</v>
      </c>
      <c r="K81" s="34">
        <v>0</v>
      </c>
      <c r="L81" s="18">
        <v>277</v>
      </c>
    </row>
    <row r="82" spans="1:12" ht="13.5" customHeight="1" x14ac:dyDescent="0.25">
      <c r="A82" s="2" t="s">
        <v>8</v>
      </c>
      <c r="B82" s="15" t="s">
        <v>26</v>
      </c>
      <c r="C82" s="2" t="s">
        <v>107</v>
      </c>
      <c r="D82" s="2">
        <v>321192</v>
      </c>
      <c r="E82" s="8" t="s">
        <v>108</v>
      </c>
      <c r="F82" s="17">
        <v>14</v>
      </c>
      <c r="G82" s="10">
        <v>1875</v>
      </c>
      <c r="H82" s="34">
        <v>1875</v>
      </c>
      <c r="I82" s="17">
        <v>0</v>
      </c>
      <c r="J82" s="10">
        <v>0</v>
      </c>
      <c r="K82" s="34">
        <v>0</v>
      </c>
      <c r="L82" s="18">
        <v>1875</v>
      </c>
    </row>
    <row r="83" spans="1:12" ht="13.5" customHeight="1" x14ac:dyDescent="0.25">
      <c r="A83" s="2" t="s">
        <v>8</v>
      </c>
      <c r="B83" s="15" t="s">
        <v>26</v>
      </c>
      <c r="C83" s="2" t="s">
        <v>109</v>
      </c>
      <c r="D83" s="2">
        <v>313971</v>
      </c>
      <c r="E83" s="8" t="s">
        <v>110</v>
      </c>
      <c r="F83" s="17">
        <v>8</v>
      </c>
      <c r="G83" s="10">
        <v>286</v>
      </c>
      <c r="H83" s="34">
        <v>286</v>
      </c>
      <c r="I83" s="17">
        <v>5</v>
      </c>
      <c r="J83" s="10">
        <v>635</v>
      </c>
      <c r="K83" s="34">
        <v>635</v>
      </c>
      <c r="L83" s="18">
        <v>921</v>
      </c>
    </row>
    <row r="84" spans="1:12" ht="13.5" customHeight="1" x14ac:dyDescent="0.25">
      <c r="A84" s="2" t="s">
        <v>9</v>
      </c>
      <c r="B84" s="15" t="s">
        <v>13</v>
      </c>
      <c r="C84" s="2" t="s">
        <v>22</v>
      </c>
      <c r="D84" s="2">
        <v>37828100</v>
      </c>
      <c r="E84" s="8" t="s">
        <v>23</v>
      </c>
      <c r="F84" s="17">
        <v>10</v>
      </c>
      <c r="G84" s="10">
        <v>1446</v>
      </c>
      <c r="H84" s="34">
        <v>1446</v>
      </c>
      <c r="I84" s="17">
        <v>0</v>
      </c>
      <c r="J84" s="10">
        <v>0</v>
      </c>
      <c r="K84" s="34">
        <v>0</v>
      </c>
      <c r="L84" s="18">
        <v>1446</v>
      </c>
    </row>
    <row r="85" spans="1:12" ht="13.5" customHeight="1" x14ac:dyDescent="0.25">
      <c r="A85" s="2" t="s">
        <v>9</v>
      </c>
      <c r="B85" s="15" t="s">
        <v>26</v>
      </c>
      <c r="C85" s="2" t="s">
        <v>155</v>
      </c>
      <c r="D85" s="2">
        <v>313271</v>
      </c>
      <c r="E85" s="8" t="s">
        <v>156</v>
      </c>
      <c r="F85" s="17">
        <v>31</v>
      </c>
      <c r="G85" s="10">
        <v>578</v>
      </c>
      <c r="H85" s="34">
        <v>578</v>
      </c>
      <c r="I85" s="17">
        <v>1</v>
      </c>
      <c r="J85" s="10">
        <v>14</v>
      </c>
      <c r="K85" s="34">
        <v>14</v>
      </c>
      <c r="L85" s="18">
        <v>592</v>
      </c>
    </row>
    <row r="86" spans="1:12" ht="13.5" customHeight="1" x14ac:dyDescent="0.25">
      <c r="A86" s="2" t="s">
        <v>9</v>
      </c>
      <c r="B86" s="15" t="s">
        <v>26</v>
      </c>
      <c r="C86" s="2" t="s">
        <v>161</v>
      </c>
      <c r="D86" s="2">
        <v>316181</v>
      </c>
      <c r="E86" s="8" t="s">
        <v>162</v>
      </c>
      <c r="F86" s="17">
        <v>4</v>
      </c>
      <c r="G86" s="10">
        <v>599</v>
      </c>
      <c r="H86" s="34">
        <v>599</v>
      </c>
      <c r="I86" s="17">
        <v>0</v>
      </c>
      <c r="J86" s="10">
        <v>0</v>
      </c>
      <c r="K86" s="34">
        <v>0</v>
      </c>
      <c r="L86" s="18">
        <v>599</v>
      </c>
    </row>
    <row r="87" spans="1:12" ht="13.5" customHeight="1" x14ac:dyDescent="0.25">
      <c r="A87" s="2" t="s">
        <v>9</v>
      </c>
      <c r="B87" s="15" t="s">
        <v>26</v>
      </c>
      <c r="C87" s="2" t="s">
        <v>165</v>
      </c>
      <c r="D87" s="2">
        <v>319155</v>
      </c>
      <c r="E87" s="8" t="s">
        <v>166</v>
      </c>
      <c r="F87" s="17">
        <v>0</v>
      </c>
      <c r="G87" s="10">
        <v>0</v>
      </c>
      <c r="H87" s="34">
        <v>0</v>
      </c>
      <c r="I87" s="17">
        <v>3</v>
      </c>
      <c r="J87" s="10">
        <v>472</v>
      </c>
      <c r="K87" s="34">
        <v>472</v>
      </c>
      <c r="L87" s="18">
        <v>472</v>
      </c>
    </row>
    <row r="88" spans="1:12" ht="13.5" customHeight="1" x14ac:dyDescent="0.25">
      <c r="A88" s="2" t="s">
        <v>9</v>
      </c>
      <c r="B88" s="15" t="s">
        <v>26</v>
      </c>
      <c r="C88" s="2" t="s">
        <v>157</v>
      </c>
      <c r="D88" s="2">
        <v>320501</v>
      </c>
      <c r="E88" s="8" t="s">
        <v>158</v>
      </c>
      <c r="F88" s="17">
        <v>11</v>
      </c>
      <c r="G88" s="10">
        <v>682</v>
      </c>
      <c r="H88" s="34">
        <v>682</v>
      </c>
      <c r="I88" s="17">
        <v>0</v>
      </c>
      <c r="J88" s="10">
        <v>0</v>
      </c>
      <c r="K88" s="34">
        <v>0</v>
      </c>
      <c r="L88" s="18">
        <v>682</v>
      </c>
    </row>
    <row r="89" spans="1:12" ht="13.5" customHeight="1" x14ac:dyDescent="0.25">
      <c r="A89" s="2" t="s">
        <v>9</v>
      </c>
      <c r="B89" s="15" t="s">
        <v>26</v>
      </c>
      <c r="C89" s="2" t="s">
        <v>163</v>
      </c>
      <c r="D89" s="2">
        <v>320897</v>
      </c>
      <c r="E89" s="8" t="s">
        <v>164</v>
      </c>
      <c r="F89" s="17">
        <v>26</v>
      </c>
      <c r="G89" s="10">
        <v>1397</v>
      </c>
      <c r="H89" s="34">
        <v>1397</v>
      </c>
      <c r="I89" s="17">
        <v>0</v>
      </c>
      <c r="J89" s="10">
        <v>0</v>
      </c>
      <c r="K89" s="34">
        <v>0</v>
      </c>
      <c r="L89" s="18">
        <v>1397</v>
      </c>
    </row>
    <row r="90" spans="1:12" ht="13.5" customHeight="1" x14ac:dyDescent="0.25">
      <c r="A90" s="2" t="s">
        <v>9</v>
      </c>
      <c r="B90" s="15" t="s">
        <v>26</v>
      </c>
      <c r="C90" s="2" t="s">
        <v>169</v>
      </c>
      <c r="D90" s="2">
        <v>321028</v>
      </c>
      <c r="E90" s="8" t="s">
        <v>170</v>
      </c>
      <c r="F90" s="17">
        <v>4</v>
      </c>
      <c r="G90" s="10">
        <v>146</v>
      </c>
      <c r="H90" s="34">
        <v>146</v>
      </c>
      <c r="I90" s="17">
        <v>0</v>
      </c>
      <c r="J90" s="10">
        <v>0</v>
      </c>
      <c r="K90" s="34">
        <v>0</v>
      </c>
      <c r="L90" s="18">
        <v>146</v>
      </c>
    </row>
    <row r="91" spans="1:12" ht="13.5" customHeight="1" x14ac:dyDescent="0.25">
      <c r="A91" s="2" t="s">
        <v>9</v>
      </c>
      <c r="B91" s="15" t="s">
        <v>26</v>
      </c>
      <c r="C91" s="2" t="s">
        <v>167</v>
      </c>
      <c r="D91" s="2">
        <v>320439</v>
      </c>
      <c r="E91" s="8" t="s">
        <v>168</v>
      </c>
      <c r="F91" s="17">
        <v>25</v>
      </c>
      <c r="G91" s="10">
        <v>1079</v>
      </c>
      <c r="H91" s="4">
        <v>1079</v>
      </c>
      <c r="I91" s="17">
        <v>0</v>
      </c>
      <c r="J91" s="10">
        <v>0</v>
      </c>
      <c r="K91" s="4">
        <v>0</v>
      </c>
      <c r="L91" s="18">
        <v>1079</v>
      </c>
    </row>
    <row r="92" spans="1:12" ht="13.5" customHeight="1" x14ac:dyDescent="0.25">
      <c r="A92" s="2" t="s">
        <v>9</v>
      </c>
      <c r="B92" s="15" t="s">
        <v>26</v>
      </c>
      <c r="C92" s="2" t="s">
        <v>159</v>
      </c>
      <c r="D92" s="2">
        <v>319805</v>
      </c>
      <c r="E92" s="8" t="s">
        <v>160</v>
      </c>
      <c r="F92" s="17">
        <v>21</v>
      </c>
      <c r="G92" s="10">
        <v>1411</v>
      </c>
      <c r="H92" s="34">
        <v>1411</v>
      </c>
      <c r="I92" s="17">
        <v>0</v>
      </c>
      <c r="J92" s="10">
        <v>0</v>
      </c>
      <c r="K92" s="34">
        <v>0</v>
      </c>
      <c r="L92" s="18">
        <v>1411</v>
      </c>
    </row>
    <row r="93" spans="1:12" ht="13.5" customHeight="1" x14ac:dyDescent="0.25">
      <c r="A93" s="2" t="s">
        <v>9</v>
      </c>
      <c r="B93" s="15" t="s">
        <v>193</v>
      </c>
      <c r="C93" s="2" t="s">
        <v>201</v>
      </c>
      <c r="D93" s="2">
        <v>31933475</v>
      </c>
      <c r="E93" s="8" t="s">
        <v>202</v>
      </c>
      <c r="F93" s="17">
        <v>11</v>
      </c>
      <c r="G93" s="10">
        <v>555</v>
      </c>
      <c r="H93" s="34">
        <v>555</v>
      </c>
      <c r="I93" s="17">
        <v>0</v>
      </c>
      <c r="J93" s="10">
        <v>0</v>
      </c>
      <c r="K93" s="34">
        <v>0</v>
      </c>
      <c r="L93" s="18">
        <v>555</v>
      </c>
    </row>
    <row r="94" spans="1:12" ht="13.5" customHeight="1" x14ac:dyDescent="0.25">
      <c r="A94" s="2" t="s">
        <v>9</v>
      </c>
      <c r="B94" s="15" t="s">
        <v>205</v>
      </c>
      <c r="C94" s="2" t="s">
        <v>222</v>
      </c>
      <c r="D94" s="2">
        <v>90000197</v>
      </c>
      <c r="E94" s="8" t="s">
        <v>223</v>
      </c>
      <c r="F94" s="17">
        <v>2</v>
      </c>
      <c r="G94" s="10">
        <v>213</v>
      </c>
      <c r="H94" s="34">
        <v>213</v>
      </c>
      <c r="I94" s="17">
        <v>1</v>
      </c>
      <c r="J94" s="10">
        <v>71</v>
      </c>
      <c r="K94" s="34">
        <v>71</v>
      </c>
      <c r="L94" s="18">
        <v>284</v>
      </c>
    </row>
    <row r="95" spans="1:12" ht="13.5" customHeight="1" x14ac:dyDescent="0.25">
      <c r="A95" s="2" t="s">
        <v>9</v>
      </c>
      <c r="B95" s="15" t="s">
        <v>205</v>
      </c>
      <c r="C95" s="2" t="s">
        <v>220</v>
      </c>
      <c r="D95" s="2">
        <v>47342242</v>
      </c>
      <c r="E95" s="8" t="s">
        <v>221</v>
      </c>
      <c r="F95" s="17">
        <v>11</v>
      </c>
      <c r="G95" s="10">
        <v>269</v>
      </c>
      <c r="H95" s="34">
        <v>269</v>
      </c>
      <c r="I95" s="17">
        <v>0</v>
      </c>
      <c r="J95" s="10">
        <v>0</v>
      </c>
      <c r="K95" s="34">
        <v>0</v>
      </c>
      <c r="L95" s="18">
        <v>269</v>
      </c>
    </row>
    <row r="96" spans="1:12" ht="13.5" customHeight="1" x14ac:dyDescent="0.25">
      <c r="A96" s="2" t="s">
        <v>10</v>
      </c>
      <c r="B96" s="15" t="s">
        <v>13</v>
      </c>
      <c r="C96" s="2" t="s">
        <v>24</v>
      </c>
      <c r="D96" s="2">
        <v>37870475</v>
      </c>
      <c r="E96" s="8" t="s">
        <v>25</v>
      </c>
      <c r="F96" s="17">
        <v>20</v>
      </c>
      <c r="G96" s="10">
        <v>258</v>
      </c>
      <c r="H96" s="34">
        <v>258</v>
      </c>
      <c r="I96" s="17">
        <v>0</v>
      </c>
      <c r="J96" s="10">
        <v>0</v>
      </c>
      <c r="K96" s="34">
        <v>0</v>
      </c>
      <c r="L96" s="18">
        <v>258</v>
      </c>
    </row>
    <row r="97" spans="1:12" ht="13.5" customHeight="1" x14ac:dyDescent="0.25">
      <c r="A97" s="2" t="s">
        <v>10</v>
      </c>
      <c r="B97" s="15" t="s">
        <v>26</v>
      </c>
      <c r="C97" s="2" t="s">
        <v>171</v>
      </c>
      <c r="D97" s="2">
        <v>321842</v>
      </c>
      <c r="E97" s="8" t="s">
        <v>172</v>
      </c>
      <c r="F97" s="17">
        <v>42</v>
      </c>
      <c r="G97" s="10">
        <v>1042</v>
      </c>
      <c r="H97" s="34">
        <v>1042</v>
      </c>
      <c r="I97" s="17">
        <v>0</v>
      </c>
      <c r="J97" s="10">
        <v>0</v>
      </c>
      <c r="K97" s="34">
        <v>0</v>
      </c>
      <c r="L97" s="18">
        <v>1042</v>
      </c>
    </row>
    <row r="98" spans="1:12" ht="13.5" customHeight="1" x14ac:dyDescent="0.25">
      <c r="A98" s="2" t="s">
        <v>10</v>
      </c>
      <c r="B98" s="15" t="s">
        <v>26</v>
      </c>
      <c r="C98" s="2" t="s">
        <v>173</v>
      </c>
      <c r="D98" s="2">
        <v>323021</v>
      </c>
      <c r="E98" s="8" t="s">
        <v>174</v>
      </c>
      <c r="F98" s="17">
        <v>10</v>
      </c>
      <c r="G98" s="10">
        <v>680</v>
      </c>
      <c r="H98" s="34">
        <v>680</v>
      </c>
      <c r="I98" s="17">
        <v>0</v>
      </c>
      <c r="J98" s="10">
        <v>0</v>
      </c>
      <c r="K98" s="34">
        <v>0</v>
      </c>
      <c r="L98" s="18">
        <v>680</v>
      </c>
    </row>
    <row r="99" spans="1:12" ht="13.5" customHeight="1" x14ac:dyDescent="0.25">
      <c r="A99" s="2" t="s">
        <v>10</v>
      </c>
      <c r="B99" s="15" t="s">
        <v>26</v>
      </c>
      <c r="C99" s="2" t="s">
        <v>175</v>
      </c>
      <c r="D99" s="2">
        <v>323560</v>
      </c>
      <c r="E99" s="8" t="s">
        <v>176</v>
      </c>
      <c r="F99" s="17">
        <v>8</v>
      </c>
      <c r="G99" s="10">
        <v>534</v>
      </c>
      <c r="H99" s="34">
        <v>534</v>
      </c>
      <c r="I99" s="17">
        <v>0</v>
      </c>
      <c r="J99" s="10">
        <v>0</v>
      </c>
      <c r="K99" s="34">
        <v>0</v>
      </c>
      <c r="L99" s="18">
        <v>534</v>
      </c>
    </row>
    <row r="100" spans="1:12" ht="13.5" customHeight="1" x14ac:dyDescent="0.25">
      <c r="A100" s="2" t="s">
        <v>10</v>
      </c>
      <c r="B100" s="15" t="s">
        <v>26</v>
      </c>
      <c r="C100" s="2" t="s">
        <v>183</v>
      </c>
      <c r="D100" s="2">
        <v>323683</v>
      </c>
      <c r="E100" s="8" t="s">
        <v>184</v>
      </c>
      <c r="F100" s="17">
        <v>6</v>
      </c>
      <c r="G100" s="10">
        <v>160</v>
      </c>
      <c r="H100" s="34">
        <v>160</v>
      </c>
      <c r="I100" s="17">
        <v>0</v>
      </c>
      <c r="J100" s="10">
        <v>0</v>
      </c>
      <c r="K100" s="34">
        <v>0</v>
      </c>
      <c r="L100" s="18">
        <v>160</v>
      </c>
    </row>
    <row r="101" spans="1:12" ht="13.5" customHeight="1" x14ac:dyDescent="0.25">
      <c r="A101" s="2" t="s">
        <v>10</v>
      </c>
      <c r="B101" s="15" t="s">
        <v>26</v>
      </c>
      <c r="C101" s="2" t="s">
        <v>177</v>
      </c>
      <c r="D101" s="2">
        <v>326607</v>
      </c>
      <c r="E101" s="8" t="s">
        <v>178</v>
      </c>
      <c r="F101" s="17">
        <v>24</v>
      </c>
      <c r="G101" s="10">
        <v>140</v>
      </c>
      <c r="H101" s="34">
        <v>140</v>
      </c>
      <c r="I101" s="17">
        <v>0</v>
      </c>
      <c r="J101" s="10">
        <v>0</v>
      </c>
      <c r="K101" s="34">
        <v>0</v>
      </c>
      <c r="L101" s="18">
        <v>140</v>
      </c>
    </row>
    <row r="102" spans="1:12" ht="13.5" customHeight="1" x14ac:dyDescent="0.25">
      <c r="A102" s="2" t="s">
        <v>10</v>
      </c>
      <c r="B102" s="15" t="s">
        <v>26</v>
      </c>
      <c r="C102" s="2" t="s">
        <v>179</v>
      </c>
      <c r="D102" s="2">
        <v>330469</v>
      </c>
      <c r="E102" s="8" t="s">
        <v>180</v>
      </c>
      <c r="F102" s="17">
        <v>4</v>
      </c>
      <c r="G102" s="10">
        <v>314</v>
      </c>
      <c r="H102" s="34">
        <v>314</v>
      </c>
      <c r="I102" s="17">
        <v>0</v>
      </c>
      <c r="J102" s="10">
        <v>0</v>
      </c>
      <c r="K102" s="34">
        <v>0</v>
      </c>
      <c r="L102" s="18">
        <v>314</v>
      </c>
    </row>
    <row r="103" spans="1:12" ht="13.5" customHeight="1" x14ac:dyDescent="0.25">
      <c r="A103" s="2" t="s">
        <v>10</v>
      </c>
      <c r="B103" s="15" t="s">
        <v>26</v>
      </c>
      <c r="C103" s="2" t="s">
        <v>181</v>
      </c>
      <c r="D103" s="2">
        <v>332852</v>
      </c>
      <c r="E103" s="8" t="s">
        <v>182</v>
      </c>
      <c r="F103" s="17">
        <v>5</v>
      </c>
      <c r="G103" s="10">
        <v>192</v>
      </c>
      <c r="H103" s="34">
        <v>192</v>
      </c>
      <c r="I103" s="17">
        <v>0</v>
      </c>
      <c r="J103" s="10">
        <v>0</v>
      </c>
      <c r="K103" s="34">
        <v>0</v>
      </c>
      <c r="L103" s="18">
        <v>192</v>
      </c>
    </row>
    <row r="104" spans="1:12" ht="13.5" customHeight="1" x14ac:dyDescent="0.25">
      <c r="A104" s="2" t="s">
        <v>10</v>
      </c>
      <c r="B104" s="15" t="s">
        <v>193</v>
      </c>
      <c r="C104" s="2" t="s">
        <v>203</v>
      </c>
      <c r="D104" s="2">
        <v>179124</v>
      </c>
      <c r="E104" s="8" t="s">
        <v>204</v>
      </c>
      <c r="F104" s="17">
        <v>18</v>
      </c>
      <c r="G104" s="10">
        <v>1234</v>
      </c>
      <c r="H104" s="34">
        <v>1234</v>
      </c>
      <c r="I104" s="17">
        <v>0</v>
      </c>
      <c r="J104" s="10">
        <v>0</v>
      </c>
      <c r="K104" s="34">
        <v>0</v>
      </c>
      <c r="L104" s="18">
        <v>1234</v>
      </c>
    </row>
    <row r="105" spans="1:12" ht="13.5" customHeight="1" x14ac:dyDescent="0.25">
      <c r="A105" s="2" t="s">
        <v>10</v>
      </c>
      <c r="B105" s="15" t="s">
        <v>205</v>
      </c>
      <c r="C105" s="2" t="s">
        <v>226</v>
      </c>
      <c r="D105" s="2">
        <v>44405847</v>
      </c>
      <c r="E105" s="8" t="s">
        <v>227</v>
      </c>
      <c r="F105" s="17">
        <v>4</v>
      </c>
      <c r="G105" s="10">
        <v>47</v>
      </c>
      <c r="H105" s="34">
        <v>47</v>
      </c>
      <c r="I105" s="17">
        <v>0</v>
      </c>
      <c r="J105" s="10">
        <v>0</v>
      </c>
      <c r="K105" s="34">
        <v>0</v>
      </c>
      <c r="L105" s="18">
        <v>47</v>
      </c>
    </row>
    <row r="106" spans="1:12" ht="13.5" customHeight="1" x14ac:dyDescent="0.25">
      <c r="A106" s="2" t="s">
        <v>10</v>
      </c>
      <c r="B106" s="15" t="s">
        <v>205</v>
      </c>
      <c r="C106" s="2" t="s">
        <v>224</v>
      </c>
      <c r="D106" s="2">
        <v>45731047</v>
      </c>
      <c r="E106" s="8" t="s">
        <v>225</v>
      </c>
      <c r="F106" s="17">
        <v>0</v>
      </c>
      <c r="G106" s="10">
        <v>0</v>
      </c>
      <c r="H106" s="34">
        <v>0</v>
      </c>
      <c r="I106" s="17">
        <v>54</v>
      </c>
      <c r="J106" s="10">
        <v>3880</v>
      </c>
      <c r="K106" s="34">
        <v>3880</v>
      </c>
      <c r="L106" s="18">
        <v>3880</v>
      </c>
    </row>
    <row r="107" spans="1:12" ht="13.5" customHeight="1" x14ac:dyDescent="0.25">
      <c r="A107" s="2" t="s">
        <v>12</v>
      </c>
      <c r="B107" s="15" t="s">
        <v>3</v>
      </c>
      <c r="C107" s="2" t="s">
        <v>11</v>
      </c>
      <c r="D107" s="2">
        <v>54131430</v>
      </c>
      <c r="E107" s="8" t="s">
        <v>620</v>
      </c>
      <c r="F107" s="17">
        <v>6</v>
      </c>
      <c r="G107" s="10">
        <v>1083</v>
      </c>
      <c r="H107" s="34">
        <v>1083</v>
      </c>
      <c r="I107" s="17">
        <v>0</v>
      </c>
      <c r="J107" s="10">
        <v>0</v>
      </c>
      <c r="K107" s="34">
        <v>0</v>
      </c>
      <c r="L107" s="18">
        <v>1083</v>
      </c>
    </row>
    <row r="108" spans="1:12" ht="13.5" customHeight="1" x14ac:dyDescent="0.25">
      <c r="A108" s="2" t="s">
        <v>12</v>
      </c>
      <c r="B108" s="15" t="s">
        <v>26</v>
      </c>
      <c r="C108" s="2" t="s">
        <v>187</v>
      </c>
      <c r="D108" s="2">
        <v>324060</v>
      </c>
      <c r="E108" s="8" t="s">
        <v>188</v>
      </c>
      <c r="F108" s="17">
        <v>2</v>
      </c>
      <c r="G108" s="10">
        <v>270</v>
      </c>
      <c r="H108" s="34">
        <v>270</v>
      </c>
      <c r="I108" s="17">
        <v>0</v>
      </c>
      <c r="J108" s="10">
        <v>0</v>
      </c>
      <c r="K108" s="34">
        <v>0</v>
      </c>
      <c r="L108" s="18">
        <v>270</v>
      </c>
    </row>
    <row r="109" spans="1:12" ht="13.5" customHeight="1" x14ac:dyDescent="0.25">
      <c r="A109" s="2" t="s">
        <v>12</v>
      </c>
      <c r="B109" s="15" t="s">
        <v>26</v>
      </c>
      <c r="C109" s="2" t="s">
        <v>189</v>
      </c>
      <c r="D109" s="2">
        <v>324116</v>
      </c>
      <c r="E109" s="8" t="s">
        <v>190</v>
      </c>
      <c r="F109" s="17">
        <v>2</v>
      </c>
      <c r="G109" s="10">
        <v>192</v>
      </c>
      <c r="H109" s="34">
        <v>192</v>
      </c>
      <c r="I109" s="17">
        <v>0</v>
      </c>
      <c r="J109" s="10">
        <v>0</v>
      </c>
      <c r="K109" s="34">
        <v>0</v>
      </c>
      <c r="L109" s="18">
        <v>192</v>
      </c>
    </row>
    <row r="110" spans="1:12" ht="13.5" customHeight="1" x14ac:dyDescent="0.25">
      <c r="A110" s="2" t="s">
        <v>12</v>
      </c>
      <c r="B110" s="15" t="s">
        <v>26</v>
      </c>
      <c r="C110" s="2" t="s">
        <v>185</v>
      </c>
      <c r="D110" s="2">
        <v>325791</v>
      </c>
      <c r="E110" s="8" t="s">
        <v>186</v>
      </c>
      <c r="F110" s="17">
        <v>8</v>
      </c>
      <c r="G110" s="10">
        <v>464</v>
      </c>
      <c r="H110" s="34">
        <v>464</v>
      </c>
      <c r="I110" s="17">
        <v>0</v>
      </c>
      <c r="J110" s="10">
        <v>0</v>
      </c>
      <c r="K110" s="34">
        <v>0</v>
      </c>
      <c r="L110" s="18">
        <v>464</v>
      </c>
    </row>
    <row r="111" spans="1:12" ht="13.5" customHeight="1" x14ac:dyDescent="0.25">
      <c r="A111" s="2" t="s">
        <v>12</v>
      </c>
      <c r="B111" s="15" t="s">
        <v>26</v>
      </c>
      <c r="C111" s="2" t="s">
        <v>191</v>
      </c>
      <c r="D111" s="2">
        <v>329517</v>
      </c>
      <c r="E111" s="8" t="s">
        <v>192</v>
      </c>
      <c r="F111" s="17">
        <v>4</v>
      </c>
      <c r="G111" s="10">
        <v>567</v>
      </c>
      <c r="H111" s="34">
        <v>567</v>
      </c>
      <c r="I111" s="17">
        <v>0</v>
      </c>
      <c r="J111" s="10">
        <v>0</v>
      </c>
      <c r="K111" s="34">
        <v>0</v>
      </c>
      <c r="L111" s="18">
        <v>567</v>
      </c>
    </row>
    <row r="112" spans="1:12" ht="13.5" customHeight="1" x14ac:dyDescent="0.25">
      <c r="A112" s="2" t="s">
        <v>12</v>
      </c>
      <c r="B112" s="15" t="s">
        <v>205</v>
      </c>
      <c r="C112" s="2" t="s">
        <v>228</v>
      </c>
      <c r="D112" s="2">
        <v>31257267</v>
      </c>
      <c r="E112" s="8" t="s">
        <v>229</v>
      </c>
      <c r="F112" s="17">
        <v>1</v>
      </c>
      <c r="G112" s="10">
        <v>48</v>
      </c>
      <c r="H112" s="34">
        <v>48</v>
      </c>
      <c r="I112" s="17">
        <v>0</v>
      </c>
      <c r="J112" s="10">
        <v>0</v>
      </c>
      <c r="K112" s="34">
        <v>0</v>
      </c>
      <c r="L112" s="18">
        <v>48</v>
      </c>
    </row>
    <row r="113" spans="1:16" ht="17.25" customHeight="1" thickBot="1" x14ac:dyDescent="0.3">
      <c r="A113" s="58" t="s">
        <v>12</v>
      </c>
      <c r="B113" s="59" t="s">
        <v>205</v>
      </c>
      <c r="C113" s="58" t="s">
        <v>230</v>
      </c>
      <c r="D113" s="58">
        <v>90000101</v>
      </c>
      <c r="E113" s="60" t="s">
        <v>231</v>
      </c>
      <c r="F113" s="130">
        <v>3</v>
      </c>
      <c r="G113" s="66">
        <v>122</v>
      </c>
      <c r="H113" s="39">
        <v>122</v>
      </c>
      <c r="I113" s="130">
        <v>0</v>
      </c>
      <c r="J113" s="66">
        <v>0</v>
      </c>
      <c r="K113" s="39">
        <v>0</v>
      </c>
      <c r="L113" s="131">
        <v>122</v>
      </c>
    </row>
    <row r="114" spans="1:16" s="5" customFormat="1" ht="15.75" thickBot="1" x14ac:dyDescent="0.3">
      <c r="A114" s="132" t="s">
        <v>240</v>
      </c>
      <c r="B114" s="133"/>
      <c r="C114" s="133"/>
      <c r="D114" s="133"/>
      <c r="E114" s="134"/>
      <c r="F114" s="75">
        <f t="shared" ref="F114:L114" si="0">SUM(F4:F113)</f>
        <v>1714</v>
      </c>
      <c r="G114" s="76">
        <f t="shared" si="0"/>
        <v>98202</v>
      </c>
      <c r="H114" s="77">
        <f t="shared" si="0"/>
        <v>98202</v>
      </c>
      <c r="I114" s="71">
        <f t="shared" si="0"/>
        <v>112</v>
      </c>
      <c r="J114" s="135">
        <f t="shared" si="0"/>
        <v>11167</v>
      </c>
      <c r="K114" s="72">
        <f t="shared" si="0"/>
        <v>11167</v>
      </c>
      <c r="L114" s="136">
        <f t="shared" si="0"/>
        <v>109369</v>
      </c>
      <c r="M114"/>
      <c r="P114"/>
    </row>
    <row r="115" spans="1:16" x14ac:dyDescent="0.25">
      <c r="F115" s="19"/>
      <c r="I115" s="19"/>
    </row>
  </sheetData>
  <sortState ref="A4:L113">
    <sortCondition ref="A4:A113" customList="BA,TV,TC,NR,ZA,BB,PO,KE"/>
  </sortState>
  <mergeCells count="2">
    <mergeCell ref="A1:L1"/>
    <mergeCell ref="A114:E114"/>
  </mergeCells>
  <conditionalFormatting sqref="D4:D90">
    <cfRule type="duplicateValues" dxfId="0" priority="4"/>
  </conditionalFormatting>
  <pageMargins left="0.23622047244094491" right="0.23622047244094491" top="0.35433070866141736" bottom="0.55118110236220474" header="0.31496062992125984" footer="0.31496062992125984"/>
  <pageSetup paperSize="9" scale="79" fitToHeight="24" orientation="landscape" r:id="rId1"/>
  <headerFoot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3</vt:i4>
      </vt:variant>
    </vt:vector>
  </HeadingPairs>
  <TitlesOfParts>
    <vt:vector size="5" baseType="lpstr">
      <vt:lpstr>školy</vt:lpstr>
      <vt:lpstr>zriaďovatelia</vt:lpstr>
      <vt:lpstr>zriaďovatelia!Názvy_tlače</vt:lpstr>
      <vt:lpstr>školy!Oblasť_tlače</vt:lpstr>
      <vt:lpstr>zriaďovatelia!Oblasť_tlače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2022-12-08T19:23:16Z</dcterms:modified>
</cp:coreProperties>
</file>