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6_kolo\"/>
    </mc:Choice>
  </mc:AlternateContent>
  <xr:revisionPtr revIDLastSave="0" documentId="13_ncr:1_{DCBD70F1-92A5-4C4C-B388-9B2FCB472BD4}" xr6:coauthVersionLast="36" xr6:coauthVersionMax="36" xr10:uidLastSave="{00000000-0000-0000-0000-000000000000}"/>
  <bookViews>
    <workbookView xWindow="0" yWindow="0" windowWidth="23040" windowHeight="8775" tabRatio="734" xr2:uid="{00000000-000D-0000-FFFF-FFFF00000000}"/>
  </bookViews>
  <sheets>
    <sheet name="6. kolo" sheetId="50" r:id="rId1"/>
  </sheets>
  <definedNames>
    <definedName name="_xlnm._FilterDatabase" localSheetId="0" hidden="1">'6. kolo'!$A$4:$AI$24</definedName>
    <definedName name="_xlnm.Print_Titles" localSheetId="0">'6. kolo'!$4:$4</definedName>
  </definedNames>
  <calcPr calcId="191029"/>
</workbook>
</file>

<file path=xl/calcChain.xml><?xml version="1.0" encoding="utf-8"?>
<calcChain xmlns="http://schemas.openxmlformats.org/spreadsheetml/2006/main">
  <c r="AI22" i="50" l="1"/>
  <c r="AI23" i="50"/>
  <c r="AI6" i="50"/>
  <c r="AI7" i="50"/>
  <c r="AI8" i="50"/>
  <c r="AI9" i="50"/>
  <c r="AI10" i="50"/>
  <c r="AI11" i="50"/>
  <c r="AI12" i="50"/>
  <c r="AI13" i="50"/>
  <c r="AI14" i="50"/>
  <c r="AI15" i="50"/>
  <c r="AI16" i="50"/>
  <c r="AI17" i="50"/>
  <c r="AI18" i="50"/>
  <c r="AI19" i="50"/>
  <c r="AI20" i="50"/>
  <c r="AI21" i="50"/>
  <c r="AI5" i="50"/>
  <c r="AF24" i="50"/>
  <c r="AH24" i="50" l="1"/>
  <c r="AG24" i="50"/>
  <c r="AE24" i="50"/>
  <c r="AC24" i="50"/>
  <c r="AI24" i="50" l="1"/>
  <c r="K24" i="50"/>
  <c r="AA24" i="50" l="1"/>
  <c r="Y24" i="50"/>
  <c r="W24" i="50" l="1"/>
  <c r="M24" i="50"/>
  <c r="O24" i="50"/>
  <c r="Q24" i="50"/>
  <c r="S24" i="50"/>
  <c r="U24" i="50"/>
  <c r="AD24" i="50" l="1"/>
  <c r="Z24" i="50"/>
  <c r="AB24" i="50"/>
  <c r="N24" i="50"/>
  <c r="L24" i="50"/>
  <c r="P24" i="50"/>
  <c r="X24" i="50"/>
  <c r="R24" i="50"/>
  <c r="V24" i="50"/>
  <c r="T24" i="50"/>
</calcChain>
</file>

<file path=xl/sharedStrings.xml><?xml version="1.0" encoding="utf-8"?>
<sst xmlns="http://schemas.openxmlformats.org/spreadsheetml/2006/main" count="492" uniqueCount="127">
  <si>
    <t>Obec</t>
  </si>
  <si>
    <t>Názov zriaďovateľa</t>
  </si>
  <si>
    <t>áno</t>
  </si>
  <si>
    <t>Spojená škola</t>
  </si>
  <si>
    <t>Centrum poradenstva a prevencie</t>
  </si>
  <si>
    <t>Ulica</t>
  </si>
  <si>
    <t xml:space="preserve">Kraj sídla zriaď. </t>
  </si>
  <si>
    <t>Kód zriaď. pre fin.</t>
  </si>
  <si>
    <t>Typ zriaď.</t>
  </si>
  <si>
    <t>KE</t>
  </si>
  <si>
    <t>ZA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</si>
  <si>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</si>
  <si>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</si>
  <si>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</si>
  <si>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</si>
  <si>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</si>
  <si>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</si>
  <si>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</si>
  <si>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</si>
  <si>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</si>
  <si>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NR</t>
  </si>
  <si>
    <t>KNR</t>
  </si>
  <si>
    <t>Regionálny úrad školskej správy v Nitre</t>
  </si>
  <si>
    <t>Zlaté Moravce</t>
  </si>
  <si>
    <t>J. Kráľa 39</t>
  </si>
  <si>
    <t>IČO/ KODSKO</t>
  </si>
  <si>
    <t>Január 2023</t>
  </si>
  <si>
    <t>Február 2023</t>
  </si>
  <si>
    <t>Marec 2023</t>
  </si>
  <si>
    <t>Apríl 2023</t>
  </si>
  <si>
    <t>TC</t>
  </si>
  <si>
    <t>Máj 2023</t>
  </si>
  <si>
    <t>Jún 2023</t>
  </si>
  <si>
    <t>S1072</t>
  </si>
  <si>
    <t>Tridon s. r. o.</t>
  </si>
  <si>
    <t>Súkromná základná škola</t>
  </si>
  <si>
    <t>Žilina</t>
  </si>
  <si>
    <t>Oravská cesta 11</t>
  </si>
  <si>
    <t>S381</t>
  </si>
  <si>
    <t>JUVENTAS Žilina, n.o.</t>
  </si>
  <si>
    <t>Súkromné gymnázium</t>
  </si>
  <si>
    <t>Oravská 11</t>
  </si>
  <si>
    <t>KZA</t>
  </si>
  <si>
    <t>Regionálny úrad školskej správy v Žiline</t>
  </si>
  <si>
    <t>Martin</t>
  </si>
  <si>
    <t>Červenej armády 1</t>
  </si>
  <si>
    <t>C15</t>
  </si>
  <si>
    <t>Kongregácia Školských sestier sv. Františka</t>
  </si>
  <si>
    <t>Gymnázium sv. Františka z Assisi</t>
  </si>
  <si>
    <t>J. M. Hurbana 44</t>
  </si>
  <si>
    <t>Júl 2023</t>
  </si>
  <si>
    <t>C18</t>
  </si>
  <si>
    <t>Slovenský vikariát Kongregácie sestier sv. Cyrila a Metoda</t>
  </si>
  <si>
    <t>Spojená škola sv. Jozefa</t>
  </si>
  <si>
    <t>Turzovka</t>
  </si>
  <si>
    <t>Jašíkova 219</t>
  </si>
  <si>
    <t>August 2023</t>
  </si>
  <si>
    <t>September 2023</t>
  </si>
  <si>
    <t>KTC</t>
  </si>
  <si>
    <t>Regionálny úrad školskej správy v Trenčíne</t>
  </si>
  <si>
    <t>Bilingválne slovensko - španielske gymnázium</t>
  </si>
  <si>
    <t>Nové Mesto nad Váhom</t>
  </si>
  <si>
    <t>Štúrova ulica 2590/31A</t>
  </si>
  <si>
    <t>Partizánska 151/3</t>
  </si>
  <si>
    <t>C75</t>
  </si>
  <si>
    <t>Koinonia Ján Krstiteľ - Oáza Sklené</t>
  </si>
  <si>
    <t>Cirkevná základná škola s materskou školou Jána Krstiteľa</t>
  </si>
  <si>
    <t>Partizánske</t>
  </si>
  <si>
    <t>Nám. SNP 200/22</t>
  </si>
  <si>
    <t>C03</t>
  </si>
  <si>
    <t>Košická arcidiecéza</t>
  </si>
  <si>
    <t>Gymnázium sv. Edity Steinovej</t>
  </si>
  <si>
    <t>Košice-Dargovských hrdinov</t>
  </si>
  <si>
    <t>Charkovská 1</t>
  </si>
  <si>
    <t>Galaktická 9</t>
  </si>
  <si>
    <t>Október 2023</t>
  </si>
  <si>
    <t>Dohodovacie konanie -  Zvýšené nájomné v roku 2023 z dôvodu nárastu cien energií - 6.kolo</t>
  </si>
  <si>
    <t>November 2023</t>
  </si>
  <si>
    <t>December 2023</t>
  </si>
  <si>
    <t>BA</t>
  </si>
  <si>
    <t>KBA</t>
  </si>
  <si>
    <t>Regionálny úrad školskej správy v Bratislave</t>
  </si>
  <si>
    <t>Bratislava-Karlova Ves</t>
  </si>
  <si>
    <t>Mokrohájska cesta 3</t>
  </si>
  <si>
    <t>S827</t>
  </si>
  <si>
    <t>O.z. FELIX Bratislava</t>
  </si>
  <si>
    <t>Súkromná základná škola FELIX</t>
  </si>
  <si>
    <t>Bratislava-Petržalka</t>
  </si>
  <si>
    <t>Krásnohorská 3127/14</t>
  </si>
  <si>
    <t>TV</t>
  </si>
  <si>
    <t>O</t>
  </si>
  <si>
    <t>O501727</t>
  </si>
  <si>
    <t>Obec Kvetoslavov</t>
  </si>
  <si>
    <t>Základná škola</t>
  </si>
  <si>
    <t>Kvetoslavov</t>
  </si>
  <si>
    <t>Kvetoslavov 266</t>
  </si>
  <si>
    <t>Centrum poradenstva  a prevencie</t>
  </si>
  <si>
    <t>Dubnica nad Váhom</t>
  </si>
  <si>
    <t>O510726</t>
  </si>
  <si>
    <t>Mesto Liptovský Hrádok</t>
  </si>
  <si>
    <t>Základná škola s materskou školou</t>
  </si>
  <si>
    <t>Liptovský Hrádok</t>
  </si>
  <si>
    <t>Hradná 342</t>
  </si>
  <si>
    <t>C59</t>
  </si>
  <si>
    <t>Rímskokatolícka cirkev, Žilinská diecéza</t>
  </si>
  <si>
    <t>Základná škola s materskou školou sv. Margity</t>
  </si>
  <si>
    <t>Púchov</t>
  </si>
  <si>
    <t>Námestie slobody 562/1</t>
  </si>
  <si>
    <t>S337</t>
  </si>
  <si>
    <t>Ing. Bernadeta Gábrišová</t>
  </si>
  <si>
    <t>Súkromná stredná odborná škola</t>
  </si>
  <si>
    <t>Saleziánska 18</t>
  </si>
  <si>
    <t>PO</t>
  </si>
  <si>
    <t>C07</t>
  </si>
  <si>
    <t>Gréckokatolícke arcibiskupstvo Prešov</t>
  </si>
  <si>
    <t>Spojená škola bl. biskupa Gojdiča</t>
  </si>
  <si>
    <t>Prešov</t>
  </si>
  <si>
    <t>Bernolákova 21</t>
  </si>
  <si>
    <t>S1123</t>
  </si>
  <si>
    <t>ĎAKUJEM - "PAĽIKERAV"</t>
  </si>
  <si>
    <t>Košice</t>
  </si>
  <si>
    <t>C71</t>
  </si>
  <si>
    <t>Rád premonštrátov - Opátstvo Jasov</t>
  </si>
  <si>
    <t>Premonštrátske gymnázium</t>
  </si>
  <si>
    <t>Košice-Staré Mesto</t>
  </si>
  <si>
    <t>Kováčska 28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</si>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</sst>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6" xfId="0" applyFont="1" applyFill="1" applyBorder="1"/>
    <xf numFmtId="0" fontId="6" fillId="0" borderId="0" xfId="0" applyFont="1" applyAlignment="1">
      <alignment horizontal="left"/>
    </xf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" fontId="4" fillId="2" borderId="12" xfId="0" applyNumberFormat="1" applyFont="1" applyFill="1" applyBorder="1"/>
    <xf numFmtId="3" fontId="4" fillId="2" borderId="7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3" fillId="0" borderId="15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0C55-AC09-4FE6-92D4-571DCFBF9FCE}">
  <dimension ref="A1:AI24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E4" sqref="E4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customWidth="1"/>
    <col min="5" max="5" width="31.42578125" customWidth="1"/>
    <col min="6" max="6" width="11.42578125" style="1" customWidth="1"/>
    <col min="7" max="7" width="28.7109375" customWidth="1"/>
    <col min="8" max="8" width="22.28515625" customWidth="1"/>
    <col min="9" max="9" width="17.7109375" customWidth="1"/>
    <col min="10" max="10" width="10.28515625" style="2" customWidth="1"/>
    <col min="11" max="12" width="12" style="2" customWidth="1"/>
    <col min="13" max="34" width="12" customWidth="1"/>
    <col min="35" max="35" width="10.85546875" customWidth="1"/>
  </cols>
  <sheetData>
    <row r="1" spans="1:35" s="2" customFormat="1" ht="15.75" x14ac:dyDescent="0.25">
      <c r="A1" s="22" t="s">
        <v>76</v>
      </c>
      <c r="B1" s="3"/>
      <c r="C1" s="3"/>
      <c r="F1" s="3"/>
      <c r="I1" s="14"/>
      <c r="J1" s="15"/>
      <c r="K1" s="17"/>
      <c r="L1" s="17"/>
    </row>
    <row r="2" spans="1:35" s="2" customFormat="1" ht="15.75" customHeight="1" thickBot="1" x14ac:dyDescent="0.3">
      <c r="A2" s="34"/>
      <c r="B2" s="3"/>
      <c r="C2" s="3"/>
      <c r="F2" s="3"/>
      <c r="I2" s="14"/>
      <c r="J2" s="15"/>
      <c r="K2" s="17"/>
      <c r="L2" s="17"/>
    </row>
    <row r="3" spans="1:35" ht="15.75" customHeight="1" thickBot="1" x14ac:dyDescent="0.3">
      <c r="A3" s="5"/>
      <c r="I3" s="16"/>
      <c r="J3" s="4"/>
      <c r="K3" s="36" t="s">
        <v>26</v>
      </c>
      <c r="L3" s="37"/>
      <c r="M3" s="36" t="s">
        <v>27</v>
      </c>
      <c r="N3" s="37"/>
      <c r="O3" s="36" t="s">
        <v>28</v>
      </c>
      <c r="P3" s="37"/>
      <c r="Q3" s="36" t="s">
        <v>29</v>
      </c>
      <c r="R3" s="37"/>
      <c r="S3" s="36" t="s">
        <v>31</v>
      </c>
      <c r="T3" s="37"/>
      <c r="U3" s="36" t="s">
        <v>32</v>
      </c>
      <c r="V3" s="37"/>
      <c r="W3" s="36" t="s">
        <v>50</v>
      </c>
      <c r="X3" s="37"/>
      <c r="Y3" s="36" t="s">
        <v>56</v>
      </c>
      <c r="Z3" s="37"/>
      <c r="AA3" s="36" t="s">
        <v>57</v>
      </c>
      <c r="AB3" s="37"/>
      <c r="AC3" s="36" t="s">
        <v>75</v>
      </c>
      <c r="AD3" s="37"/>
      <c r="AE3" s="36" t="s">
        <v>77</v>
      </c>
      <c r="AF3" s="37"/>
      <c r="AG3" s="36" t="s">
        <v>78</v>
      </c>
      <c r="AH3" s="37"/>
      <c r="AI3" s="33" t="s">
        <v>12</v>
      </c>
    </row>
    <row r="4" spans="1:35" ht="81" customHeight="1" x14ac:dyDescent="0.25">
      <c r="A4" s="10" t="s">
        <v>6</v>
      </c>
      <c r="B4" s="11" t="s">
        <v>8</v>
      </c>
      <c r="C4" s="11" t="s">
        <v>7</v>
      </c>
      <c r="D4" s="11" t="s">
        <v>15</v>
      </c>
      <c r="E4" s="12" t="s">
        <v>1</v>
      </c>
      <c r="F4" s="13" t="s">
        <v>25</v>
      </c>
      <c r="G4" s="12" t="s">
        <v>18</v>
      </c>
      <c r="H4" s="12" t="s">
        <v>0</v>
      </c>
      <c r="I4" s="9" t="s">
        <v>5</v>
      </c>
      <c r="J4" s="11" t="s">
        <v>17</v>
      </c>
      <c r="K4" s="10" t="s">
        <v>16</v>
      </c>
      <c r="L4" s="11" t="s">
        <v>19</v>
      </c>
      <c r="M4" s="10" t="s">
        <v>16</v>
      </c>
      <c r="N4" s="11" t="s">
        <v>19</v>
      </c>
      <c r="O4" s="10" t="s">
        <v>16</v>
      </c>
      <c r="P4" s="11" t="s">
        <v>19</v>
      </c>
      <c r="Q4" s="10" t="s">
        <v>16</v>
      </c>
      <c r="R4" s="11" t="s">
        <v>19</v>
      </c>
      <c r="S4" s="10" t="s">
        <v>16</v>
      </c>
      <c r="T4" s="11" t="s">
        <v>19</v>
      </c>
      <c r="U4" s="10" t="s">
        <v>16</v>
      </c>
      <c r="V4" s="11" t="s">
        <v>19</v>
      </c>
      <c r="W4" s="10" t="s">
        <v>16</v>
      </c>
      <c r="X4" s="11" t="s">
        <v>19</v>
      </c>
      <c r="Y4" s="10" t="s">
        <v>16</v>
      </c>
      <c r="Z4" s="11" t="s">
        <v>19</v>
      </c>
      <c r="AA4" s="10" t="s">
        <v>16</v>
      </c>
      <c r="AB4" s="11" t="s">
        <v>19</v>
      </c>
      <c r="AC4" s="10" t="s">
        <v>16</v>
      </c>
      <c r="AD4" s="11" t="s">
        <v>19</v>
      </c>
      <c r="AE4" s="10" t="s">
        <v>16</v>
      </c>
      <c r="AF4" s="11" t="s">
        <v>19</v>
      </c>
      <c r="AG4" s="10" t="s">
        <v>16</v>
      </c>
      <c r="AH4" s="11" t="s">
        <v>19</v>
      </c>
      <c r="AI4" s="32" t="s">
        <v>19</v>
      </c>
    </row>
    <row r="5" spans="1:35" s="8" customFormat="1" ht="30" x14ac:dyDescent="0.25">
      <c r="A5" s="25" t="s">
        <v>79</v>
      </c>
      <c r="B5" s="26" t="s">
        <v>11</v>
      </c>
      <c r="C5" s="27" t="s">
        <v>80</v>
      </c>
      <c r="D5" s="28">
        <v>54130395</v>
      </c>
      <c r="E5" s="29" t="s">
        <v>81</v>
      </c>
      <c r="F5" s="27">
        <v>30778964</v>
      </c>
      <c r="G5" s="29" t="s">
        <v>3</v>
      </c>
      <c r="H5" s="29" t="s">
        <v>82</v>
      </c>
      <c r="I5" s="29" t="s">
        <v>83</v>
      </c>
      <c r="J5" s="7" t="s">
        <v>2</v>
      </c>
      <c r="K5" s="35" t="s">
        <v>126</v>
      </c>
      <c r="L5" s="6" t="s">
        <v>126</v>
      </c>
      <c r="M5" s="35" t="s">
        <v>126</v>
      </c>
      <c r="N5" s="6" t="s">
        <v>126</v>
      </c>
      <c r="O5" s="35" t="s">
        <v>126</v>
      </c>
      <c r="P5" s="6" t="s">
        <v>126</v>
      </c>
      <c r="Q5" s="35" t="s">
        <v>126</v>
      </c>
      <c r="R5" s="6" t="s">
        <v>126</v>
      </c>
      <c r="S5" s="35" t="s">
        <v>126</v>
      </c>
      <c r="T5" s="6" t="s">
        <v>126</v>
      </c>
      <c r="U5" s="35" t="s">
        <v>126</v>
      </c>
      <c r="V5" s="6" t="s">
        <v>126</v>
      </c>
      <c r="W5" s="35">
        <v>1009</v>
      </c>
      <c r="X5" s="6">
        <v>1009</v>
      </c>
      <c r="Y5" s="35">
        <v>1046</v>
      </c>
      <c r="Z5" s="6">
        <v>1046</v>
      </c>
      <c r="AA5" s="35">
        <v>1162</v>
      </c>
      <c r="AB5" s="6">
        <v>1162</v>
      </c>
      <c r="AC5" s="35" t="s">
        <v>126</v>
      </c>
      <c r="AD5" s="6" t="s">
        <v>126</v>
      </c>
      <c r="AE5" s="35" t="s">
        <v>126</v>
      </c>
      <c r="AF5" s="6" t="s">
        <v>126</v>
      </c>
      <c r="AG5" s="35" t="s">
        <v>126</v>
      </c>
      <c r="AH5" s="6" t="s">
        <v>126</v>
      </c>
      <c r="AI5" s="31">
        <f>IF(L5="",0,L5)+IF(N5="",0,N5)+IF(P5="",0,P5)+IF(R5="",0,R5)+IF(T5="",0,T5)+IF(V5="",0,V5)+IF(X5="",0,X5)+IF(Z5="",0,Z5)+IF(AB5="",0,AB5)+IF(AD5="",0,AD5)+IF(AF5="",0,AF5)+IF(AH5="",0,AH5)</f>
        <v>3217</v>
      </c>
    </row>
    <row r="6" spans="1:35" s="8" customFormat="1" ht="30" x14ac:dyDescent="0.25">
      <c r="A6" s="25" t="s">
        <v>79</v>
      </c>
      <c r="B6" s="26" t="s">
        <v>14</v>
      </c>
      <c r="C6" s="27" t="s">
        <v>84</v>
      </c>
      <c r="D6" s="29">
        <v>42266513</v>
      </c>
      <c r="E6" s="29" t="s">
        <v>85</v>
      </c>
      <c r="F6" s="27">
        <v>42448484</v>
      </c>
      <c r="G6" s="29" t="s">
        <v>86</v>
      </c>
      <c r="H6" s="29" t="s">
        <v>87</v>
      </c>
      <c r="I6" s="29" t="s">
        <v>88</v>
      </c>
      <c r="J6" s="7" t="s">
        <v>2</v>
      </c>
      <c r="K6" s="35" t="s">
        <v>126</v>
      </c>
      <c r="L6" s="6" t="s">
        <v>126</v>
      </c>
      <c r="M6" s="35" t="s">
        <v>126</v>
      </c>
      <c r="N6" s="6" t="s">
        <v>126</v>
      </c>
      <c r="O6" s="35" t="s">
        <v>126</v>
      </c>
      <c r="P6" s="6" t="s">
        <v>126</v>
      </c>
      <c r="Q6" s="35" t="s">
        <v>126</v>
      </c>
      <c r="R6" s="6" t="s">
        <v>126</v>
      </c>
      <c r="S6" s="35" t="s">
        <v>126</v>
      </c>
      <c r="T6" s="6" t="s">
        <v>126</v>
      </c>
      <c r="U6" s="35" t="s">
        <v>126</v>
      </c>
      <c r="V6" s="6" t="s">
        <v>126</v>
      </c>
      <c r="W6" s="35">
        <v>1123</v>
      </c>
      <c r="X6" s="6">
        <v>1122</v>
      </c>
      <c r="Y6" s="35">
        <v>1361</v>
      </c>
      <c r="Z6" s="6">
        <v>1361</v>
      </c>
      <c r="AA6" s="35">
        <v>1169</v>
      </c>
      <c r="AB6" s="6">
        <v>1167</v>
      </c>
      <c r="AC6" s="35" t="s">
        <v>126</v>
      </c>
      <c r="AD6" s="6" t="s">
        <v>126</v>
      </c>
      <c r="AE6" s="35" t="s">
        <v>126</v>
      </c>
      <c r="AF6" s="6" t="s">
        <v>126</v>
      </c>
      <c r="AG6" s="35" t="s">
        <v>126</v>
      </c>
      <c r="AH6" s="6" t="s">
        <v>126</v>
      </c>
      <c r="AI6" s="31">
        <f t="shared" ref="AI6:AI23" si="0">IF(L6="",0,L6)+IF(N6="",0,N6)+IF(P6="",0,P6)+IF(R6="",0,R6)+IF(T6="",0,T6)+IF(V6="",0,V6)+IF(X6="",0,X6)+IF(Z6="",0,Z6)+IF(AB6="",0,AB6)+IF(AD6="",0,AD6)+IF(AF6="",0,AF6)+IF(AH6="",0,AH6)</f>
        <v>3650</v>
      </c>
    </row>
    <row r="7" spans="1:35" s="8" customFormat="1" x14ac:dyDescent="0.25">
      <c r="A7" s="25" t="s">
        <v>89</v>
      </c>
      <c r="B7" s="26" t="s">
        <v>90</v>
      </c>
      <c r="C7" s="27" t="s">
        <v>91</v>
      </c>
      <c r="D7" s="29">
        <v>305545</v>
      </c>
      <c r="E7" s="29" t="s">
        <v>92</v>
      </c>
      <c r="F7" s="27">
        <v>52250270</v>
      </c>
      <c r="G7" s="29" t="s">
        <v>93</v>
      </c>
      <c r="H7" s="29" t="s">
        <v>94</v>
      </c>
      <c r="I7" s="29" t="s">
        <v>95</v>
      </c>
      <c r="J7" s="7" t="s">
        <v>2</v>
      </c>
      <c r="K7" s="35" t="s">
        <v>126</v>
      </c>
      <c r="L7" s="6" t="s">
        <v>126</v>
      </c>
      <c r="M7" s="35" t="s">
        <v>126</v>
      </c>
      <c r="N7" s="6" t="s">
        <v>126</v>
      </c>
      <c r="O7" s="35" t="s">
        <v>126</v>
      </c>
      <c r="P7" s="6" t="s">
        <v>126</v>
      </c>
      <c r="Q7" s="35" t="s">
        <v>126</v>
      </c>
      <c r="R7" s="6" t="s">
        <v>126</v>
      </c>
      <c r="S7" s="35" t="s">
        <v>126</v>
      </c>
      <c r="T7" s="6" t="s">
        <v>126</v>
      </c>
      <c r="U7" s="35" t="s">
        <v>126</v>
      </c>
      <c r="V7" s="6" t="s">
        <v>126</v>
      </c>
      <c r="W7" s="35">
        <v>3035</v>
      </c>
      <c r="X7" s="6">
        <v>3035</v>
      </c>
      <c r="Y7" s="35">
        <v>3062</v>
      </c>
      <c r="Z7" s="6">
        <v>3062</v>
      </c>
      <c r="AA7" s="35" t="s">
        <v>126</v>
      </c>
      <c r="AB7" s="6" t="s">
        <v>126</v>
      </c>
      <c r="AC7" s="35" t="s">
        <v>126</v>
      </c>
      <c r="AD7" s="6" t="s">
        <v>126</v>
      </c>
      <c r="AE7" s="35" t="s">
        <v>126</v>
      </c>
      <c r="AF7" s="6" t="s">
        <v>126</v>
      </c>
      <c r="AG7" s="35" t="s">
        <v>126</v>
      </c>
      <c r="AH7" s="6" t="s">
        <v>126</v>
      </c>
      <c r="AI7" s="31">
        <f t="shared" si="0"/>
        <v>6097</v>
      </c>
    </row>
    <row r="8" spans="1:35" s="8" customFormat="1" ht="30" x14ac:dyDescent="0.25">
      <c r="A8" s="25" t="s">
        <v>30</v>
      </c>
      <c r="B8" s="26" t="s">
        <v>11</v>
      </c>
      <c r="C8" s="27" t="s">
        <v>58</v>
      </c>
      <c r="D8" s="29">
        <v>54130450</v>
      </c>
      <c r="E8" s="29" t="s">
        <v>59</v>
      </c>
      <c r="F8" s="27">
        <v>37918869</v>
      </c>
      <c r="G8" s="29" t="s">
        <v>60</v>
      </c>
      <c r="H8" s="29" t="s">
        <v>61</v>
      </c>
      <c r="I8" s="29" t="s">
        <v>62</v>
      </c>
      <c r="J8" s="7" t="s">
        <v>2</v>
      </c>
      <c r="K8" s="35" t="s">
        <v>126</v>
      </c>
      <c r="L8" s="6" t="s">
        <v>126</v>
      </c>
      <c r="M8" s="35" t="s">
        <v>126</v>
      </c>
      <c r="N8" s="6" t="s">
        <v>126</v>
      </c>
      <c r="O8" s="35">
        <v>1077</v>
      </c>
      <c r="P8" s="6">
        <v>950</v>
      </c>
      <c r="Q8" s="35">
        <v>1900</v>
      </c>
      <c r="R8" s="6">
        <v>1600</v>
      </c>
      <c r="S8" s="35">
        <v>1900</v>
      </c>
      <c r="T8" s="6">
        <v>1600</v>
      </c>
      <c r="U8" s="35">
        <v>2977</v>
      </c>
      <c r="V8" s="6">
        <v>2530</v>
      </c>
      <c r="W8" s="35">
        <v>1900</v>
      </c>
      <c r="X8" s="6">
        <v>1600</v>
      </c>
      <c r="Y8" s="35">
        <v>1900</v>
      </c>
      <c r="Z8" s="6">
        <v>1600</v>
      </c>
      <c r="AA8" s="35">
        <v>2977</v>
      </c>
      <c r="AB8" s="6">
        <v>2530</v>
      </c>
      <c r="AC8" s="35">
        <v>2977</v>
      </c>
      <c r="AD8" s="6">
        <v>2530</v>
      </c>
      <c r="AE8" s="35">
        <v>2977</v>
      </c>
      <c r="AF8" s="6">
        <v>2530</v>
      </c>
      <c r="AG8" s="35">
        <v>2977</v>
      </c>
      <c r="AH8" s="6">
        <v>2530</v>
      </c>
      <c r="AI8" s="31">
        <f t="shared" si="0"/>
        <v>20000</v>
      </c>
    </row>
    <row r="9" spans="1:35" s="8" customFormat="1" ht="30" x14ac:dyDescent="0.25">
      <c r="A9" s="25" t="s">
        <v>30</v>
      </c>
      <c r="B9" s="26" t="s">
        <v>11</v>
      </c>
      <c r="C9" s="27" t="s">
        <v>58</v>
      </c>
      <c r="D9" s="29">
        <v>54130450</v>
      </c>
      <c r="E9" s="29" t="s">
        <v>59</v>
      </c>
      <c r="F9" s="27">
        <v>42273471</v>
      </c>
      <c r="G9" s="29" t="s">
        <v>96</v>
      </c>
      <c r="H9" s="29" t="s">
        <v>97</v>
      </c>
      <c r="I9" s="29" t="s">
        <v>63</v>
      </c>
      <c r="J9" s="7" t="s">
        <v>2</v>
      </c>
      <c r="K9" s="35" t="s">
        <v>126</v>
      </c>
      <c r="L9" s="6" t="s">
        <v>126</v>
      </c>
      <c r="M9" s="35" t="s">
        <v>126</v>
      </c>
      <c r="N9" s="6" t="s">
        <v>126</v>
      </c>
      <c r="O9" s="35" t="s">
        <v>126</v>
      </c>
      <c r="P9" s="6" t="s">
        <v>126</v>
      </c>
      <c r="Q9" s="35" t="s">
        <v>126</v>
      </c>
      <c r="R9" s="6" t="s">
        <v>126</v>
      </c>
      <c r="S9" s="35" t="s">
        <v>126</v>
      </c>
      <c r="T9" s="6" t="s">
        <v>126</v>
      </c>
      <c r="U9" s="35" t="s">
        <v>126</v>
      </c>
      <c r="V9" s="6" t="s">
        <v>126</v>
      </c>
      <c r="W9" s="35" t="s">
        <v>126</v>
      </c>
      <c r="X9" s="6" t="s">
        <v>126</v>
      </c>
      <c r="Y9" s="35" t="s">
        <v>126</v>
      </c>
      <c r="Z9" s="6" t="s">
        <v>126</v>
      </c>
      <c r="AA9" s="35">
        <v>528</v>
      </c>
      <c r="AB9" s="6">
        <v>528</v>
      </c>
      <c r="AC9" s="35">
        <v>496</v>
      </c>
      <c r="AD9" s="6">
        <v>496</v>
      </c>
      <c r="AE9" s="35">
        <v>526</v>
      </c>
      <c r="AF9" s="6">
        <v>526</v>
      </c>
      <c r="AG9" s="35">
        <v>526</v>
      </c>
      <c r="AH9" s="6">
        <v>526</v>
      </c>
      <c r="AI9" s="31">
        <f t="shared" si="0"/>
        <v>2076</v>
      </c>
    </row>
    <row r="10" spans="1:35" s="8" customFormat="1" ht="30" x14ac:dyDescent="0.25">
      <c r="A10" s="25" t="s">
        <v>20</v>
      </c>
      <c r="B10" s="26" t="s">
        <v>11</v>
      </c>
      <c r="C10" s="27" t="s">
        <v>21</v>
      </c>
      <c r="D10" s="29">
        <v>54130590</v>
      </c>
      <c r="E10" s="29" t="s">
        <v>22</v>
      </c>
      <c r="F10" s="27">
        <v>34062840</v>
      </c>
      <c r="G10" s="29" t="s">
        <v>3</v>
      </c>
      <c r="H10" s="29" t="s">
        <v>23</v>
      </c>
      <c r="I10" s="29" t="s">
        <v>24</v>
      </c>
      <c r="J10" s="7" t="s">
        <v>2</v>
      </c>
      <c r="K10" s="35" t="s">
        <v>126</v>
      </c>
      <c r="L10" s="6" t="s">
        <v>126</v>
      </c>
      <c r="M10" s="35" t="s">
        <v>126</v>
      </c>
      <c r="N10" s="6" t="s">
        <v>126</v>
      </c>
      <c r="O10" s="35" t="s">
        <v>126</v>
      </c>
      <c r="P10" s="6" t="s">
        <v>126</v>
      </c>
      <c r="Q10" s="35" t="s">
        <v>126</v>
      </c>
      <c r="R10" s="6" t="s">
        <v>126</v>
      </c>
      <c r="S10" s="35" t="s">
        <v>126</v>
      </c>
      <c r="T10" s="6" t="s">
        <v>126</v>
      </c>
      <c r="U10" s="35" t="s">
        <v>126</v>
      </c>
      <c r="V10" s="6" t="s">
        <v>126</v>
      </c>
      <c r="W10" s="35" t="s">
        <v>126</v>
      </c>
      <c r="X10" s="6" t="s">
        <v>126</v>
      </c>
      <c r="Y10" s="35" t="s">
        <v>126</v>
      </c>
      <c r="Z10" s="6" t="s">
        <v>126</v>
      </c>
      <c r="AA10" s="35" t="s">
        <v>126</v>
      </c>
      <c r="AB10" s="6" t="s">
        <v>126</v>
      </c>
      <c r="AC10" s="35">
        <v>730</v>
      </c>
      <c r="AD10" s="6">
        <v>730</v>
      </c>
      <c r="AE10" s="35" t="s">
        <v>126</v>
      </c>
      <c r="AF10" s="6" t="s">
        <v>126</v>
      </c>
      <c r="AG10" s="35" t="s">
        <v>126</v>
      </c>
      <c r="AH10" s="6" t="s">
        <v>126</v>
      </c>
      <c r="AI10" s="31">
        <f t="shared" si="0"/>
        <v>730</v>
      </c>
    </row>
    <row r="11" spans="1:35" s="8" customFormat="1" ht="30" x14ac:dyDescent="0.25">
      <c r="A11" s="25" t="s">
        <v>10</v>
      </c>
      <c r="B11" s="26" t="s">
        <v>11</v>
      </c>
      <c r="C11" s="27" t="s">
        <v>42</v>
      </c>
      <c r="D11" s="29">
        <v>54132975</v>
      </c>
      <c r="E11" s="29" t="s">
        <v>43</v>
      </c>
      <c r="F11" s="27">
        <v>516970</v>
      </c>
      <c r="G11" s="29" t="s">
        <v>4</v>
      </c>
      <c r="H11" s="29" t="s">
        <v>44</v>
      </c>
      <c r="I11" s="29" t="s">
        <v>45</v>
      </c>
      <c r="J11" s="7" t="s">
        <v>2</v>
      </c>
      <c r="K11" s="35" t="s">
        <v>126</v>
      </c>
      <c r="L11" s="6" t="s">
        <v>126</v>
      </c>
      <c r="M11" s="35" t="s">
        <v>126</v>
      </c>
      <c r="N11" s="6" t="s">
        <v>126</v>
      </c>
      <c r="O11" s="35" t="s">
        <v>126</v>
      </c>
      <c r="P11" s="6" t="s">
        <v>126</v>
      </c>
      <c r="Q11" s="35" t="s">
        <v>126</v>
      </c>
      <c r="R11" s="6" t="s">
        <v>126</v>
      </c>
      <c r="S11" s="35" t="s">
        <v>126</v>
      </c>
      <c r="T11" s="6" t="s">
        <v>126</v>
      </c>
      <c r="U11" s="35" t="s">
        <v>126</v>
      </c>
      <c r="V11" s="6" t="s">
        <v>126</v>
      </c>
      <c r="W11" s="35" t="s">
        <v>126</v>
      </c>
      <c r="X11" s="6" t="s">
        <v>126</v>
      </c>
      <c r="Y11" s="35" t="s">
        <v>126</v>
      </c>
      <c r="Z11" s="6" t="s">
        <v>126</v>
      </c>
      <c r="AA11" s="35" t="s">
        <v>126</v>
      </c>
      <c r="AB11" s="6" t="s">
        <v>126</v>
      </c>
      <c r="AC11" s="35">
        <v>1206</v>
      </c>
      <c r="AD11" s="6">
        <v>1206</v>
      </c>
      <c r="AE11" s="35">
        <v>1206</v>
      </c>
      <c r="AF11" s="6">
        <v>1206</v>
      </c>
      <c r="AG11" s="35">
        <v>1206</v>
      </c>
      <c r="AH11" s="6">
        <v>1206</v>
      </c>
      <c r="AI11" s="31">
        <f t="shared" si="0"/>
        <v>3618</v>
      </c>
    </row>
    <row r="12" spans="1:35" s="8" customFormat="1" ht="30" x14ac:dyDescent="0.25">
      <c r="A12" s="25" t="s">
        <v>10</v>
      </c>
      <c r="B12" s="26" t="s">
        <v>90</v>
      </c>
      <c r="C12" s="27" t="s">
        <v>98</v>
      </c>
      <c r="D12" s="29">
        <v>315494</v>
      </c>
      <c r="E12" s="29" t="s">
        <v>99</v>
      </c>
      <c r="F12" s="27">
        <v>37910477</v>
      </c>
      <c r="G12" s="29" t="s">
        <v>100</v>
      </c>
      <c r="H12" s="29" t="s">
        <v>101</v>
      </c>
      <c r="I12" s="29" t="s">
        <v>102</v>
      </c>
      <c r="J12" s="7" t="s">
        <v>2</v>
      </c>
      <c r="K12" s="35" t="s">
        <v>126</v>
      </c>
      <c r="L12" s="6" t="s">
        <v>126</v>
      </c>
      <c r="M12" s="35" t="s">
        <v>126</v>
      </c>
      <c r="N12" s="6" t="s">
        <v>126</v>
      </c>
      <c r="O12" s="35" t="s">
        <v>126</v>
      </c>
      <c r="P12" s="6" t="s">
        <v>126</v>
      </c>
      <c r="Q12" s="35" t="s">
        <v>126</v>
      </c>
      <c r="R12" s="6" t="s">
        <v>126</v>
      </c>
      <c r="S12" s="35" t="s">
        <v>126</v>
      </c>
      <c r="T12" s="6" t="s">
        <v>126</v>
      </c>
      <c r="U12" s="35" t="s">
        <v>126</v>
      </c>
      <c r="V12" s="6" t="s">
        <v>126</v>
      </c>
      <c r="W12" s="35" t="s">
        <v>126</v>
      </c>
      <c r="X12" s="6" t="s">
        <v>126</v>
      </c>
      <c r="Y12" s="35" t="s">
        <v>126</v>
      </c>
      <c r="Z12" s="6" t="s">
        <v>126</v>
      </c>
      <c r="AA12" s="35">
        <v>290</v>
      </c>
      <c r="AB12" s="6">
        <v>203</v>
      </c>
      <c r="AC12" s="35">
        <v>391</v>
      </c>
      <c r="AD12" s="6">
        <v>391</v>
      </c>
      <c r="AE12" s="35">
        <v>605</v>
      </c>
      <c r="AF12" s="6">
        <v>605</v>
      </c>
      <c r="AG12" s="35">
        <v>470</v>
      </c>
      <c r="AH12" s="6">
        <v>470</v>
      </c>
      <c r="AI12" s="31">
        <f t="shared" si="0"/>
        <v>1669</v>
      </c>
    </row>
    <row r="13" spans="1:35" s="8" customFormat="1" ht="30" x14ac:dyDescent="0.25">
      <c r="A13" s="25" t="s">
        <v>10</v>
      </c>
      <c r="B13" s="26" t="s">
        <v>13</v>
      </c>
      <c r="C13" s="27" t="s">
        <v>46</v>
      </c>
      <c r="D13" s="29">
        <v>586536</v>
      </c>
      <c r="E13" s="29" t="s">
        <v>47</v>
      </c>
      <c r="F13" s="27">
        <v>30222052</v>
      </c>
      <c r="G13" s="29" t="s">
        <v>48</v>
      </c>
      <c r="H13" s="29" t="s">
        <v>36</v>
      </c>
      <c r="I13" s="29" t="s">
        <v>49</v>
      </c>
      <c r="J13" s="7" t="s">
        <v>2</v>
      </c>
      <c r="K13" s="35" t="s">
        <v>126</v>
      </c>
      <c r="L13" s="6" t="s">
        <v>126</v>
      </c>
      <c r="M13" s="35" t="s">
        <v>126</v>
      </c>
      <c r="N13" s="6" t="s">
        <v>126</v>
      </c>
      <c r="O13" s="35" t="s">
        <v>126</v>
      </c>
      <c r="P13" s="6" t="s">
        <v>126</v>
      </c>
      <c r="Q13" s="35" t="s">
        <v>126</v>
      </c>
      <c r="R13" s="6" t="s">
        <v>126</v>
      </c>
      <c r="S13" s="35" t="s">
        <v>126</v>
      </c>
      <c r="T13" s="6" t="s">
        <v>126</v>
      </c>
      <c r="U13" s="35" t="s">
        <v>126</v>
      </c>
      <c r="V13" s="6" t="s">
        <v>126</v>
      </c>
      <c r="W13" s="35" t="s">
        <v>126</v>
      </c>
      <c r="X13" s="6" t="s">
        <v>126</v>
      </c>
      <c r="Y13" s="35" t="s">
        <v>126</v>
      </c>
      <c r="Z13" s="6" t="s">
        <v>126</v>
      </c>
      <c r="AA13" s="35" t="s">
        <v>126</v>
      </c>
      <c r="AB13" s="6" t="s">
        <v>126</v>
      </c>
      <c r="AC13" s="35">
        <v>401</v>
      </c>
      <c r="AD13" s="6">
        <v>375</v>
      </c>
      <c r="AE13" s="35">
        <v>634</v>
      </c>
      <c r="AF13" s="6">
        <v>465</v>
      </c>
      <c r="AG13" s="35">
        <v>1203</v>
      </c>
      <c r="AH13" s="6">
        <v>897</v>
      </c>
      <c r="AI13" s="31">
        <f t="shared" si="0"/>
        <v>1737</v>
      </c>
    </row>
    <row r="14" spans="1:35" s="8" customFormat="1" ht="30" x14ac:dyDescent="0.25">
      <c r="A14" s="25" t="s">
        <v>10</v>
      </c>
      <c r="B14" s="26" t="s">
        <v>13</v>
      </c>
      <c r="C14" s="27" t="s">
        <v>51</v>
      </c>
      <c r="D14" s="28">
        <v>894125</v>
      </c>
      <c r="E14" s="29" t="s">
        <v>52</v>
      </c>
      <c r="F14" s="27">
        <v>30223423</v>
      </c>
      <c r="G14" s="29" t="s">
        <v>53</v>
      </c>
      <c r="H14" s="29" t="s">
        <v>54</v>
      </c>
      <c r="I14" s="29" t="s">
        <v>55</v>
      </c>
      <c r="J14" s="7" t="s">
        <v>2</v>
      </c>
      <c r="K14" s="35" t="s">
        <v>126</v>
      </c>
      <c r="L14" s="6" t="s">
        <v>126</v>
      </c>
      <c r="M14" s="35" t="s">
        <v>126</v>
      </c>
      <c r="N14" s="6" t="s">
        <v>126</v>
      </c>
      <c r="O14" s="35" t="s">
        <v>126</v>
      </c>
      <c r="P14" s="6" t="s">
        <v>126</v>
      </c>
      <c r="Q14" s="35" t="s">
        <v>126</v>
      </c>
      <c r="R14" s="6" t="s">
        <v>126</v>
      </c>
      <c r="S14" s="35" t="s">
        <v>126</v>
      </c>
      <c r="T14" s="6" t="s">
        <v>126</v>
      </c>
      <c r="U14" s="35" t="s">
        <v>126</v>
      </c>
      <c r="V14" s="6" t="s">
        <v>126</v>
      </c>
      <c r="W14" s="35" t="s">
        <v>126</v>
      </c>
      <c r="X14" s="6" t="s">
        <v>126</v>
      </c>
      <c r="Y14" s="35" t="s">
        <v>126</v>
      </c>
      <c r="Z14" s="6" t="s">
        <v>126</v>
      </c>
      <c r="AA14" s="35">
        <v>186</v>
      </c>
      <c r="AB14" s="6">
        <v>185</v>
      </c>
      <c r="AC14" s="35">
        <v>249</v>
      </c>
      <c r="AD14" s="6">
        <v>249</v>
      </c>
      <c r="AE14" s="35">
        <v>249</v>
      </c>
      <c r="AF14" s="6">
        <v>249</v>
      </c>
      <c r="AG14" s="35">
        <v>249</v>
      </c>
      <c r="AH14" s="6">
        <v>249</v>
      </c>
      <c r="AI14" s="31">
        <f t="shared" si="0"/>
        <v>932</v>
      </c>
    </row>
    <row r="15" spans="1:35" s="8" customFormat="1" ht="45" x14ac:dyDescent="0.25">
      <c r="A15" s="25" t="s">
        <v>10</v>
      </c>
      <c r="B15" s="26" t="s">
        <v>13</v>
      </c>
      <c r="C15" s="27" t="s">
        <v>64</v>
      </c>
      <c r="D15" s="28">
        <v>37904167</v>
      </c>
      <c r="E15" s="29" t="s">
        <v>65</v>
      </c>
      <c r="F15" s="27">
        <v>53463315</v>
      </c>
      <c r="G15" s="29" t="s">
        <v>66</v>
      </c>
      <c r="H15" s="29" t="s">
        <v>67</v>
      </c>
      <c r="I15" s="29" t="s">
        <v>68</v>
      </c>
      <c r="J15" s="7" t="s">
        <v>2</v>
      </c>
      <c r="K15" s="35" t="s">
        <v>126</v>
      </c>
      <c r="L15" s="6" t="s">
        <v>126</v>
      </c>
      <c r="M15" s="35" t="s">
        <v>126</v>
      </c>
      <c r="N15" s="6" t="s">
        <v>126</v>
      </c>
      <c r="O15" s="35" t="s">
        <v>126</v>
      </c>
      <c r="P15" s="6" t="s">
        <v>126</v>
      </c>
      <c r="Q15" s="35" t="s">
        <v>126</v>
      </c>
      <c r="R15" s="6" t="s">
        <v>126</v>
      </c>
      <c r="S15" s="35" t="s">
        <v>126</v>
      </c>
      <c r="T15" s="6" t="s">
        <v>126</v>
      </c>
      <c r="U15" s="35" t="s">
        <v>126</v>
      </c>
      <c r="V15" s="6" t="s">
        <v>126</v>
      </c>
      <c r="W15" s="35" t="s">
        <v>126</v>
      </c>
      <c r="X15" s="6" t="s">
        <v>126</v>
      </c>
      <c r="Y15" s="35" t="s">
        <v>126</v>
      </c>
      <c r="Z15" s="6" t="s">
        <v>126</v>
      </c>
      <c r="AA15" s="35" t="s">
        <v>126</v>
      </c>
      <c r="AB15" s="6" t="s">
        <v>126</v>
      </c>
      <c r="AC15" s="35">
        <v>6500</v>
      </c>
      <c r="AD15" s="6">
        <v>5245</v>
      </c>
      <c r="AE15" s="35">
        <v>6500</v>
      </c>
      <c r="AF15" s="6">
        <v>5245</v>
      </c>
      <c r="AG15" s="35">
        <v>6500</v>
      </c>
      <c r="AH15" s="6">
        <v>5245</v>
      </c>
      <c r="AI15" s="31">
        <f t="shared" si="0"/>
        <v>15735</v>
      </c>
    </row>
    <row r="16" spans="1:35" s="8" customFormat="1" ht="30" x14ac:dyDescent="0.25">
      <c r="A16" s="25" t="s">
        <v>10</v>
      </c>
      <c r="B16" s="26" t="s">
        <v>13</v>
      </c>
      <c r="C16" s="27" t="s">
        <v>103</v>
      </c>
      <c r="D16" s="29">
        <v>42063043</v>
      </c>
      <c r="E16" s="29" t="s">
        <v>104</v>
      </c>
      <c r="F16" s="27">
        <v>53246284</v>
      </c>
      <c r="G16" s="29" t="s">
        <v>105</v>
      </c>
      <c r="H16" s="29" t="s">
        <v>106</v>
      </c>
      <c r="I16" s="29" t="s">
        <v>107</v>
      </c>
      <c r="J16" s="7" t="s">
        <v>2</v>
      </c>
      <c r="K16" s="35" t="s">
        <v>126</v>
      </c>
      <c r="L16" s="6" t="s">
        <v>126</v>
      </c>
      <c r="M16" s="35" t="s">
        <v>126</v>
      </c>
      <c r="N16" s="6" t="s">
        <v>126</v>
      </c>
      <c r="O16" s="35" t="s">
        <v>126</v>
      </c>
      <c r="P16" s="6" t="s">
        <v>126</v>
      </c>
      <c r="Q16" s="35" t="s">
        <v>126</v>
      </c>
      <c r="R16" s="6" t="s">
        <v>126</v>
      </c>
      <c r="S16" s="35" t="s">
        <v>126</v>
      </c>
      <c r="T16" s="6" t="s">
        <v>126</v>
      </c>
      <c r="U16" s="35" t="s">
        <v>126</v>
      </c>
      <c r="V16" s="6" t="s">
        <v>126</v>
      </c>
      <c r="W16" s="35" t="s">
        <v>126</v>
      </c>
      <c r="X16" s="6" t="s">
        <v>126</v>
      </c>
      <c r="Y16" s="35" t="s">
        <v>126</v>
      </c>
      <c r="Z16" s="6" t="s">
        <v>126</v>
      </c>
      <c r="AA16" s="35">
        <v>92</v>
      </c>
      <c r="AB16" s="6">
        <v>92</v>
      </c>
      <c r="AC16" s="35">
        <v>1355</v>
      </c>
      <c r="AD16" s="6">
        <v>840</v>
      </c>
      <c r="AE16" s="35">
        <v>1942</v>
      </c>
      <c r="AF16" s="6">
        <v>1427</v>
      </c>
      <c r="AG16" s="35">
        <v>2242</v>
      </c>
      <c r="AH16" s="6">
        <v>1727</v>
      </c>
      <c r="AI16" s="31">
        <f t="shared" si="0"/>
        <v>4086</v>
      </c>
    </row>
    <row r="17" spans="1:35" s="8" customFormat="1" x14ac:dyDescent="0.25">
      <c r="A17" s="25" t="s">
        <v>10</v>
      </c>
      <c r="B17" s="26" t="s">
        <v>14</v>
      </c>
      <c r="C17" s="27" t="s">
        <v>33</v>
      </c>
      <c r="D17" s="29">
        <v>54603838</v>
      </c>
      <c r="E17" s="29" t="s">
        <v>34</v>
      </c>
      <c r="F17" s="27">
        <v>37906542</v>
      </c>
      <c r="G17" s="29" t="s">
        <v>35</v>
      </c>
      <c r="H17" s="29" t="s">
        <v>36</v>
      </c>
      <c r="I17" s="29" t="s">
        <v>37</v>
      </c>
      <c r="J17" s="7" t="s">
        <v>2</v>
      </c>
      <c r="K17" s="35" t="s">
        <v>126</v>
      </c>
      <c r="L17" s="6" t="s">
        <v>126</v>
      </c>
      <c r="M17" s="35" t="s">
        <v>126</v>
      </c>
      <c r="N17" s="6" t="s">
        <v>126</v>
      </c>
      <c r="O17" s="35" t="s">
        <v>126</v>
      </c>
      <c r="P17" s="6" t="s">
        <v>126</v>
      </c>
      <c r="Q17" s="35" t="s">
        <v>126</v>
      </c>
      <c r="R17" s="6" t="s">
        <v>126</v>
      </c>
      <c r="S17" s="35" t="s">
        <v>126</v>
      </c>
      <c r="T17" s="6" t="s">
        <v>126</v>
      </c>
      <c r="U17" s="35" t="s">
        <v>126</v>
      </c>
      <c r="V17" s="6" t="s">
        <v>126</v>
      </c>
      <c r="W17" s="35" t="s">
        <v>126</v>
      </c>
      <c r="X17" s="6" t="s">
        <v>126</v>
      </c>
      <c r="Y17" s="35" t="s">
        <v>126</v>
      </c>
      <c r="Z17" s="6" t="s">
        <v>126</v>
      </c>
      <c r="AA17" s="35">
        <v>11786</v>
      </c>
      <c r="AB17" s="6">
        <v>7630</v>
      </c>
      <c r="AC17" s="35">
        <v>11786</v>
      </c>
      <c r="AD17" s="6">
        <v>7630</v>
      </c>
      <c r="AE17" s="35">
        <v>19272</v>
      </c>
      <c r="AF17" s="6">
        <v>7630</v>
      </c>
      <c r="AG17" s="35">
        <v>19272</v>
      </c>
      <c r="AH17" s="6">
        <v>7630</v>
      </c>
      <c r="AI17" s="31">
        <f t="shared" si="0"/>
        <v>30520</v>
      </c>
    </row>
    <row r="18" spans="1:35" s="8" customFormat="1" x14ac:dyDescent="0.25">
      <c r="A18" s="25" t="s">
        <v>10</v>
      </c>
      <c r="B18" s="26" t="s">
        <v>14</v>
      </c>
      <c r="C18" s="27" t="s">
        <v>38</v>
      </c>
      <c r="D18" s="28">
        <v>37983121</v>
      </c>
      <c r="E18" s="29" t="s">
        <v>39</v>
      </c>
      <c r="F18" s="27">
        <v>37804324</v>
      </c>
      <c r="G18" s="29" t="s">
        <v>40</v>
      </c>
      <c r="H18" s="29" t="s">
        <v>36</v>
      </c>
      <c r="I18" s="29" t="s">
        <v>41</v>
      </c>
      <c r="J18" s="7" t="s">
        <v>2</v>
      </c>
      <c r="K18" s="35" t="s">
        <v>126</v>
      </c>
      <c r="L18" s="6" t="s">
        <v>126</v>
      </c>
      <c r="M18" s="35" t="s">
        <v>126</v>
      </c>
      <c r="N18" s="6" t="s">
        <v>126</v>
      </c>
      <c r="O18" s="35" t="s">
        <v>126</v>
      </c>
      <c r="P18" s="6" t="s">
        <v>126</v>
      </c>
      <c r="Q18" s="35" t="s">
        <v>126</v>
      </c>
      <c r="R18" s="6" t="s">
        <v>126</v>
      </c>
      <c r="S18" s="35" t="s">
        <v>126</v>
      </c>
      <c r="T18" s="6" t="s">
        <v>126</v>
      </c>
      <c r="U18" s="35" t="s">
        <v>126</v>
      </c>
      <c r="V18" s="6" t="s">
        <v>126</v>
      </c>
      <c r="W18" s="35" t="s">
        <v>126</v>
      </c>
      <c r="X18" s="6" t="s">
        <v>126</v>
      </c>
      <c r="Y18" s="35" t="s">
        <v>126</v>
      </c>
      <c r="Z18" s="6" t="s">
        <v>126</v>
      </c>
      <c r="AA18" s="35" t="s">
        <v>126</v>
      </c>
      <c r="AB18" s="6" t="s">
        <v>126</v>
      </c>
      <c r="AC18" s="35" t="s">
        <v>126</v>
      </c>
      <c r="AD18" s="6" t="s">
        <v>126</v>
      </c>
      <c r="AE18" s="35">
        <v>9975</v>
      </c>
      <c r="AF18" s="6">
        <v>3542</v>
      </c>
      <c r="AG18" s="35">
        <v>9975</v>
      </c>
      <c r="AH18" s="6">
        <v>3542</v>
      </c>
      <c r="AI18" s="31">
        <f t="shared" si="0"/>
        <v>7084</v>
      </c>
    </row>
    <row r="19" spans="1:35" s="8" customFormat="1" ht="30" x14ac:dyDescent="0.25">
      <c r="A19" s="25" t="s">
        <v>10</v>
      </c>
      <c r="B19" s="26" t="s">
        <v>14</v>
      </c>
      <c r="C19" s="27" t="s">
        <v>108</v>
      </c>
      <c r="D19" s="29">
        <v>90000133</v>
      </c>
      <c r="E19" s="29" t="s">
        <v>109</v>
      </c>
      <c r="F19" s="27">
        <v>37982354</v>
      </c>
      <c r="G19" s="29" t="s">
        <v>110</v>
      </c>
      <c r="H19" s="29" t="s">
        <v>36</v>
      </c>
      <c r="I19" s="29" t="s">
        <v>111</v>
      </c>
      <c r="J19" s="7" t="s">
        <v>2</v>
      </c>
      <c r="K19" s="35">
        <v>2407</v>
      </c>
      <c r="L19" s="6">
        <v>1600</v>
      </c>
      <c r="M19" s="35">
        <v>2480</v>
      </c>
      <c r="N19" s="6">
        <v>1600</v>
      </c>
      <c r="O19" s="35">
        <v>2446</v>
      </c>
      <c r="P19" s="6">
        <v>1600</v>
      </c>
      <c r="Q19" s="35" t="s">
        <v>126</v>
      </c>
      <c r="R19" s="6" t="s">
        <v>126</v>
      </c>
      <c r="S19" s="35" t="s">
        <v>126</v>
      </c>
      <c r="T19" s="6" t="s">
        <v>126</v>
      </c>
      <c r="U19" s="35" t="s">
        <v>126</v>
      </c>
      <c r="V19" s="6" t="s">
        <v>126</v>
      </c>
      <c r="W19" s="35" t="s">
        <v>126</v>
      </c>
      <c r="X19" s="6" t="s">
        <v>126</v>
      </c>
      <c r="Y19" s="35" t="s">
        <v>126</v>
      </c>
      <c r="Z19" s="6" t="s">
        <v>126</v>
      </c>
      <c r="AA19" s="35">
        <v>2487</v>
      </c>
      <c r="AB19" s="6">
        <v>1600</v>
      </c>
      <c r="AC19" s="35">
        <v>2568</v>
      </c>
      <c r="AD19" s="6">
        <v>1600</v>
      </c>
      <c r="AE19" s="35">
        <v>2654</v>
      </c>
      <c r="AF19" s="6">
        <v>2000</v>
      </c>
      <c r="AG19" s="35">
        <v>2614</v>
      </c>
      <c r="AH19" s="6">
        <v>2000</v>
      </c>
      <c r="AI19" s="31">
        <f t="shared" si="0"/>
        <v>12000</v>
      </c>
    </row>
    <row r="20" spans="1:35" s="8" customFormat="1" ht="30" x14ac:dyDescent="0.25">
      <c r="A20" s="25" t="s">
        <v>112</v>
      </c>
      <c r="B20" s="26" t="s">
        <v>13</v>
      </c>
      <c r="C20" s="27" t="s">
        <v>113</v>
      </c>
      <c r="D20" s="29">
        <v>179205</v>
      </c>
      <c r="E20" s="29" t="s">
        <v>114</v>
      </c>
      <c r="F20" s="27">
        <v>53200284</v>
      </c>
      <c r="G20" s="29" t="s">
        <v>115</v>
      </c>
      <c r="H20" s="29" t="s">
        <v>116</v>
      </c>
      <c r="I20" s="29" t="s">
        <v>117</v>
      </c>
      <c r="J20" s="7" t="s">
        <v>2</v>
      </c>
      <c r="K20" s="35">
        <v>1904</v>
      </c>
      <c r="L20" s="6">
        <v>1904</v>
      </c>
      <c r="M20" s="35">
        <v>1904</v>
      </c>
      <c r="N20" s="6">
        <v>1904</v>
      </c>
      <c r="O20" s="35">
        <v>1904</v>
      </c>
      <c r="P20" s="6">
        <v>1904</v>
      </c>
      <c r="Q20" s="35">
        <v>1904</v>
      </c>
      <c r="R20" s="6">
        <v>1904</v>
      </c>
      <c r="S20" s="35">
        <v>1904</v>
      </c>
      <c r="T20" s="6">
        <v>1904</v>
      </c>
      <c r="U20" s="35">
        <v>1904</v>
      </c>
      <c r="V20" s="6">
        <v>1904</v>
      </c>
      <c r="W20" s="35">
        <v>1904</v>
      </c>
      <c r="X20" s="6">
        <v>1904</v>
      </c>
      <c r="Y20" s="35">
        <v>1904</v>
      </c>
      <c r="Z20" s="6">
        <v>1904</v>
      </c>
      <c r="AA20" s="35">
        <v>1904</v>
      </c>
      <c r="AB20" s="6">
        <v>1904</v>
      </c>
      <c r="AC20" s="35">
        <v>1904</v>
      </c>
      <c r="AD20" s="6">
        <v>1904</v>
      </c>
      <c r="AE20" s="35">
        <v>1904</v>
      </c>
      <c r="AF20" s="6">
        <v>1904</v>
      </c>
      <c r="AG20" s="35">
        <v>1904</v>
      </c>
      <c r="AH20" s="6">
        <v>1904</v>
      </c>
      <c r="AI20" s="31">
        <f t="shared" si="0"/>
        <v>22848</v>
      </c>
    </row>
    <row r="21" spans="1:35" s="8" customFormat="1" x14ac:dyDescent="0.25">
      <c r="A21" s="25" t="s">
        <v>112</v>
      </c>
      <c r="B21" s="26" t="s">
        <v>14</v>
      </c>
      <c r="C21" s="27" t="s">
        <v>118</v>
      </c>
      <c r="D21" s="29">
        <v>42385199</v>
      </c>
      <c r="E21" s="29" t="s">
        <v>119</v>
      </c>
      <c r="F21" s="27">
        <v>35573597</v>
      </c>
      <c r="G21" s="29" t="s">
        <v>35</v>
      </c>
      <c r="H21" s="29" t="s">
        <v>120</v>
      </c>
      <c r="I21" s="29" t="s">
        <v>74</v>
      </c>
      <c r="J21" s="7" t="s">
        <v>2</v>
      </c>
      <c r="K21" s="35" t="s">
        <v>126</v>
      </c>
      <c r="L21" s="6" t="s">
        <v>126</v>
      </c>
      <c r="M21" s="35" t="s">
        <v>126</v>
      </c>
      <c r="N21" s="6" t="s">
        <v>126</v>
      </c>
      <c r="O21" s="35" t="s">
        <v>126</v>
      </c>
      <c r="P21" s="6" t="s">
        <v>126</v>
      </c>
      <c r="Q21" s="35" t="s">
        <v>126</v>
      </c>
      <c r="R21" s="6" t="s">
        <v>126</v>
      </c>
      <c r="S21" s="35" t="s">
        <v>126</v>
      </c>
      <c r="T21" s="6" t="s">
        <v>126</v>
      </c>
      <c r="U21" s="35" t="s">
        <v>126</v>
      </c>
      <c r="V21" s="6" t="s">
        <v>126</v>
      </c>
      <c r="W21" s="35" t="s">
        <v>126</v>
      </c>
      <c r="X21" s="6" t="s">
        <v>126</v>
      </c>
      <c r="Y21" s="35" t="s">
        <v>126</v>
      </c>
      <c r="Z21" s="6" t="s">
        <v>126</v>
      </c>
      <c r="AA21" s="35">
        <v>2620</v>
      </c>
      <c r="AB21" s="6">
        <v>2293</v>
      </c>
      <c r="AC21" s="35">
        <v>2620</v>
      </c>
      <c r="AD21" s="6">
        <v>2293</v>
      </c>
      <c r="AE21" s="35">
        <v>2620</v>
      </c>
      <c r="AF21" s="6">
        <v>2293</v>
      </c>
      <c r="AG21" s="35">
        <v>2620</v>
      </c>
      <c r="AH21" s="6">
        <v>2293</v>
      </c>
      <c r="AI21" s="31">
        <f t="shared" si="0"/>
        <v>9172</v>
      </c>
    </row>
    <row r="22" spans="1:35" s="8" customFormat="1" ht="30" x14ac:dyDescent="0.25">
      <c r="A22" s="25" t="s">
        <v>9</v>
      </c>
      <c r="B22" s="26" t="s">
        <v>13</v>
      </c>
      <c r="C22" s="27" t="s">
        <v>121</v>
      </c>
      <c r="D22" s="29">
        <v>587125</v>
      </c>
      <c r="E22" s="29" t="s">
        <v>122</v>
      </c>
      <c r="F22" s="27">
        <v>42319234</v>
      </c>
      <c r="G22" s="29" t="s">
        <v>123</v>
      </c>
      <c r="H22" s="29" t="s">
        <v>124</v>
      </c>
      <c r="I22" s="29" t="s">
        <v>125</v>
      </c>
      <c r="J22" s="7" t="s">
        <v>2</v>
      </c>
      <c r="K22" s="35" t="s">
        <v>126</v>
      </c>
      <c r="L22" s="6" t="s">
        <v>126</v>
      </c>
      <c r="M22" s="35" t="s">
        <v>126</v>
      </c>
      <c r="N22" s="6" t="s">
        <v>126</v>
      </c>
      <c r="O22" s="35" t="s">
        <v>126</v>
      </c>
      <c r="P22" s="6" t="s">
        <v>126</v>
      </c>
      <c r="Q22" s="35" t="s">
        <v>126</v>
      </c>
      <c r="R22" s="6" t="s">
        <v>126</v>
      </c>
      <c r="S22" s="35" t="s">
        <v>126</v>
      </c>
      <c r="T22" s="6" t="s">
        <v>126</v>
      </c>
      <c r="U22" s="35">
        <v>472</v>
      </c>
      <c r="V22" s="6">
        <v>472</v>
      </c>
      <c r="W22" s="35">
        <v>426</v>
      </c>
      <c r="X22" s="6">
        <v>426</v>
      </c>
      <c r="Y22" s="35">
        <v>406</v>
      </c>
      <c r="Z22" s="6">
        <v>406</v>
      </c>
      <c r="AA22" s="35">
        <v>446</v>
      </c>
      <c r="AB22" s="6">
        <v>446</v>
      </c>
      <c r="AC22" s="35">
        <v>2521</v>
      </c>
      <c r="AD22" s="6">
        <v>2521</v>
      </c>
      <c r="AE22" s="35">
        <v>4316</v>
      </c>
      <c r="AF22" s="6">
        <v>4316</v>
      </c>
      <c r="AG22" s="35">
        <v>4098</v>
      </c>
      <c r="AH22" s="6">
        <v>4096</v>
      </c>
      <c r="AI22" s="31">
        <f>IF(L22="",0,L22)+IF(N22="",0,N22)+IF(P22="",0,P22)+IF(R22="",0,R22)+IF(T22="",0,T22)+IF(V22="",0,V22)+IF(X22="",0,X22)+IF(Z22="",0,Z22)+IF(AB22="",0,AB22)+IF(AD22="",0,AD22)+IF(AF22="",0,AF22)+IF(AH22="",0,AH22)</f>
        <v>12683</v>
      </c>
    </row>
    <row r="23" spans="1:35" s="8" customFormat="1" ht="30" x14ac:dyDescent="0.25">
      <c r="A23" s="25" t="s">
        <v>9</v>
      </c>
      <c r="B23" s="26" t="s">
        <v>13</v>
      </c>
      <c r="C23" s="27" t="s">
        <v>69</v>
      </c>
      <c r="D23" s="29">
        <v>179094</v>
      </c>
      <c r="E23" s="29" t="s">
        <v>70</v>
      </c>
      <c r="F23" s="27">
        <v>35560321</v>
      </c>
      <c r="G23" s="29" t="s">
        <v>71</v>
      </c>
      <c r="H23" s="29" t="s">
        <v>72</v>
      </c>
      <c r="I23" s="29" t="s">
        <v>73</v>
      </c>
      <c r="J23" s="7" t="s">
        <v>2</v>
      </c>
      <c r="K23" s="35" t="s">
        <v>126</v>
      </c>
      <c r="L23" s="6" t="s">
        <v>126</v>
      </c>
      <c r="M23" s="35" t="s">
        <v>126</v>
      </c>
      <c r="N23" s="6" t="s">
        <v>126</v>
      </c>
      <c r="O23" s="35" t="s">
        <v>126</v>
      </c>
      <c r="P23" s="6" t="s">
        <v>126</v>
      </c>
      <c r="Q23" s="35" t="s">
        <v>126</v>
      </c>
      <c r="R23" s="6" t="s">
        <v>126</v>
      </c>
      <c r="S23" s="35" t="s">
        <v>126</v>
      </c>
      <c r="T23" s="6" t="s">
        <v>126</v>
      </c>
      <c r="U23" s="35" t="s">
        <v>126</v>
      </c>
      <c r="V23" s="6" t="s">
        <v>126</v>
      </c>
      <c r="W23" s="35" t="s">
        <v>126</v>
      </c>
      <c r="X23" s="6" t="s">
        <v>126</v>
      </c>
      <c r="Y23" s="35" t="s">
        <v>126</v>
      </c>
      <c r="Z23" s="6" t="s">
        <v>126</v>
      </c>
      <c r="AA23" s="35" t="s">
        <v>126</v>
      </c>
      <c r="AB23" s="6" t="s">
        <v>126</v>
      </c>
      <c r="AC23" s="35">
        <v>3066</v>
      </c>
      <c r="AD23" s="6">
        <v>2206</v>
      </c>
      <c r="AE23" s="35">
        <v>3066</v>
      </c>
      <c r="AF23" s="6">
        <v>2206</v>
      </c>
      <c r="AG23" s="35">
        <v>3066</v>
      </c>
      <c r="AH23" s="6">
        <v>2206</v>
      </c>
      <c r="AI23" s="31">
        <f t="shared" si="0"/>
        <v>6618</v>
      </c>
    </row>
    <row r="24" spans="1:35" ht="15.75" thickBot="1" x14ac:dyDescent="0.3">
      <c r="A24" s="18"/>
      <c r="B24" s="19"/>
      <c r="C24" s="19"/>
      <c r="D24" s="20"/>
      <c r="E24" s="20"/>
      <c r="F24" s="19"/>
      <c r="G24" s="20"/>
      <c r="H24" s="20"/>
      <c r="I24" s="21" t="s">
        <v>12</v>
      </c>
      <c r="J24" s="21"/>
      <c r="K24" s="23">
        <f t="shared" ref="K24:AD24" si="1">SUM(K5:K23)</f>
        <v>4311</v>
      </c>
      <c r="L24" s="24">
        <f t="shared" si="1"/>
        <v>3504</v>
      </c>
      <c r="M24" s="23">
        <f t="shared" si="1"/>
        <v>4384</v>
      </c>
      <c r="N24" s="24">
        <f t="shared" si="1"/>
        <v>3504</v>
      </c>
      <c r="O24" s="23">
        <f t="shared" si="1"/>
        <v>5427</v>
      </c>
      <c r="P24" s="24">
        <f t="shared" si="1"/>
        <v>4454</v>
      </c>
      <c r="Q24" s="23">
        <f t="shared" si="1"/>
        <v>3804</v>
      </c>
      <c r="R24" s="24">
        <f t="shared" si="1"/>
        <v>3504</v>
      </c>
      <c r="S24" s="23">
        <f t="shared" si="1"/>
        <v>3804</v>
      </c>
      <c r="T24" s="24">
        <f t="shared" si="1"/>
        <v>3504</v>
      </c>
      <c r="U24" s="23">
        <f t="shared" si="1"/>
        <v>5353</v>
      </c>
      <c r="V24" s="24">
        <f t="shared" si="1"/>
        <v>4906</v>
      </c>
      <c r="W24" s="23">
        <f t="shared" si="1"/>
        <v>9397</v>
      </c>
      <c r="X24" s="24">
        <f t="shared" si="1"/>
        <v>9096</v>
      </c>
      <c r="Y24" s="23">
        <f t="shared" si="1"/>
        <v>9679</v>
      </c>
      <c r="Z24" s="24">
        <f t="shared" si="1"/>
        <v>9379</v>
      </c>
      <c r="AA24" s="23">
        <f t="shared" si="1"/>
        <v>25647</v>
      </c>
      <c r="AB24" s="24">
        <f t="shared" si="1"/>
        <v>19740</v>
      </c>
      <c r="AC24" s="23">
        <f t="shared" si="1"/>
        <v>38770</v>
      </c>
      <c r="AD24" s="24">
        <f t="shared" si="1"/>
        <v>30216</v>
      </c>
      <c r="AE24" s="23">
        <f t="shared" ref="AE24" si="2">SUM(AE5:AE23)</f>
        <v>58446</v>
      </c>
      <c r="AF24" s="24">
        <f t="shared" ref="AF24" si="3">SUM(AF5:AF23)</f>
        <v>36144</v>
      </c>
      <c r="AG24" s="23">
        <f t="shared" ref="AG24" si="4">SUM(AG5:AG23)</f>
        <v>58922</v>
      </c>
      <c r="AH24" s="24">
        <f t="shared" ref="AH24" si="5">SUM(AH5:AH23)</f>
        <v>36521</v>
      </c>
      <c r="AI24" s="30">
        <f>SUM(AI5:AI23)</f>
        <v>164472</v>
      </c>
    </row>
  </sheetData>
  <sheetProtection formatCells="0" formatColumns="0" formatRows="0" insertColumns="0" insertRows="0" insertHyperlinks="0" deleteColumns="0" deleteRows="0" sort="0" autoFilter="0" pivotTables="0"/>
  <autoFilter ref="A4:AI24" xr:uid="{7FDE5B00-5C72-4E26-92F9-D1A73C9F7536}"/>
  <mergeCells count="12">
    <mergeCell ref="U3:V3"/>
    <mergeCell ref="W3:X3"/>
    <mergeCell ref="K3:L3"/>
    <mergeCell ref="M3:N3"/>
    <mergeCell ref="O3:P3"/>
    <mergeCell ref="Q3:R3"/>
    <mergeCell ref="S3:T3"/>
    <mergeCell ref="AE3:AF3"/>
    <mergeCell ref="AG3:AH3"/>
    <mergeCell ref="Y3:Z3"/>
    <mergeCell ref="AA3:AB3"/>
    <mergeCell ref="AC3:AD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kolo</vt:lpstr>
      <vt:lpstr>'6. kolo'!Názvy_tlače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2023-10-23T09:06:55Z</cp:lastPrinted>
  <dcterms:created xsi:type="dcterms:W3CDTF">2023-02-01T06:51:57Z</dcterms:created>
  <dcterms:modified xsi:type="dcterms:W3CDTF">2023-11-29T09:10:20Z</dcterms:modified>
  <cp:category/>
</cp:coreProperties>
</file>