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3\DK energie\DK energie skoly v nájme\3_kolo\"/>
    </mc:Choice>
  </mc:AlternateContent>
  <xr:revisionPtr revIDLastSave="0" documentId="13_ncr:1_{128CB4AB-9830-485B-884B-80C9B75110BA}" xr6:coauthVersionLast="36" xr6:coauthVersionMax="36" xr10:uidLastSave="{00000000-0000-0000-0000-000000000000}"/>
  <bookViews>
    <workbookView xWindow="0" yWindow="0" windowWidth="25200" windowHeight="11475" tabRatio="734" xr2:uid="{00000000-000D-0000-FFFF-FFFF00000000}"/>
  </bookViews>
  <sheets>
    <sheet name="3_kolo_DK" sheetId="53" r:id="rId1"/>
  </sheets>
  <definedNames>
    <definedName name="_xlnm._FilterDatabase" localSheetId="0" hidden="1">'3_kolo_DK'!$A$4:$AG$23</definedName>
    <definedName name="_xlnm.Print_Titles" localSheetId="0">'3_kolo_DK'!$4:$4</definedName>
  </definedNames>
  <calcPr calcId="191029"/>
</workbook>
</file>

<file path=xl/calcChain.xml><?xml version="1.0" encoding="utf-8"?>
<calcChain xmlns="http://schemas.openxmlformats.org/spreadsheetml/2006/main">
  <c r="AD23" i="53" l="1"/>
  <c r="AA23" i="53"/>
  <c r="X23" i="53"/>
  <c r="R23" i="53"/>
  <c r="O23" i="53"/>
  <c r="L23" i="53"/>
  <c r="AG22" i="53"/>
  <c r="AG21" i="53"/>
  <c r="AG20" i="53"/>
  <c r="AG18" i="53"/>
  <c r="AG17" i="53"/>
  <c r="AG16" i="53"/>
  <c r="AG15" i="53"/>
  <c r="AG14" i="53"/>
  <c r="AG13" i="53"/>
  <c r="AG12" i="53"/>
  <c r="AG11" i="53"/>
  <c r="AG10" i="53"/>
  <c r="AG9" i="53"/>
  <c r="AG8" i="53"/>
  <c r="AG7" i="53"/>
  <c r="S23" i="53"/>
  <c r="P23" i="53"/>
  <c r="U23" i="53"/>
  <c r="M23" i="53" l="1"/>
  <c r="AG6" i="53"/>
  <c r="V23" i="53"/>
  <c r="AG19" i="53"/>
  <c r="Y23" i="53"/>
  <c r="AB23" i="53"/>
  <c r="AG5" i="53"/>
  <c r="AE23" i="53"/>
  <c r="AG23" i="53" l="1"/>
</calcChain>
</file>

<file path=xl/sharedStrings.xml><?xml version="1.0" encoding="utf-8"?>
<sst xmlns="http://schemas.openxmlformats.org/spreadsheetml/2006/main" count="192" uniqueCount="115">
  <si>
    <t>Obec</t>
  </si>
  <si>
    <t>Názov zriaďovateľa</t>
  </si>
  <si>
    <t>áno</t>
  </si>
  <si>
    <t>Základná škola</t>
  </si>
  <si>
    <t>Banská Bystrica</t>
  </si>
  <si>
    <t>Košice-Staré Mesto</t>
  </si>
  <si>
    <t>Spojená škola</t>
  </si>
  <si>
    <t>Centrum poradenstva a prevencie</t>
  </si>
  <si>
    <t>Ulica</t>
  </si>
  <si>
    <t xml:space="preserve">Kraj sídla zriaď. </t>
  </si>
  <si>
    <t>Kód zriaď. pre fin.</t>
  </si>
  <si>
    <t>Typ zriaď.</t>
  </si>
  <si>
    <t>BB</t>
  </si>
  <si>
    <t>KE</t>
  </si>
  <si>
    <t>TV</t>
  </si>
  <si>
    <t>K</t>
  </si>
  <si>
    <t>SPOLU</t>
  </si>
  <si>
    <t>C</t>
  </si>
  <si>
    <t>S</t>
  </si>
  <si>
    <t>IČO zriaď.</t>
  </si>
  <si>
    <t>Požiadavka na dofin. v DK (€)</t>
  </si>
  <si>
    <t>Zriaď. vstúpil do DK áno/nie</t>
  </si>
  <si>
    <t>Názov školy/školského zariadenia</t>
  </si>
  <si>
    <t>Poskytnuté fin. prostriedky</t>
  </si>
  <si>
    <t>Počet žiakov škôl a detí v ŠMŠ</t>
  </si>
  <si>
    <t>S063</t>
  </si>
  <si>
    <t>Ing. Juraj Droppa</t>
  </si>
  <si>
    <t>Ružová 14</t>
  </si>
  <si>
    <t>C71</t>
  </si>
  <si>
    <t>Rád premonštrátov - Opátstvo Jasov</t>
  </si>
  <si>
    <t>Premonštrátske gymnázium</t>
  </si>
  <si>
    <t>Kováčska 28</t>
  </si>
  <si>
    <t>BA</t>
  </si>
  <si>
    <t>Bratislava-Karlova Ves</t>
  </si>
  <si>
    <t>S827</t>
  </si>
  <si>
    <t>O.z. FELIX Bratislava</t>
  </si>
  <si>
    <t>Súkromná základná škola FELIX</t>
  </si>
  <si>
    <t>Bratislava-Petržalka</t>
  </si>
  <si>
    <t>Krásnohorská 3127/14</t>
  </si>
  <si>
    <t>C58</t>
  </si>
  <si>
    <t>Rímskokatolícka cirkev, Bratislavská arcidiecéza</t>
  </si>
  <si>
    <t>Spojená škola sv. Františka z Assisi</t>
  </si>
  <si>
    <t>Karloveská 32</t>
  </si>
  <si>
    <t>C08</t>
  </si>
  <si>
    <t>Gréckokatolícka eparchia Košice</t>
  </si>
  <si>
    <t>NR</t>
  </si>
  <si>
    <t>KNR</t>
  </si>
  <si>
    <t>Regionálny úrad školskej správy v Nitre</t>
  </si>
  <si>
    <t>Zlaté Moravce</t>
  </si>
  <si>
    <t>J. Kráľa 39</t>
  </si>
  <si>
    <t>IČO/ KODSKO</t>
  </si>
  <si>
    <t>Január 2023</t>
  </si>
  <si>
    <t>Komentár</t>
  </si>
  <si>
    <t>Február 2023</t>
  </si>
  <si>
    <t>Marec 2023</t>
  </si>
  <si>
    <t>Apríl 2023</t>
  </si>
  <si>
    <t>Máj 2023</t>
  </si>
  <si>
    <t>Jún 2023</t>
  </si>
  <si>
    <t>Nitra</t>
  </si>
  <si>
    <t>J. Vuruma 2</t>
  </si>
  <si>
    <t>Cirkevná základná škola s materskou školou sv. Gorazda</t>
  </si>
  <si>
    <t>Košice-Sídlisko Ťahanovce</t>
  </si>
  <si>
    <t>Juhoslovanská 2</t>
  </si>
  <si>
    <t>Dohodovacie konanie -  Zvýšené nájomné v roku 2023 z dôvodu nárastu cien energií - 3.kolo</t>
  </si>
  <si>
    <t>Júl 2023</t>
  </si>
  <si>
    <t>KBA</t>
  </si>
  <si>
    <t>Regionálny úrad školskej správy v Bratislave</t>
  </si>
  <si>
    <t>Mokrohájska cesta 3</t>
  </si>
  <si>
    <t>Nesprávne vyplnené údaje (je potrebné vyplniť alternatívu b1)</t>
  </si>
  <si>
    <t>O</t>
  </si>
  <si>
    <t>O501727</t>
  </si>
  <si>
    <t>Obec Kvetoslavov</t>
  </si>
  <si>
    <t>Kvetoslavov</t>
  </si>
  <si>
    <t>Kvetoslavov 266</t>
  </si>
  <si>
    <t>ZA</t>
  </si>
  <si>
    <t>KZA</t>
  </si>
  <si>
    <t>Regionálny úrad školskej správy v Žiline</t>
  </si>
  <si>
    <t>Martin</t>
  </si>
  <si>
    <t>Červenej armády 1</t>
  </si>
  <si>
    <t>O510726</t>
  </si>
  <si>
    <t>Mesto Liptovský Hrádok</t>
  </si>
  <si>
    <t>Základná škola s materskou školou</t>
  </si>
  <si>
    <t>Liptovský Hrádok</t>
  </si>
  <si>
    <t>Hradná 342</t>
  </si>
  <si>
    <t>C15</t>
  </si>
  <si>
    <t>Kongregácia Školských sestier sv. Františka</t>
  </si>
  <si>
    <t>Gymnázium sv. Františka z Assisi</t>
  </si>
  <si>
    <t>Žilina</t>
  </si>
  <si>
    <t>J. M. Hurbana 44</t>
  </si>
  <si>
    <t>S1072</t>
  </si>
  <si>
    <t>Tridon s. r. o.</t>
  </si>
  <si>
    <t>Súkromná základná škola</t>
  </si>
  <si>
    <t>Oravská cesta 11</t>
  </si>
  <si>
    <t>S429</t>
  </si>
  <si>
    <t>JAS - MEDIA PLUS, s.r.o.</t>
  </si>
  <si>
    <t>Súkromná základná škola s materskou školou Jánoš</t>
  </si>
  <si>
    <t>Dolný Kubín</t>
  </si>
  <si>
    <t>Ul. Obrancov mieru 1779</t>
  </si>
  <si>
    <t>S703</t>
  </si>
  <si>
    <t>Občianske združenie Pro Scholaris</t>
  </si>
  <si>
    <t>Súkromná stredná odborná škola Pro scholaris</t>
  </si>
  <si>
    <t>Hlavná 2</t>
  </si>
  <si>
    <t>Prenajímateľ je škola, ktorá má možnosť vstúpiť do DK Fin. pomoc v plnej miere</t>
  </si>
  <si>
    <t>S376</t>
  </si>
  <si>
    <t>Inštitút vzdelávania a starostlivosti, s. r. o.</t>
  </si>
  <si>
    <t>Súkromná škola umeleckého priemyslu</t>
  </si>
  <si>
    <t>Hálkova 2968/22</t>
  </si>
  <si>
    <t>S381</t>
  </si>
  <si>
    <t>JUVENTAS Žilina, n.o.</t>
  </si>
  <si>
    <t>Súkromné gymnázium</t>
  </si>
  <si>
    <t>Oravská 11</t>
  </si>
  <si>
    <t>S051</t>
  </si>
  <si>
    <t>Nadácia Dobrá rómska víla Kesaj</t>
  </si>
  <si>
    <t>Košice-Nad jazerom</t>
  </si>
  <si>
    <t>Galaktická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</si>
</sst>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sz val="10.5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Border="1"/>
    <xf numFmtId="3" fontId="4" fillId="0" borderId="0" xfId="0" applyNumberFormat="1" applyFon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/>
    <xf numFmtId="0" fontId="4" fillId="2" borderId="9" xfId="0" applyFont="1" applyFill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" fontId="4" fillId="0" borderId="3" xfId="0" applyNumberFormat="1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vertical="center"/>
    </xf>
    <xf numFmtId="3" fontId="4" fillId="2" borderId="18" xfId="0" applyNumberFormat="1" applyFont="1" applyFill="1" applyBorder="1"/>
    <xf numFmtId="3" fontId="4" fillId="2" borderId="19" xfId="0" applyNumberFormat="1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8" fillId="0" borderId="6" xfId="0" applyFont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3" fontId="4" fillId="2" borderId="17" xfId="0" applyNumberFormat="1" applyFont="1" applyFill="1" applyBorder="1"/>
    <xf numFmtId="3" fontId="4" fillId="2" borderId="11" xfId="0" applyNumberFormat="1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8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4" fillId="2" borderId="15" xfId="0" applyFont="1" applyFill="1" applyBorder="1"/>
    <xf numFmtId="0" fontId="3" fillId="2" borderId="2" xfId="0" applyFont="1" applyFill="1" applyBorder="1" applyAlignment="1">
      <alignment horizontal="left" vertical="center" wrapText="1"/>
    </xf>
    <xf numFmtId="49" fontId="4" fillId="0" borderId="21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</cellXfs>
  <cellStyles count="5">
    <cellStyle name="Normálna" xfId="0" builtinId="0"/>
    <cellStyle name="Normálna 2" xfId="1" xr:uid="{5C2B78D3-AF38-4A01-91CF-6595829CE6EF}"/>
    <cellStyle name="Normálna 2 2" xfId="3" xr:uid="{20B3D74A-0E6C-47F2-B6E0-4F9E1E22CBEE}"/>
    <cellStyle name="Normálna 3" xfId="2" xr:uid="{3B1ECE5D-295F-4255-9097-88B811F0E2A1}"/>
    <cellStyle name="Percentá 2" xfId="4" xr:uid="{EB2A47F9-82DC-4F34-BA4B-47BEC1E2EA4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BED9-199F-4E0B-BC03-749F4B78A666}">
  <dimension ref="A1:AG23"/>
  <sheetViews>
    <sheetView tabSelected="1" topLeftCell="T1" workbookViewId="0">
      <pane ySplit="4" topLeftCell="A11" activePane="bottomLeft" state="frozen"/>
      <selection pane="bottomLeft" activeCell="AF27" sqref="AF27"/>
    </sheetView>
  </sheetViews>
  <sheetFormatPr defaultRowHeight="15" x14ac:dyDescent="0.25"/>
  <cols>
    <col min="1" max="1" width="6.5703125" style="1" customWidth="1"/>
    <col min="2" max="2" width="6.140625" style="1" customWidth="1"/>
    <col min="3" max="3" width="8.7109375" style="1" customWidth="1"/>
    <col min="4" max="4" width="9.42578125" customWidth="1"/>
    <col min="5" max="5" width="31.42578125" customWidth="1"/>
    <col min="6" max="6" width="11.42578125" style="1" customWidth="1"/>
    <col min="7" max="7" width="28.7109375" customWidth="1"/>
    <col min="8" max="8" width="22.28515625" customWidth="1"/>
    <col min="9" max="9" width="20.42578125" customWidth="1"/>
    <col min="10" max="10" width="10.28515625" style="2" customWidth="1"/>
    <col min="11" max="11" width="7.85546875" style="2" customWidth="1"/>
    <col min="12" max="13" width="12" style="2" customWidth="1"/>
    <col min="14" max="14" width="32" customWidth="1"/>
    <col min="15" max="16" width="12" customWidth="1"/>
    <col min="17" max="17" width="32" customWidth="1"/>
    <col min="18" max="19" width="12" customWidth="1"/>
    <col min="20" max="20" width="32" customWidth="1"/>
    <col min="21" max="22" width="12" customWidth="1"/>
    <col min="23" max="23" width="32" customWidth="1"/>
    <col min="24" max="25" width="12" customWidth="1"/>
    <col min="26" max="26" width="32" customWidth="1"/>
    <col min="27" max="28" width="12" customWidth="1"/>
    <col min="29" max="29" width="32" customWidth="1"/>
    <col min="30" max="31" width="12" customWidth="1"/>
    <col min="32" max="32" width="32" customWidth="1"/>
    <col min="33" max="33" width="10.85546875" customWidth="1"/>
  </cols>
  <sheetData>
    <row r="1" spans="1:33" s="2" customFormat="1" ht="15.75" x14ac:dyDescent="0.25">
      <c r="A1" s="21" t="s">
        <v>63</v>
      </c>
      <c r="B1" s="3"/>
      <c r="C1" s="3"/>
      <c r="F1" s="3"/>
      <c r="I1" s="13"/>
      <c r="J1" s="14"/>
      <c r="K1" s="14"/>
      <c r="L1" s="16"/>
      <c r="M1" s="16"/>
    </row>
    <row r="2" spans="1:33" s="2" customFormat="1" ht="16.5" thickBot="1" x14ac:dyDescent="0.3">
      <c r="A2" s="22"/>
      <c r="B2" s="3"/>
      <c r="C2" s="3"/>
      <c r="F2" s="3"/>
      <c r="I2" s="13"/>
      <c r="J2" s="14"/>
      <c r="K2" s="14"/>
      <c r="L2" s="16"/>
      <c r="M2" s="16"/>
    </row>
    <row r="3" spans="1:33" ht="15.75" customHeight="1" thickBot="1" x14ac:dyDescent="0.3">
      <c r="A3" s="5"/>
      <c r="I3" s="15"/>
      <c r="J3" s="4"/>
      <c r="K3" s="4"/>
      <c r="L3" s="44" t="s">
        <v>51</v>
      </c>
      <c r="M3" s="45"/>
      <c r="N3" s="46"/>
      <c r="O3" s="44" t="s">
        <v>53</v>
      </c>
      <c r="P3" s="45"/>
      <c r="Q3" s="46"/>
      <c r="R3" s="44" t="s">
        <v>54</v>
      </c>
      <c r="S3" s="45"/>
      <c r="T3" s="46"/>
      <c r="U3" s="44" t="s">
        <v>55</v>
      </c>
      <c r="V3" s="45"/>
      <c r="W3" s="46"/>
      <c r="X3" s="44" t="s">
        <v>56</v>
      </c>
      <c r="Y3" s="45"/>
      <c r="Z3" s="46"/>
      <c r="AA3" s="44" t="s">
        <v>57</v>
      </c>
      <c r="AB3" s="45"/>
      <c r="AC3" s="46"/>
      <c r="AD3" s="44" t="s">
        <v>64</v>
      </c>
      <c r="AE3" s="45"/>
      <c r="AF3" s="46"/>
      <c r="AG3" s="39" t="s">
        <v>16</v>
      </c>
    </row>
    <row r="4" spans="1:33" ht="81" customHeight="1" x14ac:dyDescent="0.25">
      <c r="A4" s="9" t="s">
        <v>9</v>
      </c>
      <c r="B4" s="10" t="s">
        <v>11</v>
      </c>
      <c r="C4" s="10" t="s">
        <v>10</v>
      </c>
      <c r="D4" s="10" t="s">
        <v>19</v>
      </c>
      <c r="E4" s="11" t="s">
        <v>1</v>
      </c>
      <c r="F4" s="12" t="s">
        <v>50</v>
      </c>
      <c r="G4" s="11" t="s">
        <v>22</v>
      </c>
      <c r="H4" s="11" t="s">
        <v>0</v>
      </c>
      <c r="I4" s="8" t="s">
        <v>8</v>
      </c>
      <c r="J4" s="10" t="s">
        <v>21</v>
      </c>
      <c r="K4" s="24" t="s">
        <v>24</v>
      </c>
      <c r="L4" s="9" t="s">
        <v>20</v>
      </c>
      <c r="M4" s="28" t="s">
        <v>23</v>
      </c>
      <c r="N4" s="43" t="s">
        <v>52</v>
      </c>
      <c r="O4" s="9" t="s">
        <v>20</v>
      </c>
      <c r="P4" s="28" t="s">
        <v>23</v>
      </c>
      <c r="Q4" s="43" t="s">
        <v>52</v>
      </c>
      <c r="R4" s="9" t="s">
        <v>20</v>
      </c>
      <c r="S4" s="28" t="s">
        <v>23</v>
      </c>
      <c r="T4" s="43" t="s">
        <v>52</v>
      </c>
      <c r="U4" s="9" t="s">
        <v>20</v>
      </c>
      <c r="V4" s="28" t="s">
        <v>23</v>
      </c>
      <c r="W4" s="43" t="s">
        <v>52</v>
      </c>
      <c r="X4" s="9" t="s">
        <v>20</v>
      </c>
      <c r="Y4" s="28" t="s">
        <v>23</v>
      </c>
      <c r="Z4" s="43" t="s">
        <v>52</v>
      </c>
      <c r="AA4" s="9" t="s">
        <v>20</v>
      </c>
      <c r="AB4" s="28" t="s">
        <v>23</v>
      </c>
      <c r="AC4" s="43" t="s">
        <v>52</v>
      </c>
      <c r="AD4" s="9" t="s">
        <v>20</v>
      </c>
      <c r="AE4" s="28" t="s">
        <v>23</v>
      </c>
      <c r="AF4" s="43" t="s">
        <v>52</v>
      </c>
      <c r="AG4" s="38" t="s">
        <v>23</v>
      </c>
    </row>
    <row r="5" spans="1:33" s="7" customFormat="1" ht="30" x14ac:dyDescent="0.25">
      <c r="A5" s="31" t="s">
        <v>32</v>
      </c>
      <c r="B5" s="32" t="s">
        <v>15</v>
      </c>
      <c r="C5" s="33" t="s">
        <v>65</v>
      </c>
      <c r="D5" s="34">
        <v>54130395</v>
      </c>
      <c r="E5" s="35" t="s">
        <v>66</v>
      </c>
      <c r="F5" s="33">
        <v>30778964</v>
      </c>
      <c r="G5" s="35" t="s">
        <v>6</v>
      </c>
      <c r="H5" s="35" t="s">
        <v>33</v>
      </c>
      <c r="I5" s="35" t="s">
        <v>67</v>
      </c>
      <c r="J5" s="6" t="s">
        <v>2</v>
      </c>
      <c r="K5" s="41">
        <v>204</v>
      </c>
      <c r="L5" s="25"/>
      <c r="M5" s="23"/>
      <c r="N5" s="40"/>
      <c r="O5" s="25"/>
      <c r="P5" s="23"/>
      <c r="Q5" s="40"/>
      <c r="R5" s="25"/>
      <c r="S5" s="23"/>
      <c r="T5" s="40"/>
      <c r="U5" s="25">
        <v>5414</v>
      </c>
      <c r="V5" s="23">
        <v>5414</v>
      </c>
      <c r="W5" s="30"/>
      <c r="X5" s="25">
        <v>2974</v>
      </c>
      <c r="Y5" s="23">
        <v>2974</v>
      </c>
      <c r="Z5" s="30"/>
      <c r="AA5" s="25">
        <v>1248</v>
      </c>
      <c r="AB5" s="23">
        <v>1248</v>
      </c>
      <c r="AC5" s="30"/>
      <c r="AD5" s="25"/>
      <c r="AE5" s="23"/>
      <c r="AF5" s="30"/>
      <c r="AG5" s="37">
        <f>M5+P5+S5+V5+Y5+AB5+AE5</f>
        <v>9636</v>
      </c>
    </row>
    <row r="6" spans="1:33" s="7" customFormat="1" ht="30" x14ac:dyDescent="0.25">
      <c r="A6" s="31" t="s">
        <v>32</v>
      </c>
      <c r="B6" s="32" t="s">
        <v>17</v>
      </c>
      <c r="C6" s="33" t="s">
        <v>39</v>
      </c>
      <c r="D6" s="35">
        <v>42131685</v>
      </c>
      <c r="E6" s="35" t="s">
        <v>40</v>
      </c>
      <c r="F6" s="33">
        <v>42176182</v>
      </c>
      <c r="G6" s="35" t="s">
        <v>41</v>
      </c>
      <c r="H6" s="35" t="s">
        <v>33</v>
      </c>
      <c r="I6" s="35" t="s">
        <v>42</v>
      </c>
      <c r="J6" s="6" t="s">
        <v>2</v>
      </c>
      <c r="K6" s="41">
        <v>725</v>
      </c>
      <c r="L6" s="25">
        <v>11299</v>
      </c>
      <c r="M6" s="23">
        <v>0</v>
      </c>
      <c r="N6" s="30" t="s">
        <v>68</v>
      </c>
      <c r="O6" s="25">
        <v>8335</v>
      </c>
      <c r="P6" s="23">
        <v>0</v>
      </c>
      <c r="Q6" s="30" t="s">
        <v>68</v>
      </c>
      <c r="R6" s="25">
        <v>5811</v>
      </c>
      <c r="S6" s="23">
        <v>0</v>
      </c>
      <c r="T6" s="30" t="s">
        <v>68</v>
      </c>
      <c r="U6" s="25">
        <v>2094</v>
      </c>
      <c r="V6" s="23">
        <v>0</v>
      </c>
      <c r="W6" s="30" t="s">
        <v>68</v>
      </c>
      <c r="X6" s="25"/>
      <c r="Y6" s="23"/>
      <c r="Z6" s="30"/>
      <c r="AA6" s="25"/>
      <c r="AB6" s="23"/>
      <c r="AC6" s="30"/>
      <c r="AD6" s="25"/>
      <c r="AE6" s="23"/>
      <c r="AF6" s="30"/>
      <c r="AG6" s="37">
        <f t="shared" ref="AG6:AG22" si="0">M6+P6+S6+V6+Y6+AB6+AE6</f>
        <v>0</v>
      </c>
    </row>
    <row r="7" spans="1:33" s="7" customFormat="1" x14ac:dyDescent="0.25">
      <c r="A7" s="31" t="s">
        <v>32</v>
      </c>
      <c r="B7" s="32" t="s">
        <v>18</v>
      </c>
      <c r="C7" s="33" t="s">
        <v>34</v>
      </c>
      <c r="D7" s="34">
        <v>42266513</v>
      </c>
      <c r="E7" s="35" t="s">
        <v>35</v>
      </c>
      <c r="F7" s="33">
        <v>42448484</v>
      </c>
      <c r="G7" s="35" t="s">
        <v>36</v>
      </c>
      <c r="H7" s="35" t="s">
        <v>37</v>
      </c>
      <c r="I7" s="35" t="s">
        <v>38</v>
      </c>
      <c r="J7" s="6" t="s">
        <v>2</v>
      </c>
      <c r="K7" s="41">
        <v>446</v>
      </c>
      <c r="L7" s="25"/>
      <c r="M7" s="23"/>
      <c r="N7" s="30"/>
      <c r="O7" s="25"/>
      <c r="P7" s="23"/>
      <c r="Q7" s="30"/>
      <c r="R7" s="25"/>
      <c r="S7" s="23"/>
      <c r="T7" s="30"/>
      <c r="U7" s="25">
        <v>2562</v>
      </c>
      <c r="V7" s="23">
        <v>2561</v>
      </c>
      <c r="W7" s="30"/>
      <c r="X7" s="25">
        <v>1655</v>
      </c>
      <c r="Y7" s="23">
        <v>1655</v>
      </c>
      <c r="Z7" s="30"/>
      <c r="AA7" s="25">
        <v>1198</v>
      </c>
      <c r="AB7" s="23">
        <v>1198</v>
      </c>
      <c r="AC7" s="30"/>
      <c r="AD7" s="25"/>
      <c r="AE7" s="23"/>
      <c r="AF7" s="30"/>
      <c r="AG7" s="37">
        <f t="shared" si="0"/>
        <v>5414</v>
      </c>
    </row>
    <row r="8" spans="1:33" s="7" customFormat="1" x14ac:dyDescent="0.25">
      <c r="A8" s="31" t="s">
        <v>14</v>
      </c>
      <c r="B8" s="32" t="s">
        <v>69</v>
      </c>
      <c r="C8" s="33" t="s">
        <v>70</v>
      </c>
      <c r="D8" s="34">
        <v>305545</v>
      </c>
      <c r="E8" s="35" t="s">
        <v>71</v>
      </c>
      <c r="F8" s="33">
        <v>52250270</v>
      </c>
      <c r="G8" s="35" t="s">
        <v>3</v>
      </c>
      <c r="H8" s="35" t="s">
        <v>72</v>
      </c>
      <c r="I8" s="35" t="s">
        <v>73</v>
      </c>
      <c r="J8" s="6" t="s">
        <v>2</v>
      </c>
      <c r="K8" s="41">
        <v>246</v>
      </c>
      <c r="L8" s="25"/>
      <c r="M8" s="23"/>
      <c r="N8" s="30"/>
      <c r="O8" s="25"/>
      <c r="P8" s="23"/>
      <c r="Q8" s="30"/>
      <c r="R8" s="25"/>
      <c r="S8" s="23"/>
      <c r="T8" s="30"/>
      <c r="U8" s="25">
        <v>3598</v>
      </c>
      <c r="V8" s="23">
        <v>3238</v>
      </c>
      <c r="W8" s="30"/>
      <c r="X8" s="25">
        <v>3442</v>
      </c>
      <c r="Y8" s="23">
        <v>3098</v>
      </c>
      <c r="Z8" s="30"/>
      <c r="AA8" s="25">
        <v>3415</v>
      </c>
      <c r="AB8" s="23">
        <v>3074</v>
      </c>
      <c r="AC8" s="30"/>
      <c r="AD8" s="25"/>
      <c r="AE8" s="23"/>
      <c r="AF8" s="30"/>
      <c r="AG8" s="37">
        <f t="shared" si="0"/>
        <v>9410</v>
      </c>
    </row>
    <row r="9" spans="1:33" s="7" customFormat="1" ht="30" x14ac:dyDescent="0.25">
      <c r="A9" s="31" t="s">
        <v>45</v>
      </c>
      <c r="B9" s="32" t="s">
        <v>15</v>
      </c>
      <c r="C9" s="33" t="s">
        <v>46</v>
      </c>
      <c r="D9" s="35">
        <v>54130590</v>
      </c>
      <c r="E9" s="35" t="s">
        <v>47</v>
      </c>
      <c r="F9" s="33">
        <v>34062840</v>
      </c>
      <c r="G9" s="35" t="s">
        <v>6</v>
      </c>
      <c r="H9" s="35" t="s">
        <v>48</v>
      </c>
      <c r="I9" s="35" t="s">
        <v>49</v>
      </c>
      <c r="J9" s="6" t="s">
        <v>2</v>
      </c>
      <c r="K9" s="41">
        <v>154</v>
      </c>
      <c r="L9" s="25"/>
      <c r="M9" s="23"/>
      <c r="N9" s="30"/>
      <c r="O9" s="25"/>
      <c r="P9" s="23"/>
      <c r="Q9" s="30"/>
      <c r="R9" s="25"/>
      <c r="S9" s="23"/>
      <c r="T9" s="30"/>
      <c r="U9" s="25"/>
      <c r="V9" s="23"/>
      <c r="W9" s="30"/>
      <c r="X9" s="25"/>
      <c r="Y9" s="23"/>
      <c r="Z9" s="30"/>
      <c r="AA9" s="25"/>
      <c r="AB9" s="23"/>
      <c r="AC9" s="30"/>
      <c r="AD9" s="25">
        <v>730</v>
      </c>
      <c r="AE9" s="23">
        <v>730</v>
      </c>
      <c r="AF9" s="30"/>
      <c r="AG9" s="37">
        <f t="shared" si="0"/>
        <v>730</v>
      </c>
    </row>
    <row r="10" spans="1:33" s="7" customFormat="1" ht="30" x14ac:dyDescent="0.25">
      <c r="A10" s="31" t="s">
        <v>45</v>
      </c>
      <c r="B10" s="32" t="s">
        <v>15</v>
      </c>
      <c r="C10" s="33" t="s">
        <v>46</v>
      </c>
      <c r="D10" s="35">
        <v>54130590</v>
      </c>
      <c r="E10" s="35" t="s">
        <v>47</v>
      </c>
      <c r="F10" s="33">
        <v>36097551</v>
      </c>
      <c r="G10" s="35" t="s">
        <v>7</v>
      </c>
      <c r="H10" s="35" t="s">
        <v>58</v>
      </c>
      <c r="I10" s="35" t="s">
        <v>59</v>
      </c>
      <c r="J10" s="6" t="s">
        <v>2</v>
      </c>
      <c r="K10" s="41">
        <v>154</v>
      </c>
      <c r="L10" s="25"/>
      <c r="M10" s="23"/>
      <c r="N10" s="30"/>
      <c r="O10" s="25"/>
      <c r="P10" s="23"/>
      <c r="Q10" s="30"/>
      <c r="R10" s="25"/>
      <c r="S10" s="23"/>
      <c r="T10" s="30"/>
      <c r="U10" s="25"/>
      <c r="V10" s="23"/>
      <c r="W10" s="30"/>
      <c r="X10" s="25"/>
      <c r="Y10" s="23"/>
      <c r="Z10" s="30"/>
      <c r="AA10" s="25"/>
      <c r="AB10" s="23"/>
      <c r="AC10" s="30"/>
      <c r="AD10" s="25">
        <v>1900</v>
      </c>
      <c r="AE10" s="23">
        <v>1375</v>
      </c>
      <c r="AF10" s="30"/>
      <c r="AG10" s="37">
        <f t="shared" si="0"/>
        <v>1375</v>
      </c>
    </row>
    <row r="11" spans="1:33" s="7" customFormat="1" ht="30" x14ac:dyDescent="0.25">
      <c r="A11" s="31" t="s">
        <v>74</v>
      </c>
      <c r="B11" s="32" t="s">
        <v>15</v>
      </c>
      <c r="C11" s="33" t="s">
        <v>75</v>
      </c>
      <c r="D11" s="34">
        <v>54132975</v>
      </c>
      <c r="E11" s="35" t="s">
        <v>76</v>
      </c>
      <c r="F11" s="33">
        <v>516970</v>
      </c>
      <c r="G11" s="35" t="s">
        <v>7</v>
      </c>
      <c r="H11" s="35" t="s">
        <v>77</v>
      </c>
      <c r="I11" s="35" t="s">
        <v>78</v>
      </c>
      <c r="J11" s="6" t="s">
        <v>2</v>
      </c>
      <c r="K11" s="41">
        <v>0</v>
      </c>
      <c r="L11" s="25"/>
      <c r="M11" s="23"/>
      <c r="N11" s="30"/>
      <c r="O11" s="25"/>
      <c r="P11" s="23"/>
      <c r="Q11" s="30"/>
      <c r="R11" s="25"/>
      <c r="S11" s="23"/>
      <c r="T11" s="30"/>
      <c r="U11" s="25"/>
      <c r="V11" s="23"/>
      <c r="W11" s="30"/>
      <c r="X11" s="25">
        <v>1206</v>
      </c>
      <c r="Y11" s="23">
        <v>1206</v>
      </c>
      <c r="Z11" s="30"/>
      <c r="AA11" s="25">
        <v>1206</v>
      </c>
      <c r="AB11" s="23">
        <v>1206</v>
      </c>
      <c r="AC11" s="30"/>
      <c r="AD11" s="25">
        <v>1206</v>
      </c>
      <c r="AE11" s="23">
        <v>1206</v>
      </c>
      <c r="AF11" s="30"/>
      <c r="AG11" s="37">
        <f t="shared" si="0"/>
        <v>3618</v>
      </c>
    </row>
    <row r="12" spans="1:33" s="7" customFormat="1" ht="30" x14ac:dyDescent="0.25">
      <c r="A12" s="31" t="s">
        <v>74</v>
      </c>
      <c r="B12" s="32" t="s">
        <v>69</v>
      </c>
      <c r="C12" s="33" t="s">
        <v>79</v>
      </c>
      <c r="D12" s="35">
        <v>315494</v>
      </c>
      <c r="E12" s="35" t="s">
        <v>80</v>
      </c>
      <c r="F12" s="33">
        <v>37910477</v>
      </c>
      <c r="G12" s="35" t="s">
        <v>81</v>
      </c>
      <c r="H12" s="35" t="s">
        <v>82</v>
      </c>
      <c r="I12" s="35" t="s">
        <v>83</v>
      </c>
      <c r="J12" s="6" t="s">
        <v>2</v>
      </c>
      <c r="K12" s="41">
        <v>512</v>
      </c>
      <c r="L12" s="25"/>
      <c r="M12" s="23"/>
      <c r="N12" s="30"/>
      <c r="O12" s="25"/>
      <c r="P12" s="23"/>
      <c r="Q12" s="30"/>
      <c r="R12" s="25"/>
      <c r="S12" s="23"/>
      <c r="T12" s="30"/>
      <c r="U12" s="25"/>
      <c r="V12" s="23"/>
      <c r="W12" s="30"/>
      <c r="X12" s="25">
        <v>735</v>
      </c>
      <c r="Y12" s="23">
        <v>735</v>
      </c>
      <c r="Z12" s="30"/>
      <c r="AA12" s="25">
        <v>350</v>
      </c>
      <c r="AB12" s="23">
        <v>263</v>
      </c>
      <c r="AC12" s="30"/>
      <c r="AD12" s="25"/>
      <c r="AE12" s="23"/>
      <c r="AF12" s="30"/>
      <c r="AG12" s="37">
        <f t="shared" si="0"/>
        <v>998</v>
      </c>
    </row>
    <row r="13" spans="1:33" s="7" customFormat="1" ht="30" x14ac:dyDescent="0.25">
      <c r="A13" s="31" t="s">
        <v>74</v>
      </c>
      <c r="B13" s="32" t="s">
        <v>17</v>
      </c>
      <c r="C13" s="33" t="s">
        <v>84</v>
      </c>
      <c r="D13" s="35">
        <v>586536</v>
      </c>
      <c r="E13" s="35" t="s">
        <v>85</v>
      </c>
      <c r="F13" s="33">
        <v>30222052</v>
      </c>
      <c r="G13" s="35" t="s">
        <v>86</v>
      </c>
      <c r="H13" s="35" t="s">
        <v>87</v>
      </c>
      <c r="I13" s="35" t="s">
        <v>88</v>
      </c>
      <c r="J13" s="6" t="s">
        <v>2</v>
      </c>
      <c r="K13" s="41">
        <v>370</v>
      </c>
      <c r="L13" s="25"/>
      <c r="M13" s="23"/>
      <c r="N13" s="30"/>
      <c r="O13" s="25"/>
      <c r="P13" s="23"/>
      <c r="Q13" s="30"/>
      <c r="R13" s="25"/>
      <c r="S13" s="23"/>
      <c r="T13" s="30"/>
      <c r="U13" s="25"/>
      <c r="V13" s="23"/>
      <c r="W13" s="30"/>
      <c r="X13" s="25">
        <v>539</v>
      </c>
      <c r="Y13" s="23">
        <v>396</v>
      </c>
      <c r="Z13" s="30"/>
      <c r="AA13" s="25">
        <v>247</v>
      </c>
      <c r="AB13" s="23">
        <v>223</v>
      </c>
      <c r="AC13" s="30"/>
      <c r="AD13" s="25"/>
      <c r="AE13" s="23"/>
      <c r="AF13" s="30"/>
      <c r="AG13" s="37">
        <f t="shared" si="0"/>
        <v>619</v>
      </c>
    </row>
    <row r="14" spans="1:33" s="7" customFormat="1" x14ac:dyDescent="0.25">
      <c r="A14" s="31" t="s">
        <v>74</v>
      </c>
      <c r="B14" s="32" t="s">
        <v>18</v>
      </c>
      <c r="C14" s="33" t="s">
        <v>89</v>
      </c>
      <c r="D14" s="35">
        <v>54603838</v>
      </c>
      <c r="E14" s="35" t="s">
        <v>90</v>
      </c>
      <c r="F14" s="33">
        <v>37906542</v>
      </c>
      <c r="G14" s="35" t="s">
        <v>91</v>
      </c>
      <c r="H14" s="35" t="s">
        <v>87</v>
      </c>
      <c r="I14" s="35" t="s">
        <v>92</v>
      </c>
      <c r="J14" s="6" t="s">
        <v>2</v>
      </c>
      <c r="K14" s="41">
        <v>315</v>
      </c>
      <c r="L14" s="25">
        <v>7000</v>
      </c>
      <c r="M14" s="23">
        <v>740</v>
      </c>
      <c r="N14" s="30"/>
      <c r="O14" s="25">
        <v>7000</v>
      </c>
      <c r="P14" s="23">
        <v>740</v>
      </c>
      <c r="Q14" s="30"/>
      <c r="R14" s="25">
        <v>7000</v>
      </c>
      <c r="S14" s="23">
        <v>740</v>
      </c>
      <c r="T14" s="30"/>
      <c r="U14" s="25">
        <v>7000</v>
      </c>
      <c r="V14" s="23">
        <v>740</v>
      </c>
      <c r="W14" s="30"/>
      <c r="X14" s="25">
        <v>7000</v>
      </c>
      <c r="Y14" s="23">
        <v>740</v>
      </c>
      <c r="Z14" s="30"/>
      <c r="AA14" s="25">
        <v>9000</v>
      </c>
      <c r="AB14" s="23">
        <v>740</v>
      </c>
      <c r="AC14" s="30"/>
      <c r="AD14" s="25">
        <v>9000</v>
      </c>
      <c r="AE14" s="23">
        <v>740</v>
      </c>
      <c r="AF14" s="30"/>
      <c r="AG14" s="37">
        <f t="shared" si="0"/>
        <v>5180</v>
      </c>
    </row>
    <row r="15" spans="1:33" s="7" customFormat="1" ht="30" x14ac:dyDescent="0.25">
      <c r="A15" s="31" t="s">
        <v>74</v>
      </c>
      <c r="B15" s="32" t="s">
        <v>18</v>
      </c>
      <c r="C15" s="33" t="s">
        <v>93</v>
      </c>
      <c r="D15" s="34">
        <v>36381861</v>
      </c>
      <c r="E15" s="35" t="s">
        <v>94</v>
      </c>
      <c r="F15" s="33">
        <v>42058759</v>
      </c>
      <c r="G15" s="35" t="s">
        <v>95</v>
      </c>
      <c r="H15" s="35" t="s">
        <v>96</v>
      </c>
      <c r="I15" s="35" t="s">
        <v>97</v>
      </c>
      <c r="J15" s="6" t="s">
        <v>2</v>
      </c>
      <c r="K15" s="41">
        <v>85</v>
      </c>
      <c r="L15" s="25"/>
      <c r="M15" s="23"/>
      <c r="N15" s="30"/>
      <c r="O15" s="25"/>
      <c r="P15" s="23"/>
      <c r="Q15" s="30"/>
      <c r="R15" s="25"/>
      <c r="S15" s="23"/>
      <c r="T15" s="30"/>
      <c r="U15" s="25">
        <v>960</v>
      </c>
      <c r="V15" s="23">
        <v>862</v>
      </c>
      <c r="W15" s="30"/>
      <c r="X15" s="25"/>
      <c r="Y15" s="23"/>
      <c r="Z15" s="30"/>
      <c r="AA15" s="25"/>
      <c r="AB15" s="23"/>
      <c r="AC15" s="30"/>
      <c r="AD15" s="25"/>
      <c r="AE15" s="23"/>
      <c r="AF15" s="30"/>
      <c r="AG15" s="37">
        <f t="shared" si="0"/>
        <v>862</v>
      </c>
    </row>
    <row r="16" spans="1:33" s="7" customFormat="1" ht="42.75" x14ac:dyDescent="0.25">
      <c r="A16" s="31" t="s">
        <v>74</v>
      </c>
      <c r="B16" s="32" t="s">
        <v>18</v>
      </c>
      <c r="C16" s="33" t="s">
        <v>98</v>
      </c>
      <c r="D16" s="35">
        <v>42224187</v>
      </c>
      <c r="E16" s="35" t="s">
        <v>99</v>
      </c>
      <c r="F16" s="33">
        <v>36137430</v>
      </c>
      <c r="G16" s="35" t="s">
        <v>100</v>
      </c>
      <c r="H16" s="35" t="s">
        <v>87</v>
      </c>
      <c r="I16" s="35" t="s">
        <v>101</v>
      </c>
      <c r="J16" s="6" t="s">
        <v>2</v>
      </c>
      <c r="K16" s="41">
        <v>222</v>
      </c>
      <c r="L16" s="25"/>
      <c r="M16" s="23"/>
      <c r="N16" s="30"/>
      <c r="O16" s="25"/>
      <c r="P16" s="23"/>
      <c r="Q16" s="30"/>
      <c r="R16" s="25"/>
      <c r="S16" s="23"/>
      <c r="T16" s="30"/>
      <c r="U16" s="25">
        <v>161</v>
      </c>
      <c r="V16" s="23">
        <v>0</v>
      </c>
      <c r="W16" s="30" t="s">
        <v>102</v>
      </c>
      <c r="X16" s="25"/>
      <c r="Y16" s="23"/>
      <c r="Z16" s="30"/>
      <c r="AA16" s="25"/>
      <c r="AB16" s="23"/>
      <c r="AC16" s="30"/>
      <c r="AD16" s="25"/>
      <c r="AE16" s="23"/>
      <c r="AF16" s="30"/>
      <c r="AG16" s="37">
        <f t="shared" si="0"/>
        <v>0</v>
      </c>
    </row>
    <row r="17" spans="1:33" s="7" customFormat="1" ht="30" x14ac:dyDescent="0.25">
      <c r="A17" s="31" t="s">
        <v>74</v>
      </c>
      <c r="B17" s="32" t="s">
        <v>18</v>
      </c>
      <c r="C17" s="33" t="s">
        <v>103</v>
      </c>
      <c r="D17" s="35">
        <v>36441406</v>
      </c>
      <c r="E17" s="35" t="s">
        <v>104</v>
      </c>
      <c r="F17" s="33">
        <v>42065739</v>
      </c>
      <c r="G17" s="35" t="s">
        <v>105</v>
      </c>
      <c r="H17" s="35" t="s">
        <v>87</v>
      </c>
      <c r="I17" s="35" t="s">
        <v>106</v>
      </c>
      <c r="J17" s="6" t="s">
        <v>2</v>
      </c>
      <c r="K17" s="41">
        <v>234</v>
      </c>
      <c r="L17" s="25"/>
      <c r="M17" s="23"/>
      <c r="N17" s="30"/>
      <c r="O17" s="25"/>
      <c r="P17" s="23"/>
      <c r="Q17" s="30"/>
      <c r="R17" s="25"/>
      <c r="S17" s="23"/>
      <c r="T17" s="30"/>
      <c r="U17" s="25"/>
      <c r="V17" s="23"/>
      <c r="W17" s="30"/>
      <c r="X17" s="25">
        <v>217</v>
      </c>
      <c r="Y17" s="23">
        <v>199</v>
      </c>
      <c r="Z17" s="30"/>
      <c r="AA17" s="25"/>
      <c r="AB17" s="23"/>
      <c r="AC17" s="30"/>
      <c r="AD17" s="25"/>
      <c r="AE17" s="23"/>
      <c r="AF17" s="30"/>
      <c r="AG17" s="37">
        <f t="shared" si="0"/>
        <v>199</v>
      </c>
    </row>
    <row r="18" spans="1:33" s="7" customFormat="1" x14ac:dyDescent="0.25">
      <c r="A18" s="31" t="s">
        <v>74</v>
      </c>
      <c r="B18" s="32" t="s">
        <v>18</v>
      </c>
      <c r="C18" s="33" t="s">
        <v>107</v>
      </c>
      <c r="D18" s="35">
        <v>37983121</v>
      </c>
      <c r="E18" s="35" t="s">
        <v>108</v>
      </c>
      <c r="F18" s="33">
        <v>37804324</v>
      </c>
      <c r="G18" s="35" t="s">
        <v>109</v>
      </c>
      <c r="H18" s="35" t="s">
        <v>87</v>
      </c>
      <c r="I18" s="35" t="s">
        <v>110</v>
      </c>
      <c r="J18" s="6" t="s">
        <v>2</v>
      </c>
      <c r="K18" s="41">
        <v>174</v>
      </c>
      <c r="L18" s="25"/>
      <c r="M18" s="23"/>
      <c r="N18" s="30"/>
      <c r="O18" s="25"/>
      <c r="P18" s="23"/>
      <c r="Q18" s="30"/>
      <c r="R18" s="25"/>
      <c r="S18" s="23"/>
      <c r="T18" s="30"/>
      <c r="U18" s="25"/>
      <c r="V18" s="23"/>
      <c r="W18" s="30"/>
      <c r="X18" s="25">
        <v>8743</v>
      </c>
      <c r="Y18" s="23">
        <v>2310</v>
      </c>
      <c r="Z18" s="30"/>
      <c r="AA18" s="25">
        <v>8743</v>
      </c>
      <c r="AB18" s="23">
        <v>2310</v>
      </c>
      <c r="AC18" s="30"/>
      <c r="AD18" s="25">
        <v>8743</v>
      </c>
      <c r="AE18" s="23">
        <v>2310</v>
      </c>
      <c r="AF18" s="30"/>
      <c r="AG18" s="37">
        <f t="shared" si="0"/>
        <v>6930</v>
      </c>
    </row>
    <row r="19" spans="1:33" s="7" customFormat="1" x14ac:dyDescent="0.25">
      <c r="A19" s="31" t="s">
        <v>12</v>
      </c>
      <c r="B19" s="32" t="s">
        <v>18</v>
      </c>
      <c r="C19" s="33" t="s">
        <v>25</v>
      </c>
      <c r="D19" s="35">
        <v>90000109</v>
      </c>
      <c r="E19" s="35" t="s">
        <v>26</v>
      </c>
      <c r="F19" s="33">
        <v>37896083</v>
      </c>
      <c r="G19" s="35" t="s">
        <v>3</v>
      </c>
      <c r="H19" s="35" t="s">
        <v>4</v>
      </c>
      <c r="I19" s="35" t="s">
        <v>27</v>
      </c>
      <c r="J19" s="6" t="s">
        <v>2</v>
      </c>
      <c r="K19" s="41">
        <v>208</v>
      </c>
      <c r="L19" s="25"/>
      <c r="M19" s="23"/>
      <c r="N19" s="30"/>
      <c r="O19" s="25"/>
      <c r="P19" s="23"/>
      <c r="Q19" s="30"/>
      <c r="R19" s="25"/>
      <c r="S19" s="23"/>
      <c r="T19" s="30"/>
      <c r="U19" s="25">
        <v>1440</v>
      </c>
      <c r="V19" s="23">
        <v>1440</v>
      </c>
      <c r="W19" s="30"/>
      <c r="X19" s="25">
        <v>680</v>
      </c>
      <c r="Y19" s="23">
        <v>659</v>
      </c>
      <c r="Z19" s="30"/>
      <c r="AA19" s="25"/>
      <c r="AB19" s="23"/>
      <c r="AC19" s="30"/>
      <c r="AD19" s="25"/>
      <c r="AE19" s="23"/>
      <c r="AF19" s="30"/>
      <c r="AG19" s="37">
        <f t="shared" si="0"/>
        <v>2099</v>
      </c>
    </row>
    <row r="20" spans="1:33" s="7" customFormat="1" ht="30" x14ac:dyDescent="0.25">
      <c r="A20" s="31" t="s">
        <v>13</v>
      </c>
      <c r="B20" s="32" t="s">
        <v>17</v>
      </c>
      <c r="C20" s="33" t="s">
        <v>43</v>
      </c>
      <c r="D20" s="35">
        <v>30305624</v>
      </c>
      <c r="E20" s="35" t="s">
        <v>44</v>
      </c>
      <c r="F20" s="33">
        <v>42104955</v>
      </c>
      <c r="G20" s="35" t="s">
        <v>60</v>
      </c>
      <c r="H20" s="35" t="s">
        <v>61</v>
      </c>
      <c r="I20" s="35" t="s">
        <v>62</v>
      </c>
      <c r="J20" s="6" t="s">
        <v>2</v>
      </c>
      <c r="K20" s="41">
        <v>188</v>
      </c>
      <c r="L20" s="25"/>
      <c r="M20" s="23"/>
      <c r="N20" s="30"/>
      <c r="O20" s="25"/>
      <c r="P20" s="23"/>
      <c r="Q20" s="30"/>
      <c r="R20" s="25"/>
      <c r="S20" s="23"/>
      <c r="T20" s="30"/>
      <c r="U20" s="25">
        <v>535</v>
      </c>
      <c r="V20" s="23">
        <v>115</v>
      </c>
      <c r="W20" s="30"/>
      <c r="X20" s="25">
        <v>535</v>
      </c>
      <c r="Y20" s="23">
        <v>115</v>
      </c>
      <c r="Z20" s="30"/>
      <c r="AA20" s="25">
        <v>535</v>
      </c>
      <c r="AB20" s="23">
        <v>115</v>
      </c>
      <c r="AC20" s="30"/>
      <c r="AD20" s="25"/>
      <c r="AE20" s="23"/>
      <c r="AF20" s="30"/>
      <c r="AG20" s="37">
        <f t="shared" si="0"/>
        <v>345</v>
      </c>
    </row>
    <row r="21" spans="1:33" s="7" customFormat="1" ht="30" x14ac:dyDescent="0.25">
      <c r="A21" s="31" t="s">
        <v>13</v>
      </c>
      <c r="B21" s="32" t="s">
        <v>17</v>
      </c>
      <c r="C21" s="33" t="s">
        <v>28</v>
      </c>
      <c r="D21" s="35">
        <v>587125</v>
      </c>
      <c r="E21" s="35" t="s">
        <v>29</v>
      </c>
      <c r="F21" s="33">
        <v>42319234</v>
      </c>
      <c r="G21" s="35" t="s">
        <v>30</v>
      </c>
      <c r="H21" s="35" t="s">
        <v>5</v>
      </c>
      <c r="I21" s="35" t="s">
        <v>31</v>
      </c>
      <c r="J21" s="6" t="s">
        <v>2</v>
      </c>
      <c r="K21" s="41">
        <v>165</v>
      </c>
      <c r="L21" s="25"/>
      <c r="M21" s="23"/>
      <c r="N21" s="30"/>
      <c r="O21" s="25"/>
      <c r="P21" s="23"/>
      <c r="Q21" s="30"/>
      <c r="R21" s="25"/>
      <c r="S21" s="23"/>
      <c r="T21" s="30"/>
      <c r="U21" s="25"/>
      <c r="V21" s="23"/>
      <c r="W21" s="30"/>
      <c r="X21" s="25">
        <v>194</v>
      </c>
      <c r="Y21" s="23">
        <v>194</v>
      </c>
      <c r="Z21" s="30"/>
      <c r="AA21" s="25"/>
      <c r="AB21" s="23"/>
      <c r="AC21" s="30"/>
      <c r="AD21" s="25"/>
      <c r="AE21" s="23"/>
      <c r="AF21" s="30"/>
      <c r="AG21" s="37">
        <f t="shared" si="0"/>
        <v>194</v>
      </c>
    </row>
    <row r="22" spans="1:33" s="7" customFormat="1" x14ac:dyDescent="0.25">
      <c r="A22" s="31" t="s">
        <v>13</v>
      </c>
      <c r="B22" s="32" t="s">
        <v>18</v>
      </c>
      <c r="C22" s="33" t="s">
        <v>111</v>
      </c>
      <c r="D22" s="34">
        <v>31992315</v>
      </c>
      <c r="E22" s="35" t="s">
        <v>112</v>
      </c>
      <c r="F22" s="33">
        <v>35573597</v>
      </c>
      <c r="G22" s="35" t="s">
        <v>91</v>
      </c>
      <c r="H22" s="35" t="s">
        <v>113</v>
      </c>
      <c r="I22" s="35" t="s">
        <v>114</v>
      </c>
      <c r="J22" s="6" t="s">
        <v>2</v>
      </c>
      <c r="K22" s="41">
        <v>176</v>
      </c>
      <c r="L22" s="25"/>
      <c r="M22" s="23"/>
      <c r="N22" s="30"/>
      <c r="O22" s="25"/>
      <c r="P22" s="23"/>
      <c r="Q22" s="30"/>
      <c r="R22" s="25"/>
      <c r="S22" s="23"/>
      <c r="T22" s="30"/>
      <c r="U22" s="25"/>
      <c r="V22" s="23"/>
      <c r="W22" s="30"/>
      <c r="X22" s="25">
        <v>2620</v>
      </c>
      <c r="Y22" s="23">
        <v>2293</v>
      </c>
      <c r="Z22" s="30"/>
      <c r="AA22" s="25">
        <v>2620</v>
      </c>
      <c r="AB22" s="23">
        <v>2293</v>
      </c>
      <c r="AC22" s="30"/>
      <c r="AD22" s="25"/>
      <c r="AE22" s="23"/>
      <c r="AF22" s="30"/>
      <c r="AG22" s="37">
        <f t="shared" si="0"/>
        <v>4586</v>
      </c>
    </row>
    <row r="23" spans="1:33" ht="15.75" thickBot="1" x14ac:dyDescent="0.3">
      <c r="A23" s="17"/>
      <c r="B23" s="18"/>
      <c r="C23" s="18"/>
      <c r="D23" s="19"/>
      <c r="E23" s="19"/>
      <c r="F23" s="18"/>
      <c r="G23" s="19"/>
      <c r="H23" s="19"/>
      <c r="I23" s="20" t="s">
        <v>16</v>
      </c>
      <c r="J23" s="20"/>
      <c r="K23" s="42"/>
      <c r="L23" s="26">
        <f>SUM(L5:L22)</f>
        <v>18299</v>
      </c>
      <c r="M23" s="27">
        <f>SUM(M5:M22)</f>
        <v>740</v>
      </c>
      <c r="N23" s="29"/>
      <c r="O23" s="26">
        <f>SUM(O5:O22)</f>
        <v>15335</v>
      </c>
      <c r="P23" s="27">
        <f>SUM(P5:P22)</f>
        <v>740</v>
      </c>
      <c r="Q23" s="29"/>
      <c r="R23" s="26">
        <f>SUM(R5:R22)</f>
        <v>12811</v>
      </c>
      <c r="S23" s="27">
        <f>SUM(S5:S22)</f>
        <v>740</v>
      </c>
      <c r="T23" s="29"/>
      <c r="U23" s="26">
        <f>SUM(U5:U22)</f>
        <v>23764</v>
      </c>
      <c r="V23" s="27">
        <f>SUM(V5:V22)</f>
        <v>14370</v>
      </c>
      <c r="W23" s="29"/>
      <c r="X23" s="26">
        <f>SUM(X5:X22)</f>
        <v>30540</v>
      </c>
      <c r="Y23" s="27">
        <f>SUM(Y5:Y22)</f>
        <v>16574</v>
      </c>
      <c r="Z23" s="29"/>
      <c r="AA23" s="26">
        <f>SUM(AA5:AA22)</f>
        <v>28562</v>
      </c>
      <c r="AB23" s="27">
        <f>SUM(AB5:AB22)</f>
        <v>12670</v>
      </c>
      <c r="AC23" s="29"/>
      <c r="AD23" s="26">
        <f>SUM(AD5:AD22)</f>
        <v>21579</v>
      </c>
      <c r="AE23" s="27">
        <f>SUM(AE5:AE22)</f>
        <v>6361</v>
      </c>
      <c r="AF23" s="29"/>
      <c r="AG23" s="36">
        <f>SUM(AG5:AG22)</f>
        <v>52195</v>
      </c>
    </row>
  </sheetData>
  <sheetProtection formatCells="0" formatColumns="0" formatRows="0" insertColumns="0" insertRows="0" insertHyperlinks="0" deleteColumns="0" deleteRows="0" sort="0" autoFilter="0" pivotTables="0"/>
  <autoFilter ref="A4:AG23" xr:uid="{7FDE5B00-5C72-4E26-92F9-D1A73C9F7536}"/>
  <mergeCells count="7">
    <mergeCell ref="AD3:AF3"/>
    <mergeCell ref="L3:N3"/>
    <mergeCell ref="O3:Q3"/>
    <mergeCell ref="R3:T3"/>
    <mergeCell ref="U3:W3"/>
    <mergeCell ref="X3:Z3"/>
    <mergeCell ref="AA3:AC3"/>
  </mergeCells>
  <pageMargins left="0.23622047244094491" right="0.23622047244094491" top="0.35433070866141736" bottom="0.35433070866141736" header="0.31496062992125984" footer="0"/>
  <pageSetup paperSize="9" scale="77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3_kolo_DK</vt:lpstr>
      <vt:lpstr>'3_kolo_DK'!Názvy_tlače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dofinancovanie nedoplatku</dc:title>
  <dc:subject/>
  <dc:creator>Dátové centrum MŠVVaŠ SR 2023</dc:creator>
  <cp:keywords/>
  <dc:description/>
  <cp:lastModifiedBy>Polónyiová Laura</cp:lastModifiedBy>
  <cp:lastPrinted>2023-06-08T07:24:25Z</cp:lastPrinted>
  <dcterms:created xsi:type="dcterms:W3CDTF">2023-02-01T06:51:57Z</dcterms:created>
  <dcterms:modified xsi:type="dcterms:W3CDTF">2023-09-05T12:55:57Z</dcterms:modified>
  <cp:category/>
</cp:coreProperties>
</file>