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4\Odstupné\JÚN\"/>
    </mc:Choice>
  </mc:AlternateContent>
  <xr:revisionPtr revIDLastSave="0" documentId="13_ncr:1_{F340A2B7-70A7-4B6E-A8AF-5653E233E87F}" xr6:coauthVersionLast="36" xr6:coauthVersionMax="47" xr10:uidLastSave="{00000000-0000-0000-0000-000000000000}"/>
  <bookViews>
    <workbookView xWindow="0" yWindow="0" windowWidth="23040" windowHeight="9060" xr2:uid="{018EAB99-47DA-415D-9A39-400BB6683507}"/>
  </bookViews>
  <sheets>
    <sheet name="databáza" sheetId="1" r:id="rId1"/>
  </sheets>
  <definedNames>
    <definedName name="_xlnm._FilterDatabase" localSheetId="0" hidden="1">databáza!$A$3:$K$9</definedName>
    <definedName name="_xlnm.Print_Titles" localSheetId="0">databáza!$3:$3</definedName>
    <definedName name="_xlnm.Print_Area" localSheetId="0">databáza!$A$1:$K$35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22" i="1"/>
  <c r="K23" i="1"/>
  <c r="K24" i="1"/>
  <c r="J25" i="1" l="1"/>
  <c r="I25" i="1"/>
  <c r="H25" i="1"/>
  <c r="G25" i="1"/>
  <c r="K13" i="1"/>
  <c r="K5" i="1"/>
  <c r="K6" i="1"/>
  <c r="K7" i="1"/>
  <c r="K8" i="1"/>
  <c r="K9" i="1"/>
  <c r="K10" i="1"/>
  <c r="K11" i="1"/>
  <c r="K12" i="1"/>
  <c r="K14" i="1"/>
  <c r="K15" i="1"/>
  <c r="K16" i="1"/>
  <c r="K17" i="1"/>
  <c r="K18" i="1"/>
  <c r="K19" i="1"/>
  <c r="K20" i="1"/>
  <c r="K4" i="1"/>
  <c r="K25" i="1" l="1"/>
  <c r="G2" i="1"/>
  <c r="H2" i="1"/>
  <c r="K2" i="1" l="1"/>
  <c r="I2" i="1"/>
  <c r="J2" i="1"/>
</calcChain>
</file>

<file path=xl/sharedStrings.xml><?xml version="1.0" encoding="utf-8"?>
<sst xmlns="http://schemas.openxmlformats.org/spreadsheetml/2006/main" count="97" uniqueCount="64">
  <si>
    <t>Spolu</t>
  </si>
  <si>
    <t>O</t>
  </si>
  <si>
    <t>Počet platov odstupného za vykázaných pedagogických a odborných zamestnancov celkom</t>
  </si>
  <si>
    <t>Počet pedagogických  a odborných zamestnancov, ktorí dovŕšili 65 rokov veku a bol s nimi z tohto dôvodu rozviazaný pracovný pomer</t>
  </si>
  <si>
    <t>Mesiac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</si>
  <si>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</si>
  <si>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</si>
  <si>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</si>
  <si>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</si>
  <si>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</si>
  <si>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>Databáza zriaďovateľov škôl na dofinancovanie normatívnych finančných prostriedkov na odstupné pre pedagogických a odborných zamestnancov, ktorí dovŕšili 65 rokov veku a bol s nimi z tohto dôvodu rozviazaný pracovný pomer v roku 2024</t>
  </si>
  <si>
    <t>Požadované mzdové prostriedky v €</t>
  </si>
  <si>
    <t>Požadované poistné v €</t>
  </si>
  <si>
    <t>Celkový objem FP potrebných na odstupné vrátane odvodov</t>
  </si>
  <si>
    <t>TC</t>
  </si>
  <si>
    <t>O514004</t>
  </si>
  <si>
    <t>Obec Horná Ves</t>
  </si>
  <si>
    <t>BA</t>
  </si>
  <si>
    <t>O528595</t>
  </si>
  <si>
    <t>Mestská časť Bratislava - Staré Mesto</t>
  </si>
  <si>
    <t>NR</t>
  </si>
  <si>
    <t>K</t>
  </si>
  <si>
    <t>KNR</t>
  </si>
  <si>
    <t>Regionálny úrad školskej správy v Nitre</t>
  </si>
  <si>
    <t>O504998</t>
  </si>
  <si>
    <t>Mesto Topoľčany</t>
  </si>
  <si>
    <t>O505641</t>
  </si>
  <si>
    <t>Obec Urmince</t>
  </si>
  <si>
    <t>BB</t>
  </si>
  <si>
    <t>KBB</t>
  </si>
  <si>
    <t>Regionálny úrad školskej správy v Banskej Bystrici</t>
  </si>
  <si>
    <t>O511391</t>
  </si>
  <si>
    <t>Mesto Fiľakovo</t>
  </si>
  <si>
    <t>O508942</t>
  </si>
  <si>
    <t>Obec Priechod</t>
  </si>
  <si>
    <t>S</t>
  </si>
  <si>
    <t>S815</t>
  </si>
  <si>
    <t>Deutsch-Slowakische Akademien, a.s.</t>
  </si>
  <si>
    <t>O511471</t>
  </si>
  <si>
    <t>Obec Kalinovo</t>
  </si>
  <si>
    <t>O511765</t>
  </si>
  <si>
    <t>Mesto Poltár</t>
  </si>
  <si>
    <t>O516643</t>
  </si>
  <si>
    <t>Mesto Banská Štiavnica</t>
  </si>
  <si>
    <t>V</t>
  </si>
  <si>
    <t>VBA</t>
  </si>
  <si>
    <t>Bratislavský samosprávny kraj</t>
  </si>
  <si>
    <t>O508179</t>
  </si>
  <si>
    <t>Mesto Pezinok</t>
  </si>
  <si>
    <t>C</t>
  </si>
  <si>
    <t>C14</t>
  </si>
  <si>
    <t>Kanonisky sv. Augustína rehole Notre Dame</t>
  </si>
  <si>
    <t>S693</t>
  </si>
  <si>
    <t>Peter Jaký</t>
  </si>
  <si>
    <t>KE</t>
  </si>
  <si>
    <t>VKE</t>
  </si>
  <si>
    <t>O888888</t>
  </si>
  <si>
    <t>S615</t>
  </si>
  <si>
    <t>SGCR s.r.o.</t>
  </si>
  <si>
    <t>Košický samosprávny kraj</t>
  </si>
  <si>
    <t>Mesto Košice</t>
  </si>
  <si>
    <t>ZA</t>
  </si>
  <si>
    <t>KZA</t>
  </si>
  <si>
    <t>Regionálny úrad školskej správy v Žiline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</si>
</sst>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4" fillId="0" borderId="3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center"/>
    </xf>
    <xf numFmtId="0" fontId="7" fillId="0" borderId="0" xfId="1" applyFont="1" applyBorder="1" applyAlignment="1">
      <alignment vertical="center" wrapText="1"/>
    </xf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6" fillId="2" borderId="5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3" fontId="2" fillId="0" borderId="0" xfId="1" applyNumberFormat="1"/>
    <xf numFmtId="1" fontId="4" fillId="0" borderId="3" xfId="1" applyNumberFormat="1" applyFont="1" applyBorder="1" applyAlignment="1">
      <alignment wrapText="1"/>
    </xf>
    <xf numFmtId="3" fontId="4" fillId="0" borderId="4" xfId="1" applyNumberFormat="1" applyFont="1" applyBorder="1" applyAlignment="1">
      <alignment horizontal="right"/>
    </xf>
    <xf numFmtId="0" fontId="4" fillId="0" borderId="6" xfId="1" applyFont="1" applyBorder="1" applyAlignment="1"/>
    <xf numFmtId="0" fontId="4" fillId="0" borderId="4" xfId="0" applyFont="1" applyBorder="1"/>
    <xf numFmtId="3" fontId="4" fillId="0" borderId="9" xfId="0" applyNumberFormat="1" applyFont="1" applyBorder="1"/>
    <xf numFmtId="3" fontId="4" fillId="0" borderId="3" xfId="1" applyNumberFormat="1" applyFont="1" applyBorder="1"/>
    <xf numFmtId="0" fontId="4" fillId="0" borderId="3" xfId="0" applyFont="1" applyBorder="1"/>
    <xf numFmtId="3" fontId="4" fillId="0" borderId="10" xfId="0" applyNumberFormat="1" applyFont="1" applyBorder="1"/>
    <xf numFmtId="0" fontId="4" fillId="0" borderId="7" xfId="0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right"/>
    </xf>
    <xf numFmtId="0" fontId="4" fillId="0" borderId="8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4" xfId="1" applyFont="1" applyBorder="1" applyAlignment="1"/>
    <xf numFmtId="0" fontId="4" fillId="0" borderId="6" xfId="0" applyFont="1" applyBorder="1" applyAlignment="1">
      <alignment horizontal="right" vertical="center"/>
    </xf>
    <xf numFmtId="0" fontId="4" fillId="0" borderId="16" xfId="1" applyFont="1" applyBorder="1" applyAlignment="1">
      <alignment wrapText="1"/>
    </xf>
    <xf numFmtId="0" fontId="4" fillId="0" borderId="18" xfId="1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6" xfId="1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/>
    <xf numFmtId="1" fontId="4" fillId="0" borderId="7" xfId="1" applyNumberFormat="1" applyFont="1" applyBorder="1" applyAlignment="1">
      <alignment wrapText="1"/>
    </xf>
    <xf numFmtId="0" fontId="4" fillId="0" borderId="7" xfId="1" applyFont="1" applyBorder="1"/>
    <xf numFmtId="3" fontId="5" fillId="3" borderId="2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Border="1"/>
    <xf numFmtId="3" fontId="9" fillId="0" borderId="3" xfId="1" applyNumberFormat="1" applyFont="1" applyBorder="1"/>
    <xf numFmtId="3" fontId="4" fillId="0" borderId="9" xfId="1" applyNumberFormat="1" applyFont="1" applyBorder="1"/>
    <xf numFmtId="0" fontId="4" fillId="0" borderId="4" xfId="0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4" xfId="1" applyNumberFormat="1" applyFont="1" applyFill="1" applyBorder="1" applyAlignment="1">
      <alignment horizontal="right" vertical="center" wrapText="1"/>
    </xf>
    <xf numFmtId="3" fontId="4" fillId="0" borderId="11" xfId="1" applyNumberFormat="1" applyFont="1" applyFill="1" applyBorder="1" applyAlignment="1">
      <alignment horizontal="right" vertical="center" wrapText="1"/>
    </xf>
    <xf numFmtId="3" fontId="4" fillId="0" borderId="17" xfId="1" applyNumberFormat="1" applyFont="1" applyFill="1" applyBorder="1" applyAlignment="1">
      <alignment horizontal="right" vertical="center" wrapText="1"/>
    </xf>
    <xf numFmtId="0" fontId="4" fillId="0" borderId="19" xfId="0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4" fillId="2" borderId="2" xfId="1" applyFont="1" applyFill="1" applyBorder="1"/>
    <xf numFmtId="0" fontId="3" fillId="2" borderId="2" xfId="1" applyFont="1" applyFill="1" applyBorder="1"/>
    <xf numFmtId="3" fontId="3" fillId="2" borderId="2" xfId="1" applyNumberFormat="1" applyFont="1" applyFill="1" applyBorder="1"/>
    <xf numFmtId="3" fontId="3" fillId="2" borderId="1" xfId="1" applyNumberFormat="1" applyFont="1" applyFill="1" applyBorder="1"/>
    <xf numFmtId="0" fontId="8" fillId="0" borderId="0" xfId="1" applyFont="1" applyAlignment="1">
      <alignment horizontal="center" vertical="center" wrapText="1"/>
    </xf>
    <xf numFmtId="0" fontId="8" fillId="2" borderId="20" xfId="1" applyFont="1" applyFill="1" applyBorder="1" applyAlignment="1">
      <alignment horizontal="left"/>
    </xf>
    <xf numFmtId="0" fontId="8" fillId="2" borderId="21" xfId="1" applyFont="1" applyFill="1" applyBorder="1" applyAlignment="1">
      <alignment horizontal="left"/>
    </xf>
    <xf numFmtId="0" fontId="8" fillId="2" borderId="22" xfId="1" applyFont="1" applyFill="1" applyBorder="1" applyAlignment="1">
      <alignment horizontal="left"/>
    </xf>
  </cellXfs>
  <cellStyles count="3">
    <cellStyle name="Normálna" xfId="0" builtinId="0"/>
    <cellStyle name="Normálna 2" xfId="1" xr:uid="{18E99D84-387A-4B22-A5A9-BD2BF34D1ECE}"/>
    <cellStyle name="Normálna 5" xfId="2" xr:uid="{D041E91E-CFF4-44E4-A0D3-308FAD9E7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4357-F4C4-4CBC-9983-321C79E8F1FB}">
  <sheetPr>
    <tabColor theme="4" tint="0.79998168889431442"/>
    <pageSetUpPr fitToPage="1"/>
  </sheetPr>
  <dimension ref="A1:K26"/>
  <sheetViews>
    <sheetView tabSelected="1" workbookViewId="0">
      <selection activeCell="E4" sqref="E4"/>
    </sheetView>
  </sheetViews>
  <sheetFormatPr defaultColWidth="8.88671875" defaultRowHeight="14.4" x14ac:dyDescent="0.3"/>
  <cols>
    <col min="1" max="1" width="6" style="2" customWidth="1"/>
    <col min="2" max="2" width="8.88671875" style="2"/>
    <col min="3" max="3" width="9.44140625" style="2" customWidth="1"/>
    <col min="4" max="4" width="10.44140625" style="2" customWidth="1"/>
    <col min="5" max="5" width="42.21875" style="1" customWidth="1"/>
    <col min="6" max="6" width="9" style="1" customWidth="1"/>
    <col min="7" max="7" width="22.44140625" style="1" customWidth="1"/>
    <col min="8" max="8" width="16.109375" style="1" customWidth="1"/>
    <col min="9" max="10" width="14" style="13" customWidth="1"/>
    <col min="11" max="11" width="15.6640625" style="13" customWidth="1"/>
    <col min="12" max="16384" width="8.88671875" style="1"/>
  </cols>
  <sheetData>
    <row r="1" spans="1:11" ht="60.75" customHeight="1" thickBot="1" x14ac:dyDescent="0.35">
      <c r="A1" s="58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2.75" hidden="1" customHeight="1" thickBot="1" x14ac:dyDescent="0.35">
      <c r="A2" s="6"/>
      <c r="B2" s="6"/>
      <c r="C2" s="6"/>
      <c r="D2" s="6"/>
      <c r="E2" s="6"/>
      <c r="F2" s="6"/>
      <c r="G2" s="1">
        <f>SUBTOTAL(9,G6:G9)</f>
        <v>5</v>
      </c>
      <c r="H2" s="1">
        <f>SUBTOTAL(9,H6:H9)</f>
        <v>23</v>
      </c>
      <c r="I2" s="13">
        <f>SUBTOTAL(9,I6:I9)</f>
        <v>53715.5</v>
      </c>
      <c r="J2" s="13">
        <f>SUBTOTAL(9,J6:J9)</f>
        <v>18516.53</v>
      </c>
      <c r="K2" s="13">
        <f>SUBTOTAL(9,K6:K9)</f>
        <v>72232.03</v>
      </c>
    </row>
    <row r="3" spans="1:11" ht="93" thickBot="1" x14ac:dyDescent="0.35">
      <c r="A3" s="9" t="s">
        <v>9</v>
      </c>
      <c r="B3" s="10" t="s">
        <v>8</v>
      </c>
      <c r="C3" s="10" t="s">
        <v>7</v>
      </c>
      <c r="D3" s="10" t="s">
        <v>6</v>
      </c>
      <c r="E3" s="11" t="s">
        <v>5</v>
      </c>
      <c r="F3" s="11" t="s">
        <v>4</v>
      </c>
      <c r="G3" s="12" t="s">
        <v>3</v>
      </c>
      <c r="H3" s="12" t="s">
        <v>2</v>
      </c>
      <c r="I3" s="40" t="s">
        <v>11</v>
      </c>
      <c r="J3" s="40" t="s">
        <v>12</v>
      </c>
      <c r="K3" s="41" t="s">
        <v>13</v>
      </c>
    </row>
    <row r="4" spans="1:11" x14ac:dyDescent="0.3">
      <c r="A4" s="29" t="s">
        <v>17</v>
      </c>
      <c r="B4" s="29" t="s">
        <v>44</v>
      </c>
      <c r="C4" s="29" t="s">
        <v>45</v>
      </c>
      <c r="D4" s="29">
        <v>36063606</v>
      </c>
      <c r="E4" s="7" t="s">
        <v>46</v>
      </c>
      <c r="F4" s="7">
        <v>4</v>
      </c>
      <c r="G4" s="8">
        <v>1</v>
      </c>
      <c r="H4" s="8">
        <v>5</v>
      </c>
      <c r="I4" s="42">
        <v>13180</v>
      </c>
      <c r="J4" s="42">
        <v>4277</v>
      </c>
      <c r="K4" s="49">
        <f>I4+J4</f>
        <v>17457</v>
      </c>
    </row>
    <row r="5" spans="1:11" x14ac:dyDescent="0.3">
      <c r="A5" s="5" t="s">
        <v>17</v>
      </c>
      <c r="B5" s="5" t="s">
        <v>1</v>
      </c>
      <c r="C5" s="5" t="s">
        <v>47</v>
      </c>
      <c r="D5" s="5">
        <v>305022</v>
      </c>
      <c r="E5" s="4" t="s">
        <v>48</v>
      </c>
      <c r="F5" s="4">
        <v>8</v>
      </c>
      <c r="G5" s="3">
        <v>1</v>
      </c>
      <c r="H5" s="3">
        <v>5</v>
      </c>
      <c r="I5" s="19">
        <v>8243</v>
      </c>
      <c r="J5" s="19">
        <v>2221</v>
      </c>
      <c r="K5" s="50">
        <f t="shared" ref="K5:K24" si="0">I5+J5</f>
        <v>10464</v>
      </c>
    </row>
    <row r="6" spans="1:11" ht="16.2" customHeight="1" x14ac:dyDescent="0.3">
      <c r="A6" s="28" t="s">
        <v>17</v>
      </c>
      <c r="B6" s="29" t="s">
        <v>1</v>
      </c>
      <c r="C6" s="29" t="s">
        <v>18</v>
      </c>
      <c r="D6" s="29">
        <v>603147</v>
      </c>
      <c r="E6" s="30" t="s">
        <v>19</v>
      </c>
      <c r="F6" s="7">
        <v>6</v>
      </c>
      <c r="G6" s="8">
        <v>1</v>
      </c>
      <c r="H6" s="8">
        <v>5</v>
      </c>
      <c r="I6" s="15">
        <v>13243</v>
      </c>
      <c r="J6" s="15">
        <v>4760</v>
      </c>
      <c r="K6" s="50">
        <f t="shared" si="0"/>
        <v>18003</v>
      </c>
    </row>
    <row r="7" spans="1:11" ht="15.6" customHeight="1" x14ac:dyDescent="0.3">
      <c r="A7" s="5" t="s">
        <v>17</v>
      </c>
      <c r="B7" s="5" t="s">
        <v>49</v>
      </c>
      <c r="C7" s="5" t="s">
        <v>50</v>
      </c>
      <c r="D7" s="5">
        <v>586358</v>
      </c>
      <c r="E7" s="4" t="s">
        <v>51</v>
      </c>
      <c r="F7" s="4">
        <v>8</v>
      </c>
      <c r="G7" s="3">
        <v>2</v>
      </c>
      <c r="H7" s="3">
        <v>9</v>
      </c>
      <c r="I7" s="19">
        <v>17304</v>
      </c>
      <c r="J7" s="19">
        <v>5924</v>
      </c>
      <c r="K7" s="50">
        <f t="shared" si="0"/>
        <v>23228</v>
      </c>
    </row>
    <row r="8" spans="1:11" ht="16.2" customHeight="1" x14ac:dyDescent="0.3">
      <c r="A8" s="5" t="s">
        <v>17</v>
      </c>
      <c r="B8" s="5" t="s">
        <v>35</v>
      </c>
      <c r="C8" s="5" t="s">
        <v>52</v>
      </c>
      <c r="D8" s="5">
        <v>13999745</v>
      </c>
      <c r="E8" s="4" t="s">
        <v>53</v>
      </c>
      <c r="F8" s="4">
        <v>6</v>
      </c>
      <c r="G8" s="3">
        <v>1</v>
      </c>
      <c r="H8" s="3">
        <v>4</v>
      </c>
      <c r="I8" s="19">
        <v>6156</v>
      </c>
      <c r="J8" s="19">
        <v>1674</v>
      </c>
      <c r="K8" s="50">
        <f t="shared" si="0"/>
        <v>7830</v>
      </c>
    </row>
    <row r="9" spans="1:11" ht="16.2" customHeight="1" x14ac:dyDescent="0.3">
      <c r="A9" s="27" t="s">
        <v>14</v>
      </c>
      <c r="B9" s="5" t="s">
        <v>1</v>
      </c>
      <c r="C9" s="5" t="s">
        <v>15</v>
      </c>
      <c r="D9" s="5">
        <v>318108</v>
      </c>
      <c r="E9" s="4" t="s">
        <v>16</v>
      </c>
      <c r="F9" s="14">
        <v>6</v>
      </c>
      <c r="G9" s="3">
        <v>1</v>
      </c>
      <c r="H9" s="3">
        <v>5</v>
      </c>
      <c r="I9" s="15">
        <v>17012.5</v>
      </c>
      <c r="J9" s="15">
        <v>6158.53</v>
      </c>
      <c r="K9" s="50">
        <f t="shared" si="0"/>
        <v>23171.03</v>
      </c>
    </row>
    <row r="10" spans="1:11" ht="16.2" customHeight="1" x14ac:dyDescent="0.3">
      <c r="A10" s="27" t="s">
        <v>20</v>
      </c>
      <c r="B10" s="5" t="s">
        <v>21</v>
      </c>
      <c r="C10" s="5" t="s">
        <v>22</v>
      </c>
      <c r="D10" s="5">
        <v>54130590</v>
      </c>
      <c r="E10" s="4" t="s">
        <v>23</v>
      </c>
      <c r="F10" s="14">
        <v>6</v>
      </c>
      <c r="G10" s="3">
        <v>1</v>
      </c>
      <c r="H10" s="3">
        <v>4</v>
      </c>
      <c r="I10" s="43">
        <v>5882</v>
      </c>
      <c r="J10" s="43">
        <v>2115</v>
      </c>
      <c r="K10" s="50">
        <f t="shared" si="0"/>
        <v>7997</v>
      </c>
    </row>
    <row r="11" spans="1:11" ht="16.2" customHeight="1" x14ac:dyDescent="0.3">
      <c r="A11" s="27" t="s">
        <v>20</v>
      </c>
      <c r="B11" s="5" t="s">
        <v>1</v>
      </c>
      <c r="C11" s="5" t="s">
        <v>24</v>
      </c>
      <c r="D11" s="5">
        <v>311162</v>
      </c>
      <c r="E11" s="4" t="s">
        <v>25</v>
      </c>
      <c r="F11" s="14">
        <v>6</v>
      </c>
      <c r="G11" s="3">
        <v>1</v>
      </c>
      <c r="H11" s="3">
        <v>5</v>
      </c>
      <c r="I11" s="19">
        <v>11437.5</v>
      </c>
      <c r="J11" s="19">
        <v>3711.46</v>
      </c>
      <c r="K11" s="50">
        <f t="shared" si="0"/>
        <v>15148.96</v>
      </c>
    </row>
    <row r="12" spans="1:11" ht="16.2" customHeight="1" x14ac:dyDescent="0.3">
      <c r="A12" s="27" t="s">
        <v>20</v>
      </c>
      <c r="B12" s="5" t="s">
        <v>1</v>
      </c>
      <c r="C12" s="5" t="s">
        <v>26</v>
      </c>
      <c r="D12" s="5">
        <v>311227</v>
      </c>
      <c r="E12" s="4" t="s">
        <v>27</v>
      </c>
      <c r="F12" s="14">
        <v>6</v>
      </c>
      <c r="G12" s="3">
        <v>1</v>
      </c>
      <c r="H12" s="3">
        <v>5</v>
      </c>
      <c r="I12" s="19">
        <v>9640</v>
      </c>
      <c r="J12" s="19">
        <v>3129</v>
      </c>
      <c r="K12" s="50">
        <f t="shared" si="0"/>
        <v>12769</v>
      </c>
    </row>
    <row r="13" spans="1:11" ht="16.2" customHeight="1" x14ac:dyDescent="0.3">
      <c r="A13" s="27" t="s">
        <v>61</v>
      </c>
      <c r="B13" s="5" t="s">
        <v>21</v>
      </c>
      <c r="C13" s="5" t="s">
        <v>62</v>
      </c>
      <c r="D13" s="5">
        <v>54132975</v>
      </c>
      <c r="E13" s="4" t="s">
        <v>63</v>
      </c>
      <c r="F13" s="38">
        <v>6</v>
      </c>
      <c r="G13" s="39">
        <v>1</v>
      </c>
      <c r="H13" s="8">
        <v>5</v>
      </c>
      <c r="I13" s="44">
        <v>9238</v>
      </c>
      <c r="J13" s="44">
        <v>3321</v>
      </c>
      <c r="K13" s="50">
        <f t="shared" si="0"/>
        <v>12559</v>
      </c>
    </row>
    <row r="14" spans="1:11" ht="16.2" customHeight="1" x14ac:dyDescent="0.3">
      <c r="A14" s="27" t="s">
        <v>28</v>
      </c>
      <c r="B14" s="26" t="s">
        <v>21</v>
      </c>
      <c r="C14" s="26" t="s">
        <v>29</v>
      </c>
      <c r="D14" s="26">
        <v>54139937</v>
      </c>
      <c r="E14" s="16" t="s">
        <v>30</v>
      </c>
      <c r="F14" s="22">
        <v>6</v>
      </c>
      <c r="G14" s="22">
        <v>3</v>
      </c>
      <c r="H14" s="17">
        <v>15</v>
      </c>
      <c r="I14" s="18">
        <v>26296</v>
      </c>
      <c r="J14" s="18">
        <v>9453</v>
      </c>
      <c r="K14" s="50">
        <f t="shared" si="0"/>
        <v>35749</v>
      </c>
    </row>
    <row r="15" spans="1:11" ht="16.2" customHeight="1" x14ac:dyDescent="0.3">
      <c r="A15" s="27" t="s">
        <v>28</v>
      </c>
      <c r="B15" s="26" t="s">
        <v>1</v>
      </c>
      <c r="C15" s="26" t="s">
        <v>31</v>
      </c>
      <c r="D15" s="5">
        <v>316075</v>
      </c>
      <c r="E15" s="4" t="s">
        <v>32</v>
      </c>
      <c r="F15" s="22">
        <v>6</v>
      </c>
      <c r="G15" s="22">
        <v>1</v>
      </c>
      <c r="H15" s="17">
        <v>5</v>
      </c>
      <c r="I15" s="18">
        <v>9198</v>
      </c>
      <c r="J15" s="18">
        <v>2984</v>
      </c>
      <c r="K15" s="50">
        <f t="shared" si="0"/>
        <v>12182</v>
      </c>
    </row>
    <row r="16" spans="1:11" ht="16.2" customHeight="1" x14ac:dyDescent="0.3">
      <c r="A16" s="27" t="s">
        <v>28</v>
      </c>
      <c r="B16" s="5" t="s">
        <v>1</v>
      </c>
      <c r="C16" s="5" t="s">
        <v>33</v>
      </c>
      <c r="D16" s="5">
        <v>313769</v>
      </c>
      <c r="E16" s="4" t="s">
        <v>34</v>
      </c>
      <c r="F16" s="23">
        <v>6</v>
      </c>
      <c r="G16" s="24">
        <v>1</v>
      </c>
      <c r="H16" s="3">
        <v>4</v>
      </c>
      <c r="I16" s="19">
        <v>9390</v>
      </c>
      <c r="J16" s="18">
        <v>3375</v>
      </c>
      <c r="K16" s="50">
        <f t="shared" si="0"/>
        <v>12765</v>
      </c>
    </row>
    <row r="17" spans="1:11" ht="16.2" customHeight="1" x14ac:dyDescent="0.3">
      <c r="A17" s="27" t="s">
        <v>28</v>
      </c>
      <c r="B17" s="26" t="s">
        <v>1</v>
      </c>
      <c r="C17" s="26" t="s">
        <v>38</v>
      </c>
      <c r="D17" s="5">
        <v>316121</v>
      </c>
      <c r="E17" s="4" t="s">
        <v>39</v>
      </c>
      <c r="F17" s="25">
        <v>6</v>
      </c>
      <c r="G17" s="25">
        <v>1</v>
      </c>
      <c r="H17" s="20">
        <v>5</v>
      </c>
      <c r="I17" s="21">
        <v>12858</v>
      </c>
      <c r="J17" s="18">
        <v>4108</v>
      </c>
      <c r="K17" s="50">
        <f t="shared" si="0"/>
        <v>16966</v>
      </c>
    </row>
    <row r="18" spans="1:11" ht="16.2" customHeight="1" x14ac:dyDescent="0.3">
      <c r="A18" s="27" t="s">
        <v>28</v>
      </c>
      <c r="B18" s="26" t="s">
        <v>1</v>
      </c>
      <c r="C18" s="26" t="s">
        <v>40</v>
      </c>
      <c r="D18" s="5">
        <v>316342</v>
      </c>
      <c r="E18" s="4" t="s">
        <v>41</v>
      </c>
      <c r="F18" s="22">
        <v>6</v>
      </c>
      <c r="G18" s="22">
        <v>1</v>
      </c>
      <c r="H18" s="20">
        <v>5</v>
      </c>
      <c r="I18" s="21">
        <v>7943</v>
      </c>
      <c r="J18" s="18">
        <v>2577</v>
      </c>
      <c r="K18" s="50">
        <f t="shared" si="0"/>
        <v>10520</v>
      </c>
    </row>
    <row r="19" spans="1:11" ht="16.2" customHeight="1" x14ac:dyDescent="0.3">
      <c r="A19" s="27" t="s">
        <v>28</v>
      </c>
      <c r="B19" s="26" t="s">
        <v>1</v>
      </c>
      <c r="C19" s="26" t="s">
        <v>42</v>
      </c>
      <c r="D19" s="5">
        <v>320501</v>
      </c>
      <c r="E19" s="4" t="s">
        <v>43</v>
      </c>
      <c r="F19" s="22">
        <v>6</v>
      </c>
      <c r="G19" s="22">
        <v>1</v>
      </c>
      <c r="H19" s="20">
        <v>5</v>
      </c>
      <c r="I19" s="21">
        <v>13428</v>
      </c>
      <c r="J19" s="18">
        <v>4357</v>
      </c>
      <c r="K19" s="50">
        <f t="shared" si="0"/>
        <v>17785</v>
      </c>
    </row>
    <row r="20" spans="1:11" ht="16.2" customHeight="1" x14ac:dyDescent="0.3">
      <c r="A20" s="33" t="s">
        <v>28</v>
      </c>
      <c r="B20" s="34" t="s">
        <v>35</v>
      </c>
      <c r="C20" s="34" t="s">
        <v>36</v>
      </c>
      <c r="D20" s="35">
        <v>47342242</v>
      </c>
      <c r="E20" s="32" t="s">
        <v>37</v>
      </c>
      <c r="F20" s="31">
        <v>3</v>
      </c>
      <c r="G20" s="36">
        <v>1</v>
      </c>
      <c r="H20" s="20">
        <v>5</v>
      </c>
      <c r="I20" s="37">
        <v>16902</v>
      </c>
      <c r="J20" s="37">
        <v>5950</v>
      </c>
      <c r="K20" s="51">
        <f t="shared" si="0"/>
        <v>22852</v>
      </c>
    </row>
    <row r="21" spans="1:11" ht="16.2" customHeight="1" x14ac:dyDescent="0.3">
      <c r="A21" s="5" t="s">
        <v>54</v>
      </c>
      <c r="B21" s="26" t="s">
        <v>44</v>
      </c>
      <c r="C21" s="26" t="s">
        <v>55</v>
      </c>
      <c r="D21" s="5">
        <v>35541016</v>
      </c>
      <c r="E21" s="4" t="s">
        <v>59</v>
      </c>
      <c r="F21" s="4">
        <v>8</v>
      </c>
      <c r="G21" s="36">
        <v>1</v>
      </c>
      <c r="H21" s="47">
        <v>5</v>
      </c>
      <c r="I21" s="48">
        <v>6127.5</v>
      </c>
      <c r="J21" s="48">
        <v>2202.84</v>
      </c>
      <c r="K21" s="51">
        <f t="shared" si="0"/>
        <v>8330.34</v>
      </c>
    </row>
    <row r="22" spans="1:11" ht="16.2" customHeight="1" x14ac:dyDescent="0.3">
      <c r="A22" s="5" t="s">
        <v>54</v>
      </c>
      <c r="B22" s="26" t="s">
        <v>1</v>
      </c>
      <c r="C22" s="26" t="s">
        <v>56</v>
      </c>
      <c r="D22" s="5">
        <v>691135</v>
      </c>
      <c r="E22" s="4" t="s">
        <v>60</v>
      </c>
      <c r="F22" s="4">
        <v>7</v>
      </c>
      <c r="G22" s="22">
        <v>2</v>
      </c>
      <c r="H22" s="45">
        <v>8</v>
      </c>
      <c r="I22" s="46">
        <v>17171</v>
      </c>
      <c r="J22" s="46">
        <v>5931</v>
      </c>
      <c r="K22" s="51">
        <f t="shared" si="0"/>
        <v>23102</v>
      </c>
    </row>
    <row r="23" spans="1:11" ht="16.2" customHeight="1" x14ac:dyDescent="0.3">
      <c r="A23" s="5" t="s">
        <v>54</v>
      </c>
      <c r="B23" s="26" t="s">
        <v>1</v>
      </c>
      <c r="C23" s="26" t="s">
        <v>56</v>
      </c>
      <c r="D23" s="5">
        <v>691135</v>
      </c>
      <c r="E23" s="4" t="s">
        <v>60</v>
      </c>
      <c r="F23" s="4">
        <v>4</v>
      </c>
      <c r="G23" s="22">
        <v>1</v>
      </c>
      <c r="H23" s="45">
        <v>4</v>
      </c>
      <c r="I23" s="46">
        <v>11530</v>
      </c>
      <c r="J23" s="46">
        <v>4030</v>
      </c>
      <c r="K23" s="51">
        <f t="shared" si="0"/>
        <v>15560</v>
      </c>
    </row>
    <row r="24" spans="1:11" ht="16.2" customHeight="1" thickBot="1" x14ac:dyDescent="0.35">
      <c r="A24" s="35" t="s">
        <v>54</v>
      </c>
      <c r="B24" s="34" t="s">
        <v>35</v>
      </c>
      <c r="C24" s="34" t="s">
        <v>57</v>
      </c>
      <c r="D24" s="35">
        <v>45866635</v>
      </c>
      <c r="E24" s="32" t="s">
        <v>58</v>
      </c>
      <c r="F24" s="32">
        <v>8</v>
      </c>
      <c r="G24" s="31">
        <v>1</v>
      </c>
      <c r="H24" s="52">
        <v>5</v>
      </c>
      <c r="I24" s="53">
        <v>11640</v>
      </c>
      <c r="J24" s="53">
        <v>3806</v>
      </c>
      <c r="K24" s="51">
        <f t="shared" si="0"/>
        <v>15446</v>
      </c>
    </row>
    <row r="25" spans="1:11" ht="16.2" thickBot="1" x14ac:dyDescent="0.35">
      <c r="A25" s="59" t="s">
        <v>0</v>
      </c>
      <c r="B25" s="60"/>
      <c r="C25" s="60"/>
      <c r="D25" s="60"/>
      <c r="E25" s="61"/>
      <c r="F25" s="54"/>
      <c r="G25" s="55">
        <f>SUM(G4:G24)</f>
        <v>25</v>
      </c>
      <c r="H25" s="55">
        <f>SUM(H4:H24)</f>
        <v>118</v>
      </c>
      <c r="I25" s="56">
        <f>SUM(I4:I24)</f>
        <v>253819.5</v>
      </c>
      <c r="J25" s="56">
        <f>SUM(J4:J24)</f>
        <v>86064.829999999987</v>
      </c>
      <c r="K25" s="57">
        <f>SUM(K4:K24)</f>
        <v>339884.33</v>
      </c>
    </row>
    <row r="26" spans="1:11" ht="18" customHeight="1" x14ac:dyDescent="0.3"/>
  </sheetData>
  <autoFilter ref="A3:K9" xr:uid="{BAAB9F33-0894-4094-A807-E9561D08620F}"/>
  <mergeCells count="2">
    <mergeCell ref="A1:K1"/>
    <mergeCell ref="A25:E25"/>
  </mergeCells>
  <pageMargins left="0.31496062992125984" right="0.11811023622047245" top="0.74803149606299213" bottom="0.74803149606299213" header="0.31496062992125984" footer="0.31496062992125984"/>
  <pageSetup paperSize="9" scale="58" fitToHeight="95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Masárová Natália</cp:lastModifiedBy>
  <cp:lastPrinted>2024-06-11T07:24:04Z</cp:lastPrinted>
  <dcterms:created xsi:type="dcterms:W3CDTF">2024-01-18T07:47:27Z</dcterms:created>
  <dcterms:modified xsi:type="dcterms:W3CDTF">2024-06-19T06:48:17Z</dcterms:modified>
</cp:coreProperties>
</file>