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480" yWindow="255" windowWidth="20730" windowHeight="11760" tabRatio="828" activeTab="0"/>
  </bookViews>
  <sheets>
    <sheet name="ID" sheetId="1" r:id="rId1"/>
    <sheet name="Ziadost" sheetId="2" r:id="rId2"/>
    <sheet name="F-1" sheetId="3" r:id="rId3"/>
    <sheet name="F-2" sheetId="4" r:id="rId4"/>
    <sheet name="F-3" sheetId="5" r:id="rId5"/>
    <sheet name="F-4" sheetId="6" r:id="rId6"/>
    <sheet name="F-5" sheetId="7" r:id="rId7"/>
  </sheets>
  <definedNames>
    <definedName name="Jednotkove">'F-1'!$L$1:$P$4</definedName>
    <definedName name="_xlnm.Print_Area" localSheetId="2">'F-1'!$A:$I</definedName>
    <definedName name="_xlnm.Print_Area" localSheetId="3">'F-2'!$A:$F</definedName>
    <definedName name="_xlnm.Print_Area" localSheetId="4">'F-3'!$A$1:$I$20</definedName>
    <definedName name="_xlnm.Print_Area" localSheetId="0">'ID'!$A$1:$E$22</definedName>
    <definedName name="_xlnm.Print_Area" localSheetId="1">'Ziadost'!$A:$C</definedName>
    <definedName name="Umiestnenia">'F-1'!$R$1:$AG$2</definedName>
  </definedNames>
  <calcPr fullCalcOnLoad="1"/>
</workbook>
</file>

<file path=xl/comments3.xml><?xml version="1.0" encoding="utf-8"?>
<comments xmlns="http://schemas.openxmlformats.org/spreadsheetml/2006/main">
  <authors>
    <author>Branislav Strečanský</author>
  </authors>
  <commentList>
    <comment ref="A8" authorId="0">
      <text>
        <r>
          <rPr>
            <b/>
            <sz val="8"/>
            <rFont val="Tahoma"/>
            <family val="2"/>
          </rPr>
          <t xml:space="preserve">Názov podujatia
</t>
        </r>
        <r>
          <rPr>
            <sz val="8"/>
            <rFont val="Tahoma"/>
            <family val="2"/>
          </rPr>
          <t>oficiálny názov podujatia v slovenskom jazyku</t>
        </r>
      </text>
    </comment>
    <comment ref="A9" authorId="0">
      <text>
        <r>
          <rPr>
            <b/>
            <sz val="8"/>
            <rFont val="Tahoma"/>
            <family val="2"/>
          </rPr>
          <t xml:space="preserve">Typ podujatia
</t>
        </r>
        <r>
          <rPr>
            <sz val="8"/>
            <rFont val="Tahoma"/>
            <family val="2"/>
          </rPr>
          <t>výberom zo zoznamu vložiť správnu hodnotu</t>
        </r>
      </text>
    </comment>
    <comment ref="A10" authorId="0">
      <text>
        <r>
          <rPr>
            <b/>
            <sz val="8"/>
            <rFont val="Tahoma"/>
            <family val="2"/>
          </rPr>
          <t xml:space="preserve">Miesto uskutočnenia podujatia
</t>
        </r>
        <r>
          <rPr>
            <sz val="8"/>
            <rFont val="Tahoma"/>
            <family val="2"/>
          </rPr>
          <t>mesto/obec, v ktorom sa uskutoční podujatie</t>
        </r>
      </text>
    </comment>
    <comment ref="B14" authorId="0">
      <text>
        <r>
          <rPr>
            <b/>
            <sz val="8"/>
            <rFont val="Tahoma"/>
            <family val="2"/>
          </rPr>
          <t>Počet športovcov</t>
        </r>
        <r>
          <rPr>
            <sz val="8"/>
            <rFont val="Tahoma"/>
            <family val="2"/>
          </rPr>
          <t xml:space="preserve">
počet súťažiacich športovcov na podujatí podľa pravidiel medzinárodnej federácie</t>
        </r>
      </text>
    </comment>
    <comment ref="C14" authorId="0">
      <text>
        <r>
          <rPr>
            <b/>
            <sz val="8"/>
            <rFont val="Tahoma"/>
            <family val="2"/>
          </rPr>
          <t>Počet športových odborníkov</t>
        </r>
        <r>
          <rPr>
            <sz val="8"/>
            <rFont val="Tahoma"/>
            <family val="2"/>
          </rPr>
          <t xml:space="preserve">
počet športových odborníkov, ktorí sa na podujatí zúčastnia, podľa pravidiel medzinárodnej športovej federácie</t>
        </r>
      </text>
    </comment>
    <comment ref="B23" authorId="0">
      <text>
        <r>
          <rPr>
            <b/>
            <sz val="8"/>
            <rFont val="Tahoma"/>
            <family val="2"/>
          </rPr>
          <t>Príimy - vlastné</t>
        </r>
        <r>
          <rPr>
            <sz val="8"/>
            <rFont val="Tahoma"/>
            <family val="2"/>
          </rPr>
          <t xml:space="preserve">
vlastné zdroje prijímateľa v eurách so zaokrúhlením na stovky eur nadol</t>
        </r>
      </text>
    </comment>
    <comment ref="C23" authorId="0">
      <text>
        <r>
          <rPr>
            <b/>
            <sz val="8"/>
            <rFont val="Tahoma"/>
            <family val="2"/>
          </rPr>
          <t>Príimy - súkromné</t>
        </r>
        <r>
          <rPr>
            <sz val="8"/>
            <rFont val="Tahoma"/>
            <family val="2"/>
          </rPr>
          <t xml:space="preserve">
príjem zo súkromných zdrojov v eurách so zaokrúhlením na stovky eur nadol</t>
        </r>
      </text>
    </comment>
    <comment ref="D23" authorId="0">
      <text>
        <r>
          <rPr>
            <b/>
            <sz val="8"/>
            <rFont val="Tahoma"/>
            <family val="2"/>
          </rPr>
          <t xml:space="preserve">Príimy - verejné
</t>
        </r>
        <r>
          <rPr>
            <sz val="8"/>
            <rFont val="Tahoma"/>
            <family val="2"/>
          </rPr>
          <t xml:space="preserve">
príjem z verejných zdrojov (samospráva) v eurách so zaokrúhlením na stovky eur nadol
POZOR! Nezapočítať sem žiadanú dotáciu z MŠVVŠ SR
</t>
        </r>
      </text>
    </comment>
    <comment ref="I20" authorId="0">
      <text>
        <r>
          <rPr>
            <b/>
            <sz val="8"/>
            <rFont val="Tahoma"/>
            <family val="2"/>
          </rPr>
          <t>Výdavky</t>
        </r>
        <r>
          <rPr>
            <sz val="8"/>
            <rFont val="Tahoma"/>
            <family val="2"/>
          </rPr>
          <t xml:space="preserve">
všetky výdavky na podujatie v eur so zaokrúhlením na stovky nadol</t>
        </r>
      </text>
    </comment>
    <comment ref="D14" authorId="0">
      <text>
        <r>
          <rPr>
            <b/>
            <sz val="8"/>
            <rFont val="Tahoma"/>
            <family val="2"/>
          </rPr>
          <t>Počet iných osôb</t>
        </r>
        <r>
          <rPr>
            <sz val="8"/>
            <rFont val="Tahoma"/>
            <family val="2"/>
          </rPr>
          <t xml:space="preserve">
počet všetkých osôb okrem športovcov, ktoré sa na podujatí zúčastnia, podľa pravidiel medzinárodnej športovej federácie</t>
        </r>
      </text>
    </comment>
    <comment ref="A29" authorId="0">
      <text>
        <r>
          <rPr>
            <b/>
            <sz val="8"/>
            <rFont val="Tahoma"/>
            <family val="2"/>
          </rPr>
          <t xml:space="preserve">Názov podujatia
</t>
        </r>
        <r>
          <rPr>
            <sz val="8"/>
            <rFont val="Tahoma"/>
            <family val="2"/>
          </rPr>
          <t>oficiálny názov podujatia v slovenskom jazyku</t>
        </r>
      </text>
    </comment>
    <comment ref="A30" authorId="0">
      <text>
        <r>
          <rPr>
            <b/>
            <sz val="8"/>
            <rFont val="Tahoma"/>
            <family val="2"/>
          </rPr>
          <t xml:space="preserve">Typ podujatia
</t>
        </r>
        <r>
          <rPr>
            <sz val="8"/>
            <rFont val="Tahoma"/>
            <family val="2"/>
          </rPr>
          <t>výberom zo zoznamu vložiť správnu hodnotu</t>
        </r>
      </text>
    </comment>
    <comment ref="A31" authorId="0">
      <text>
        <r>
          <rPr>
            <b/>
            <sz val="8"/>
            <rFont val="Tahoma"/>
            <family val="2"/>
          </rPr>
          <t xml:space="preserve">Miesto uskutočnenia podujatia
</t>
        </r>
        <r>
          <rPr>
            <sz val="8"/>
            <rFont val="Tahoma"/>
            <family val="2"/>
          </rPr>
          <t>mesto/obec, v ktorom sa uskutoční podujatie</t>
        </r>
      </text>
    </comment>
    <comment ref="B35" authorId="0">
      <text>
        <r>
          <rPr>
            <b/>
            <sz val="8"/>
            <rFont val="Tahoma"/>
            <family val="2"/>
          </rPr>
          <t>Počet športovcov</t>
        </r>
        <r>
          <rPr>
            <sz val="8"/>
            <rFont val="Tahoma"/>
            <family val="2"/>
          </rPr>
          <t xml:space="preserve">
počet súťažiacich športovcov na podujatí podľa pravidiel medzinárodnej federácie</t>
        </r>
      </text>
    </comment>
    <comment ref="C35" authorId="0">
      <text>
        <r>
          <rPr>
            <b/>
            <sz val="8"/>
            <rFont val="Tahoma"/>
            <family val="2"/>
          </rPr>
          <t>Počet športových odborníkov</t>
        </r>
        <r>
          <rPr>
            <sz val="8"/>
            <rFont val="Tahoma"/>
            <family val="2"/>
          </rPr>
          <t xml:space="preserve">
počet športových odborníkov, ktorí sa na podujatí zúčastnia, podľa pravidiel medzinárodnej športovej federácie</t>
        </r>
      </text>
    </comment>
    <comment ref="D35" authorId="0">
      <text>
        <r>
          <rPr>
            <b/>
            <sz val="8"/>
            <rFont val="Tahoma"/>
            <family val="2"/>
          </rPr>
          <t>Počet iných osôb</t>
        </r>
        <r>
          <rPr>
            <sz val="8"/>
            <rFont val="Tahoma"/>
            <family val="2"/>
          </rPr>
          <t xml:space="preserve">
počet všetkých osôb okrem športovcov, ktoré sa na podujatí zúčastnia, podľa pravidiel medzinárodnej športovej federácie</t>
        </r>
      </text>
    </comment>
    <comment ref="I41" authorId="0">
      <text>
        <r>
          <rPr>
            <b/>
            <sz val="8"/>
            <rFont val="Tahoma"/>
            <family val="2"/>
          </rPr>
          <t>Výdavky</t>
        </r>
        <r>
          <rPr>
            <sz val="8"/>
            <rFont val="Tahoma"/>
            <family val="2"/>
          </rPr>
          <t xml:space="preserve">
všetky výdavky na podujatie v eur so zaokrúhlením na stovky nadol</t>
        </r>
      </text>
    </comment>
    <comment ref="B44" authorId="0">
      <text>
        <r>
          <rPr>
            <b/>
            <sz val="8"/>
            <rFont val="Tahoma"/>
            <family val="2"/>
          </rPr>
          <t>Príimy - vlastné</t>
        </r>
        <r>
          <rPr>
            <sz val="8"/>
            <rFont val="Tahoma"/>
            <family val="2"/>
          </rPr>
          <t xml:space="preserve">
vlastné zdroje prijímateľa v eurách so zaokrúhlením na stovky eur nadol</t>
        </r>
      </text>
    </comment>
    <comment ref="C44" authorId="0">
      <text>
        <r>
          <rPr>
            <b/>
            <sz val="8"/>
            <rFont val="Tahoma"/>
            <family val="2"/>
          </rPr>
          <t>Príimy - súkromné</t>
        </r>
        <r>
          <rPr>
            <sz val="8"/>
            <rFont val="Tahoma"/>
            <family val="2"/>
          </rPr>
          <t xml:space="preserve">
príjem zo súkromných zdrojov v eurách so zaokrúhlením na stovky eur nadol</t>
        </r>
      </text>
    </comment>
    <comment ref="D44" authorId="0">
      <text>
        <r>
          <rPr>
            <b/>
            <sz val="8"/>
            <rFont val="Tahoma"/>
            <family val="2"/>
          </rPr>
          <t xml:space="preserve">Príimy - verejné
</t>
        </r>
        <r>
          <rPr>
            <sz val="8"/>
            <rFont val="Tahoma"/>
            <family val="2"/>
          </rPr>
          <t xml:space="preserve">
príjem z verejných zdrojov (samospráva) v eurách so zaokrúhlením na stovky eur nadol
POZOR! Nezapočítať sem žiadanú dotáciu z MŠVVŠ SR
</t>
        </r>
      </text>
    </comment>
    <comment ref="A49" authorId="0">
      <text>
        <r>
          <rPr>
            <b/>
            <sz val="8"/>
            <rFont val="Tahoma"/>
            <family val="2"/>
          </rPr>
          <t xml:space="preserve">Názov podujatia
</t>
        </r>
        <r>
          <rPr>
            <sz val="8"/>
            <rFont val="Tahoma"/>
            <family val="2"/>
          </rPr>
          <t>oficiálny názov podujatia v slovenskom jazyku</t>
        </r>
      </text>
    </comment>
    <comment ref="A50" authorId="0">
      <text>
        <r>
          <rPr>
            <b/>
            <sz val="8"/>
            <rFont val="Tahoma"/>
            <family val="2"/>
          </rPr>
          <t xml:space="preserve">Typ podujatia
</t>
        </r>
        <r>
          <rPr>
            <sz val="8"/>
            <rFont val="Tahoma"/>
            <family val="2"/>
          </rPr>
          <t>výberom zo zoznamu vložiť správnu hodnotu</t>
        </r>
      </text>
    </comment>
    <comment ref="A51" authorId="0">
      <text>
        <r>
          <rPr>
            <b/>
            <sz val="8"/>
            <rFont val="Tahoma"/>
            <family val="2"/>
          </rPr>
          <t xml:space="preserve">Miesto uskutočnenia podujatia
</t>
        </r>
        <r>
          <rPr>
            <sz val="8"/>
            <rFont val="Tahoma"/>
            <family val="2"/>
          </rPr>
          <t>mesto/obec, v ktorom sa uskutoční podujatie</t>
        </r>
      </text>
    </comment>
    <comment ref="B55" authorId="0">
      <text>
        <r>
          <rPr>
            <b/>
            <sz val="8"/>
            <rFont val="Tahoma"/>
            <family val="2"/>
          </rPr>
          <t>Počet športovcov</t>
        </r>
        <r>
          <rPr>
            <sz val="8"/>
            <rFont val="Tahoma"/>
            <family val="2"/>
          </rPr>
          <t xml:space="preserve">
počet súťažiacich športovcov na podujatí podľa pravidiel medzinárodnej federácie</t>
        </r>
      </text>
    </comment>
    <comment ref="C55" authorId="0">
      <text>
        <r>
          <rPr>
            <b/>
            <sz val="8"/>
            <rFont val="Tahoma"/>
            <family val="2"/>
          </rPr>
          <t>Počet športových odborníkov</t>
        </r>
        <r>
          <rPr>
            <sz val="8"/>
            <rFont val="Tahoma"/>
            <family val="2"/>
          </rPr>
          <t xml:space="preserve">
počet športových odborníkov, ktorí sa na podujatí zúčastnia, podľa pravidiel medzinárodnej športovej federácie</t>
        </r>
      </text>
    </comment>
    <comment ref="D55" authorId="0">
      <text>
        <r>
          <rPr>
            <b/>
            <sz val="8"/>
            <rFont val="Tahoma"/>
            <family val="2"/>
          </rPr>
          <t>Počet iných osôb</t>
        </r>
        <r>
          <rPr>
            <sz val="8"/>
            <rFont val="Tahoma"/>
            <family val="2"/>
          </rPr>
          <t xml:space="preserve">
počet všetkých osôb okrem športovcov, ktoré sa na podujatí zúčastnia, podľa pravidiel medzinárodnej športovej federácie</t>
        </r>
      </text>
    </comment>
    <comment ref="I61" authorId="0">
      <text>
        <r>
          <rPr>
            <b/>
            <sz val="8"/>
            <rFont val="Tahoma"/>
            <family val="2"/>
          </rPr>
          <t>Výdavky</t>
        </r>
        <r>
          <rPr>
            <sz val="8"/>
            <rFont val="Tahoma"/>
            <family val="2"/>
          </rPr>
          <t xml:space="preserve">
všetky výdavky na podujatie v eur so zaokrúhlením na stovky nadol</t>
        </r>
      </text>
    </comment>
    <comment ref="B64" authorId="0">
      <text>
        <r>
          <rPr>
            <b/>
            <sz val="8"/>
            <rFont val="Tahoma"/>
            <family val="2"/>
          </rPr>
          <t>Príimy - vlastné</t>
        </r>
        <r>
          <rPr>
            <sz val="8"/>
            <rFont val="Tahoma"/>
            <family val="2"/>
          </rPr>
          <t xml:space="preserve">
vlastné zdroje prijímateľa v eurách so zaokrúhlením na stovky eur nadol</t>
        </r>
      </text>
    </comment>
    <comment ref="C64" authorId="0">
      <text>
        <r>
          <rPr>
            <b/>
            <sz val="8"/>
            <rFont val="Tahoma"/>
            <family val="2"/>
          </rPr>
          <t>Príimy - súkromné</t>
        </r>
        <r>
          <rPr>
            <sz val="8"/>
            <rFont val="Tahoma"/>
            <family val="2"/>
          </rPr>
          <t xml:space="preserve">
príjem zo súkromných zdrojov v eurách so zaokrúhlením na stovky eur nadol</t>
        </r>
      </text>
    </comment>
    <comment ref="D64" authorId="0">
      <text>
        <r>
          <rPr>
            <b/>
            <sz val="8"/>
            <rFont val="Tahoma"/>
            <family val="2"/>
          </rPr>
          <t xml:space="preserve">Príimy - verejné
</t>
        </r>
        <r>
          <rPr>
            <sz val="8"/>
            <rFont val="Tahoma"/>
            <family val="2"/>
          </rPr>
          <t xml:space="preserve">
príjem z verejných zdrojov (samospráva) v eurách so zaokrúhlením na stovky eur nadol
POZOR! Nezapočítať sem žiadanú dotáciu z MŠVVŠ SR
</t>
        </r>
      </text>
    </comment>
    <comment ref="A70" authorId="0">
      <text>
        <r>
          <rPr>
            <b/>
            <sz val="8"/>
            <rFont val="Tahoma"/>
            <family val="2"/>
          </rPr>
          <t xml:space="preserve">Názov podujatia
</t>
        </r>
        <r>
          <rPr>
            <sz val="8"/>
            <rFont val="Tahoma"/>
            <family val="2"/>
          </rPr>
          <t>oficiálny názov podujatia v slovenskom jazyku</t>
        </r>
      </text>
    </comment>
    <comment ref="A71" authorId="0">
      <text>
        <r>
          <rPr>
            <b/>
            <sz val="8"/>
            <rFont val="Tahoma"/>
            <family val="2"/>
          </rPr>
          <t xml:space="preserve">Typ podujatia
</t>
        </r>
        <r>
          <rPr>
            <sz val="8"/>
            <rFont val="Tahoma"/>
            <family val="2"/>
          </rPr>
          <t>výberom zo zoznamu vložiť správnu hodnotu</t>
        </r>
      </text>
    </comment>
    <comment ref="A72" authorId="0">
      <text>
        <r>
          <rPr>
            <b/>
            <sz val="8"/>
            <rFont val="Tahoma"/>
            <family val="2"/>
          </rPr>
          <t xml:space="preserve">Miesto uskutočnenia podujatia
</t>
        </r>
        <r>
          <rPr>
            <sz val="8"/>
            <rFont val="Tahoma"/>
            <family val="2"/>
          </rPr>
          <t>mesto/obec, v ktorom sa uskutoční podujatie</t>
        </r>
      </text>
    </comment>
    <comment ref="B76" authorId="0">
      <text>
        <r>
          <rPr>
            <b/>
            <sz val="8"/>
            <rFont val="Tahoma"/>
            <family val="2"/>
          </rPr>
          <t>Počet športovcov</t>
        </r>
        <r>
          <rPr>
            <sz val="8"/>
            <rFont val="Tahoma"/>
            <family val="2"/>
          </rPr>
          <t xml:space="preserve">
počet súťažiacich športovcov na podujatí podľa pravidiel medzinárodnej federácie</t>
        </r>
      </text>
    </comment>
    <comment ref="C76" authorId="0">
      <text>
        <r>
          <rPr>
            <b/>
            <sz val="8"/>
            <rFont val="Tahoma"/>
            <family val="2"/>
          </rPr>
          <t>Počet športových odborníkov</t>
        </r>
        <r>
          <rPr>
            <sz val="8"/>
            <rFont val="Tahoma"/>
            <family val="2"/>
          </rPr>
          <t xml:space="preserve">
počet športových odborníkov, ktorí sa na podujatí zúčastnia, podľa pravidiel medzinárodnej športovej federácie</t>
        </r>
      </text>
    </comment>
    <comment ref="D76" authorId="0">
      <text>
        <r>
          <rPr>
            <b/>
            <sz val="8"/>
            <rFont val="Tahoma"/>
            <family val="2"/>
          </rPr>
          <t>Počet iných osôb</t>
        </r>
        <r>
          <rPr>
            <sz val="8"/>
            <rFont val="Tahoma"/>
            <family val="2"/>
          </rPr>
          <t xml:space="preserve">
počet všetkých osôb okrem športovcov, ktoré sa na podujatí zúčastnia, podľa pravidiel medzinárodnej športovej federácie</t>
        </r>
      </text>
    </comment>
    <comment ref="I82" authorId="0">
      <text>
        <r>
          <rPr>
            <b/>
            <sz val="8"/>
            <rFont val="Tahoma"/>
            <family val="2"/>
          </rPr>
          <t>Výdavky</t>
        </r>
        <r>
          <rPr>
            <sz val="8"/>
            <rFont val="Tahoma"/>
            <family val="2"/>
          </rPr>
          <t xml:space="preserve">
všetky výdavky na podujatie v eur so zaokrúhlením na stovky nadol</t>
        </r>
      </text>
    </comment>
    <comment ref="B85" authorId="0">
      <text>
        <r>
          <rPr>
            <b/>
            <sz val="8"/>
            <rFont val="Tahoma"/>
            <family val="2"/>
          </rPr>
          <t>Príimy - vlastné</t>
        </r>
        <r>
          <rPr>
            <sz val="8"/>
            <rFont val="Tahoma"/>
            <family val="2"/>
          </rPr>
          <t xml:space="preserve">
vlastné zdroje prijímateľa v eurách so zaokrúhlením na stovky eur nadol</t>
        </r>
      </text>
    </comment>
    <comment ref="C85" authorId="0">
      <text>
        <r>
          <rPr>
            <b/>
            <sz val="8"/>
            <rFont val="Tahoma"/>
            <family val="2"/>
          </rPr>
          <t>Príimy - súkromné</t>
        </r>
        <r>
          <rPr>
            <sz val="8"/>
            <rFont val="Tahoma"/>
            <family val="2"/>
          </rPr>
          <t xml:space="preserve">
príjem zo súkromných zdrojov v eurách so zaokrúhlením na stovky eur nadol</t>
        </r>
      </text>
    </comment>
    <comment ref="D85" authorId="0">
      <text>
        <r>
          <rPr>
            <b/>
            <sz val="8"/>
            <rFont val="Tahoma"/>
            <family val="2"/>
          </rPr>
          <t xml:space="preserve">Príimy - verejné
</t>
        </r>
        <r>
          <rPr>
            <sz val="8"/>
            <rFont val="Tahoma"/>
            <family val="2"/>
          </rPr>
          <t xml:space="preserve">
príjem z verejných zdrojov (samospráva) v eurách so zaokrúhlením na stovky eur nadol
POZOR! Nezapočítať sem žiadanú dotáciu z MŠVVŠ SR
</t>
        </r>
      </text>
    </comment>
    <comment ref="A96" authorId="0">
      <text>
        <r>
          <rPr>
            <b/>
            <sz val="8"/>
            <rFont val="Tahoma"/>
            <family val="2"/>
          </rPr>
          <t xml:space="preserve">Názov podujatia
</t>
        </r>
        <r>
          <rPr>
            <sz val="8"/>
            <rFont val="Tahoma"/>
            <family val="2"/>
          </rPr>
          <t>oficiálny názov podujatia v slovenskom jazyku</t>
        </r>
      </text>
    </comment>
    <comment ref="A97" authorId="0">
      <text>
        <r>
          <rPr>
            <b/>
            <sz val="8"/>
            <rFont val="Tahoma"/>
            <family val="2"/>
          </rPr>
          <t xml:space="preserve">Typ podujatia
</t>
        </r>
        <r>
          <rPr>
            <sz val="8"/>
            <rFont val="Tahoma"/>
            <family val="2"/>
          </rPr>
          <t>výberom zo zoznamu vložiť správnu hodnotu</t>
        </r>
      </text>
    </comment>
    <comment ref="A98" authorId="0">
      <text>
        <r>
          <rPr>
            <b/>
            <sz val="8"/>
            <rFont val="Tahoma"/>
            <family val="2"/>
          </rPr>
          <t xml:space="preserve">Miesto uskutočnenia podujatia
</t>
        </r>
        <r>
          <rPr>
            <sz val="8"/>
            <rFont val="Tahoma"/>
            <family val="2"/>
          </rPr>
          <t>mesto/obec, v ktorom sa uskutoční podujatie</t>
        </r>
      </text>
    </comment>
    <comment ref="B102" authorId="0">
      <text>
        <r>
          <rPr>
            <b/>
            <sz val="8"/>
            <rFont val="Tahoma"/>
            <family val="2"/>
          </rPr>
          <t>Počet športovcov</t>
        </r>
        <r>
          <rPr>
            <sz val="8"/>
            <rFont val="Tahoma"/>
            <family val="2"/>
          </rPr>
          <t xml:space="preserve">
počet súťažiacich športovcov na podujatí podľa pravidiel medzinárodnej federácie</t>
        </r>
      </text>
    </comment>
    <comment ref="C102" authorId="0">
      <text>
        <r>
          <rPr>
            <b/>
            <sz val="8"/>
            <rFont val="Tahoma"/>
            <family val="2"/>
          </rPr>
          <t>Počet športových odborníkov</t>
        </r>
        <r>
          <rPr>
            <sz val="8"/>
            <rFont val="Tahoma"/>
            <family val="2"/>
          </rPr>
          <t xml:space="preserve">
počet športových odborníkov, ktorí sa na podujatí zúčastnia, podľa pravidiel medzinárodnej športovej federácie</t>
        </r>
      </text>
    </comment>
    <comment ref="D102" authorId="0">
      <text>
        <r>
          <rPr>
            <b/>
            <sz val="8"/>
            <rFont val="Tahoma"/>
            <family val="2"/>
          </rPr>
          <t>Počet iných osôb</t>
        </r>
        <r>
          <rPr>
            <sz val="8"/>
            <rFont val="Tahoma"/>
            <family val="2"/>
          </rPr>
          <t xml:space="preserve">
počet všetkých osôb okrem športovcov, ktoré sa na podujatí zúčastnia, podľa pravidiel medzinárodnej športovej federácie</t>
        </r>
      </text>
    </comment>
    <comment ref="I108" authorId="0">
      <text>
        <r>
          <rPr>
            <b/>
            <sz val="8"/>
            <rFont val="Tahoma"/>
            <family val="2"/>
          </rPr>
          <t>Výdavky</t>
        </r>
        <r>
          <rPr>
            <sz val="8"/>
            <rFont val="Tahoma"/>
            <family val="2"/>
          </rPr>
          <t xml:space="preserve">
všetky výdavky na podujatie v eur so zaokrúhlením na stovky nadol</t>
        </r>
      </text>
    </comment>
    <comment ref="B111" authorId="0">
      <text>
        <r>
          <rPr>
            <b/>
            <sz val="8"/>
            <rFont val="Tahoma"/>
            <family val="2"/>
          </rPr>
          <t>Príimy - vlastné</t>
        </r>
        <r>
          <rPr>
            <sz val="8"/>
            <rFont val="Tahoma"/>
            <family val="2"/>
          </rPr>
          <t xml:space="preserve">
vlastné zdroje prijímateľa v eurách so zaokrúhlením na stovky eur nadol</t>
        </r>
      </text>
    </comment>
    <comment ref="C111" authorId="0">
      <text>
        <r>
          <rPr>
            <b/>
            <sz val="8"/>
            <rFont val="Tahoma"/>
            <family val="2"/>
          </rPr>
          <t>Príimy - súkromné</t>
        </r>
        <r>
          <rPr>
            <sz val="8"/>
            <rFont val="Tahoma"/>
            <family val="2"/>
          </rPr>
          <t xml:space="preserve">
príjem zo súkromných zdrojov v eurách so zaokrúhlením na stovky eur nadol</t>
        </r>
      </text>
    </comment>
    <comment ref="D111" authorId="0">
      <text>
        <r>
          <rPr>
            <b/>
            <sz val="8"/>
            <rFont val="Tahoma"/>
            <family val="2"/>
          </rPr>
          <t xml:space="preserve">Príimy - verejné
</t>
        </r>
        <r>
          <rPr>
            <sz val="8"/>
            <rFont val="Tahoma"/>
            <family val="2"/>
          </rPr>
          <t xml:space="preserve">
príjem z verejných zdrojov (samospráva) v eurách so zaokrúhlením na stovky eur nadol
POZOR! Nezapočítať sem žiadanú dotáciu z MŠVVŠ SR
</t>
        </r>
      </text>
    </comment>
    <comment ref="A117" authorId="0">
      <text>
        <r>
          <rPr>
            <b/>
            <sz val="8"/>
            <rFont val="Tahoma"/>
            <family val="2"/>
          </rPr>
          <t xml:space="preserve">Názov podujatia
</t>
        </r>
        <r>
          <rPr>
            <sz val="8"/>
            <rFont val="Tahoma"/>
            <family val="2"/>
          </rPr>
          <t>oficiálny názov podujatia v slovenskom jazyku</t>
        </r>
      </text>
    </comment>
    <comment ref="A118" authorId="0">
      <text>
        <r>
          <rPr>
            <b/>
            <sz val="8"/>
            <rFont val="Tahoma"/>
            <family val="2"/>
          </rPr>
          <t xml:space="preserve">Typ podujatia
</t>
        </r>
        <r>
          <rPr>
            <sz val="8"/>
            <rFont val="Tahoma"/>
            <family val="2"/>
          </rPr>
          <t>výberom zo zoznamu vložiť správnu hodnotu</t>
        </r>
      </text>
    </comment>
    <comment ref="A119" authorId="0">
      <text>
        <r>
          <rPr>
            <b/>
            <sz val="8"/>
            <rFont val="Tahoma"/>
            <family val="2"/>
          </rPr>
          <t xml:space="preserve">Miesto uskutočnenia podujatia
</t>
        </r>
        <r>
          <rPr>
            <sz val="8"/>
            <rFont val="Tahoma"/>
            <family val="2"/>
          </rPr>
          <t>mesto/obec, v ktorom sa uskutoční podujatie</t>
        </r>
      </text>
    </comment>
    <comment ref="B123" authorId="0">
      <text>
        <r>
          <rPr>
            <b/>
            <sz val="8"/>
            <rFont val="Tahoma"/>
            <family val="2"/>
          </rPr>
          <t>Počet športovcov</t>
        </r>
        <r>
          <rPr>
            <sz val="8"/>
            <rFont val="Tahoma"/>
            <family val="2"/>
          </rPr>
          <t xml:space="preserve">
počet súťažiacich športovcov na podujatí podľa pravidiel medzinárodnej federácie</t>
        </r>
      </text>
    </comment>
    <comment ref="C123" authorId="0">
      <text>
        <r>
          <rPr>
            <b/>
            <sz val="8"/>
            <rFont val="Tahoma"/>
            <family val="2"/>
          </rPr>
          <t>Počet športových odborníkov</t>
        </r>
        <r>
          <rPr>
            <sz val="8"/>
            <rFont val="Tahoma"/>
            <family val="2"/>
          </rPr>
          <t xml:space="preserve">
počet športových odborníkov, ktorí sa na podujatí zúčastnia, podľa pravidiel medzinárodnej športovej federácie</t>
        </r>
      </text>
    </comment>
    <comment ref="D123" authorId="0">
      <text>
        <r>
          <rPr>
            <b/>
            <sz val="8"/>
            <rFont val="Tahoma"/>
            <family val="2"/>
          </rPr>
          <t>Počet iných osôb</t>
        </r>
        <r>
          <rPr>
            <sz val="8"/>
            <rFont val="Tahoma"/>
            <family val="2"/>
          </rPr>
          <t xml:space="preserve">
počet všetkých osôb okrem športovcov, ktoré sa na podujatí zúčastnia, podľa pravidiel medzinárodnej športovej federácie</t>
        </r>
      </text>
    </comment>
    <comment ref="I129" authorId="0">
      <text>
        <r>
          <rPr>
            <b/>
            <sz val="8"/>
            <rFont val="Tahoma"/>
            <family val="2"/>
          </rPr>
          <t>Výdavky</t>
        </r>
        <r>
          <rPr>
            <sz val="8"/>
            <rFont val="Tahoma"/>
            <family val="2"/>
          </rPr>
          <t xml:space="preserve">
všetky výdavky na podujatie v eur so zaokrúhlením na stovky nadol</t>
        </r>
      </text>
    </comment>
    <comment ref="B132" authorId="0">
      <text>
        <r>
          <rPr>
            <b/>
            <sz val="8"/>
            <rFont val="Tahoma"/>
            <family val="2"/>
          </rPr>
          <t>Príimy - vlastné</t>
        </r>
        <r>
          <rPr>
            <sz val="8"/>
            <rFont val="Tahoma"/>
            <family val="2"/>
          </rPr>
          <t xml:space="preserve">
vlastné zdroje prijímateľa v eurách so zaokrúhlením na stovky eur nadol</t>
        </r>
      </text>
    </comment>
    <comment ref="C132" authorId="0">
      <text>
        <r>
          <rPr>
            <b/>
            <sz val="8"/>
            <rFont val="Tahoma"/>
            <family val="2"/>
          </rPr>
          <t>Príimy - súkromné</t>
        </r>
        <r>
          <rPr>
            <sz val="8"/>
            <rFont val="Tahoma"/>
            <family val="2"/>
          </rPr>
          <t xml:space="preserve">
príjem zo súkromných zdrojov v eurách so zaokrúhlením na stovky eur nadol</t>
        </r>
      </text>
    </comment>
    <comment ref="D132" authorId="0">
      <text>
        <r>
          <rPr>
            <b/>
            <sz val="8"/>
            <rFont val="Tahoma"/>
            <family val="2"/>
          </rPr>
          <t xml:space="preserve">Príimy - verejné
</t>
        </r>
        <r>
          <rPr>
            <sz val="8"/>
            <rFont val="Tahoma"/>
            <family val="2"/>
          </rPr>
          <t xml:space="preserve">
príjem z verejných zdrojov (samospráva) v eurách so zaokrúhlením na stovky eur nadol
POZOR! Nezapočítať sem žiadanú dotáciu z MŠVVŠ SR
</t>
        </r>
      </text>
    </comment>
    <comment ref="A143" authorId="0">
      <text>
        <r>
          <rPr>
            <b/>
            <sz val="8"/>
            <rFont val="Tahoma"/>
            <family val="2"/>
          </rPr>
          <t xml:space="preserve">Názov podujatia
</t>
        </r>
        <r>
          <rPr>
            <sz val="8"/>
            <rFont val="Tahoma"/>
            <family val="2"/>
          </rPr>
          <t>oficiálny názov podujatia v slovenskom jazyku</t>
        </r>
      </text>
    </comment>
    <comment ref="A144" authorId="0">
      <text>
        <r>
          <rPr>
            <b/>
            <sz val="8"/>
            <rFont val="Tahoma"/>
            <family val="2"/>
          </rPr>
          <t xml:space="preserve">Typ podujatia
</t>
        </r>
        <r>
          <rPr>
            <sz val="8"/>
            <rFont val="Tahoma"/>
            <family val="2"/>
          </rPr>
          <t>výberom zo zoznamu vložiť správnu hodnotu</t>
        </r>
      </text>
    </comment>
    <comment ref="A145" authorId="0">
      <text>
        <r>
          <rPr>
            <b/>
            <sz val="8"/>
            <rFont val="Tahoma"/>
            <family val="2"/>
          </rPr>
          <t xml:space="preserve">Miesto uskutočnenia podujatia
</t>
        </r>
        <r>
          <rPr>
            <sz val="8"/>
            <rFont val="Tahoma"/>
            <family val="2"/>
          </rPr>
          <t>mesto/obec, v ktorom sa uskutoční podujatie</t>
        </r>
      </text>
    </comment>
    <comment ref="B149" authorId="0">
      <text>
        <r>
          <rPr>
            <b/>
            <sz val="8"/>
            <rFont val="Tahoma"/>
            <family val="2"/>
          </rPr>
          <t>Počet športovcov</t>
        </r>
        <r>
          <rPr>
            <sz val="8"/>
            <rFont val="Tahoma"/>
            <family val="2"/>
          </rPr>
          <t xml:space="preserve">
počet súťažiacich športovcov na podujatí podľa pravidiel medzinárodnej federácie</t>
        </r>
      </text>
    </comment>
    <comment ref="C149" authorId="0">
      <text>
        <r>
          <rPr>
            <b/>
            <sz val="8"/>
            <rFont val="Tahoma"/>
            <family val="2"/>
          </rPr>
          <t>Počet športových odborníkov</t>
        </r>
        <r>
          <rPr>
            <sz val="8"/>
            <rFont val="Tahoma"/>
            <family val="2"/>
          </rPr>
          <t xml:space="preserve">
počet športových odborníkov, ktorí sa na podujatí zúčastnia, podľa pravidiel medzinárodnej športovej federácie</t>
        </r>
      </text>
    </comment>
    <comment ref="D149" authorId="0">
      <text>
        <r>
          <rPr>
            <b/>
            <sz val="8"/>
            <rFont val="Tahoma"/>
            <family val="2"/>
          </rPr>
          <t>Počet iných osôb</t>
        </r>
        <r>
          <rPr>
            <sz val="8"/>
            <rFont val="Tahoma"/>
            <family val="2"/>
          </rPr>
          <t xml:space="preserve">
počet všetkých osôb okrem športovcov, ktoré sa na podujatí zúčastnia, podľa pravidiel medzinárodnej športovej federácie</t>
        </r>
      </text>
    </comment>
    <comment ref="I155" authorId="0">
      <text>
        <r>
          <rPr>
            <b/>
            <sz val="8"/>
            <rFont val="Tahoma"/>
            <family val="2"/>
          </rPr>
          <t>Výdavky</t>
        </r>
        <r>
          <rPr>
            <sz val="8"/>
            <rFont val="Tahoma"/>
            <family val="2"/>
          </rPr>
          <t xml:space="preserve">
všetky výdavky na podujatie v eur so zaokrúhlením na stovky nadol</t>
        </r>
      </text>
    </comment>
    <comment ref="B158" authorId="0">
      <text>
        <r>
          <rPr>
            <b/>
            <sz val="8"/>
            <rFont val="Tahoma"/>
            <family val="2"/>
          </rPr>
          <t>Príimy - vlastné</t>
        </r>
        <r>
          <rPr>
            <sz val="8"/>
            <rFont val="Tahoma"/>
            <family val="2"/>
          </rPr>
          <t xml:space="preserve">
vlastné zdroje prijímateľa v eurách so zaokrúhlením na stovky eur nadol</t>
        </r>
      </text>
    </comment>
    <comment ref="C158" authorId="0">
      <text>
        <r>
          <rPr>
            <b/>
            <sz val="8"/>
            <rFont val="Tahoma"/>
            <family val="2"/>
          </rPr>
          <t>Príimy - súkromné</t>
        </r>
        <r>
          <rPr>
            <sz val="8"/>
            <rFont val="Tahoma"/>
            <family val="2"/>
          </rPr>
          <t xml:space="preserve">
príjem zo súkromných zdrojov v eurách so zaokrúhlením na stovky eur nadol</t>
        </r>
      </text>
    </comment>
    <comment ref="D158" authorId="0">
      <text>
        <r>
          <rPr>
            <b/>
            <sz val="8"/>
            <rFont val="Tahoma"/>
            <family val="2"/>
          </rPr>
          <t xml:space="preserve">Príimy - verejné
</t>
        </r>
        <r>
          <rPr>
            <sz val="8"/>
            <rFont val="Tahoma"/>
            <family val="2"/>
          </rPr>
          <t xml:space="preserve">
príjem z verejných zdrojov (samospráva) v eurách so zaokrúhlením na stovky eur nadol
POZOR! Nezapočítať sem žiadanú dotáciu z MŠVVŠ SR
</t>
        </r>
      </text>
    </comment>
    <comment ref="A164" authorId="0">
      <text>
        <r>
          <rPr>
            <b/>
            <sz val="8"/>
            <rFont val="Tahoma"/>
            <family val="2"/>
          </rPr>
          <t xml:space="preserve">Názov podujatia
</t>
        </r>
        <r>
          <rPr>
            <sz val="8"/>
            <rFont val="Tahoma"/>
            <family val="2"/>
          </rPr>
          <t>oficiálny názov podujatia v slovenskom jazyku</t>
        </r>
      </text>
    </comment>
    <comment ref="A165" authorId="0">
      <text>
        <r>
          <rPr>
            <b/>
            <sz val="8"/>
            <rFont val="Tahoma"/>
            <family val="2"/>
          </rPr>
          <t xml:space="preserve">Typ podujatia
</t>
        </r>
        <r>
          <rPr>
            <sz val="8"/>
            <rFont val="Tahoma"/>
            <family val="2"/>
          </rPr>
          <t>výberom zo zoznamu vložiť správnu hodnotu</t>
        </r>
      </text>
    </comment>
    <comment ref="A166" authorId="0">
      <text>
        <r>
          <rPr>
            <b/>
            <sz val="8"/>
            <rFont val="Tahoma"/>
            <family val="2"/>
          </rPr>
          <t xml:space="preserve">Miesto uskutočnenia podujatia
</t>
        </r>
        <r>
          <rPr>
            <sz val="8"/>
            <rFont val="Tahoma"/>
            <family val="2"/>
          </rPr>
          <t>mesto/obec, v ktorom sa uskutoční podujatie</t>
        </r>
      </text>
    </comment>
    <comment ref="B170" authorId="0">
      <text>
        <r>
          <rPr>
            <b/>
            <sz val="8"/>
            <rFont val="Tahoma"/>
            <family val="2"/>
          </rPr>
          <t>Počet športovcov</t>
        </r>
        <r>
          <rPr>
            <sz val="8"/>
            <rFont val="Tahoma"/>
            <family val="2"/>
          </rPr>
          <t xml:space="preserve">
počet súťažiacich športovcov na podujatí podľa pravidiel medzinárodnej federácie</t>
        </r>
      </text>
    </comment>
    <comment ref="C170" authorId="0">
      <text>
        <r>
          <rPr>
            <b/>
            <sz val="8"/>
            <rFont val="Tahoma"/>
            <family val="2"/>
          </rPr>
          <t>Počet športových odborníkov</t>
        </r>
        <r>
          <rPr>
            <sz val="8"/>
            <rFont val="Tahoma"/>
            <family val="2"/>
          </rPr>
          <t xml:space="preserve">
počet športových odborníkov, ktorí sa na podujatí zúčastnia, podľa pravidiel medzinárodnej športovej federácie</t>
        </r>
      </text>
    </comment>
    <comment ref="D170" authorId="0">
      <text>
        <r>
          <rPr>
            <b/>
            <sz val="8"/>
            <rFont val="Tahoma"/>
            <family val="2"/>
          </rPr>
          <t>Počet iných osôb</t>
        </r>
        <r>
          <rPr>
            <sz val="8"/>
            <rFont val="Tahoma"/>
            <family val="2"/>
          </rPr>
          <t xml:space="preserve">
počet všetkých osôb okrem športovcov, ktoré sa na podujatí zúčastnia, podľa pravidiel medzinárodnej športovej federácie</t>
        </r>
      </text>
    </comment>
    <comment ref="I176" authorId="0">
      <text>
        <r>
          <rPr>
            <b/>
            <sz val="8"/>
            <rFont val="Tahoma"/>
            <family val="2"/>
          </rPr>
          <t>Výdavky</t>
        </r>
        <r>
          <rPr>
            <sz val="8"/>
            <rFont val="Tahoma"/>
            <family val="2"/>
          </rPr>
          <t xml:space="preserve">
všetky výdavky na podujatie v eur so zaokrúhlením na stovky nadol</t>
        </r>
      </text>
    </comment>
    <comment ref="B179" authorId="0">
      <text>
        <r>
          <rPr>
            <b/>
            <sz val="8"/>
            <rFont val="Tahoma"/>
            <family val="2"/>
          </rPr>
          <t>Príimy - vlastné</t>
        </r>
        <r>
          <rPr>
            <sz val="8"/>
            <rFont val="Tahoma"/>
            <family val="2"/>
          </rPr>
          <t xml:space="preserve">
vlastné zdroje prijímateľa v eurách so zaokrúhlením na stovky eur nadol</t>
        </r>
      </text>
    </comment>
    <comment ref="C179" authorId="0">
      <text>
        <r>
          <rPr>
            <b/>
            <sz val="8"/>
            <rFont val="Tahoma"/>
            <family val="2"/>
          </rPr>
          <t>Príimy - súkromné</t>
        </r>
        <r>
          <rPr>
            <sz val="8"/>
            <rFont val="Tahoma"/>
            <family val="2"/>
          </rPr>
          <t xml:space="preserve">
príjem zo súkromných zdrojov v eurách so zaokrúhlením na stovky eur nadol</t>
        </r>
      </text>
    </comment>
    <comment ref="D179" authorId="0">
      <text>
        <r>
          <rPr>
            <b/>
            <sz val="8"/>
            <rFont val="Tahoma"/>
            <family val="2"/>
          </rPr>
          <t xml:space="preserve">Príimy - verejné
</t>
        </r>
        <r>
          <rPr>
            <sz val="8"/>
            <rFont val="Tahoma"/>
            <family val="2"/>
          </rPr>
          <t xml:space="preserve">
príjem z verejných zdrojov (samospráva) v eurách so zaokrúhlením na stovky eur nadol
POZOR! Nezapočítať sem žiadanú dotáciu z MŠVVŠ SR
</t>
        </r>
      </text>
    </comment>
    <comment ref="A190" authorId="0">
      <text>
        <r>
          <rPr>
            <b/>
            <sz val="8"/>
            <rFont val="Tahoma"/>
            <family val="2"/>
          </rPr>
          <t xml:space="preserve">Názov podujatia
</t>
        </r>
        <r>
          <rPr>
            <sz val="8"/>
            <rFont val="Tahoma"/>
            <family val="2"/>
          </rPr>
          <t>oficiálny názov podujatia v slovenskom jazyku</t>
        </r>
      </text>
    </comment>
    <comment ref="A191" authorId="0">
      <text>
        <r>
          <rPr>
            <b/>
            <sz val="8"/>
            <rFont val="Tahoma"/>
            <family val="2"/>
          </rPr>
          <t xml:space="preserve">Typ podujatia
</t>
        </r>
        <r>
          <rPr>
            <sz val="8"/>
            <rFont val="Tahoma"/>
            <family val="2"/>
          </rPr>
          <t>výberom zo zoznamu vložiť správnu hodnotu</t>
        </r>
      </text>
    </comment>
    <comment ref="A192" authorId="0">
      <text>
        <r>
          <rPr>
            <b/>
            <sz val="8"/>
            <rFont val="Tahoma"/>
            <family val="2"/>
          </rPr>
          <t xml:space="preserve">Miesto uskutočnenia podujatia
</t>
        </r>
        <r>
          <rPr>
            <sz val="8"/>
            <rFont val="Tahoma"/>
            <family val="2"/>
          </rPr>
          <t>mesto/obec, v ktorom sa uskutoční podujatie</t>
        </r>
      </text>
    </comment>
    <comment ref="B196" authorId="0">
      <text>
        <r>
          <rPr>
            <b/>
            <sz val="8"/>
            <rFont val="Tahoma"/>
            <family val="2"/>
          </rPr>
          <t>Počet športovcov</t>
        </r>
        <r>
          <rPr>
            <sz val="8"/>
            <rFont val="Tahoma"/>
            <family val="2"/>
          </rPr>
          <t xml:space="preserve">
počet súťažiacich športovcov na podujatí podľa pravidiel medzinárodnej federácie</t>
        </r>
      </text>
    </comment>
    <comment ref="C196" authorId="0">
      <text>
        <r>
          <rPr>
            <b/>
            <sz val="8"/>
            <rFont val="Tahoma"/>
            <family val="2"/>
          </rPr>
          <t>Počet športových odborníkov</t>
        </r>
        <r>
          <rPr>
            <sz val="8"/>
            <rFont val="Tahoma"/>
            <family val="2"/>
          </rPr>
          <t xml:space="preserve">
počet športových odborníkov, ktorí sa na podujatí zúčastnia, podľa pravidiel medzinárodnej športovej federácie</t>
        </r>
      </text>
    </comment>
    <comment ref="D196" authorId="0">
      <text>
        <r>
          <rPr>
            <b/>
            <sz val="8"/>
            <rFont val="Tahoma"/>
            <family val="2"/>
          </rPr>
          <t>Počet iných osôb</t>
        </r>
        <r>
          <rPr>
            <sz val="8"/>
            <rFont val="Tahoma"/>
            <family val="2"/>
          </rPr>
          <t xml:space="preserve">
počet všetkých osôb okrem športovcov, ktoré sa na podujatí zúčastnia, podľa pravidiel medzinárodnej športovej federácie</t>
        </r>
      </text>
    </comment>
    <comment ref="I202" authorId="0">
      <text>
        <r>
          <rPr>
            <b/>
            <sz val="8"/>
            <rFont val="Tahoma"/>
            <family val="2"/>
          </rPr>
          <t>Výdavky</t>
        </r>
        <r>
          <rPr>
            <sz val="8"/>
            <rFont val="Tahoma"/>
            <family val="2"/>
          </rPr>
          <t xml:space="preserve">
všetky výdavky na podujatie v eur so zaokrúhlením na stovky nadol</t>
        </r>
      </text>
    </comment>
    <comment ref="B205" authorId="0">
      <text>
        <r>
          <rPr>
            <b/>
            <sz val="8"/>
            <rFont val="Tahoma"/>
            <family val="2"/>
          </rPr>
          <t>Príimy - vlastné</t>
        </r>
        <r>
          <rPr>
            <sz val="8"/>
            <rFont val="Tahoma"/>
            <family val="2"/>
          </rPr>
          <t xml:space="preserve">
vlastné zdroje prijímateľa v eurách so zaokrúhlením na stovky eur nadol</t>
        </r>
      </text>
    </comment>
    <comment ref="C205" authorId="0">
      <text>
        <r>
          <rPr>
            <b/>
            <sz val="8"/>
            <rFont val="Tahoma"/>
            <family val="2"/>
          </rPr>
          <t>Príimy - súkromné</t>
        </r>
        <r>
          <rPr>
            <sz val="8"/>
            <rFont val="Tahoma"/>
            <family val="2"/>
          </rPr>
          <t xml:space="preserve">
príjem zo súkromných zdrojov v eurách so zaokrúhlením na stovky eur nadol</t>
        </r>
      </text>
    </comment>
    <comment ref="D205" authorId="0">
      <text>
        <r>
          <rPr>
            <b/>
            <sz val="8"/>
            <rFont val="Tahoma"/>
            <family val="2"/>
          </rPr>
          <t xml:space="preserve">Príimy - verejné
</t>
        </r>
        <r>
          <rPr>
            <sz val="8"/>
            <rFont val="Tahoma"/>
            <family val="2"/>
          </rPr>
          <t xml:space="preserve">
príjem z verejných zdrojov (samospráva) v eurách so zaokrúhlením na stovky eur nadol
POZOR! Nezapočítať sem žiadanú dotáciu z MŠVVŠ SR
</t>
        </r>
      </text>
    </comment>
    <comment ref="A211" authorId="0">
      <text>
        <r>
          <rPr>
            <b/>
            <sz val="8"/>
            <rFont val="Tahoma"/>
            <family val="2"/>
          </rPr>
          <t xml:space="preserve">Názov podujatia
</t>
        </r>
        <r>
          <rPr>
            <sz val="8"/>
            <rFont val="Tahoma"/>
            <family val="2"/>
          </rPr>
          <t>oficiálny názov podujatia v slovenskom jazyku</t>
        </r>
      </text>
    </comment>
    <comment ref="A212" authorId="0">
      <text>
        <r>
          <rPr>
            <b/>
            <sz val="8"/>
            <rFont val="Tahoma"/>
            <family val="2"/>
          </rPr>
          <t xml:space="preserve">Typ podujatia
</t>
        </r>
        <r>
          <rPr>
            <sz val="8"/>
            <rFont val="Tahoma"/>
            <family val="2"/>
          </rPr>
          <t>výberom zo zoznamu vložiť správnu hodnotu</t>
        </r>
      </text>
    </comment>
    <comment ref="A213" authorId="0">
      <text>
        <r>
          <rPr>
            <b/>
            <sz val="8"/>
            <rFont val="Tahoma"/>
            <family val="2"/>
          </rPr>
          <t xml:space="preserve">Miesto uskutočnenia podujatia
</t>
        </r>
        <r>
          <rPr>
            <sz val="8"/>
            <rFont val="Tahoma"/>
            <family val="2"/>
          </rPr>
          <t>mesto/obec, v ktorom sa uskutoční podujatie</t>
        </r>
      </text>
    </comment>
    <comment ref="B217" authorId="0">
      <text>
        <r>
          <rPr>
            <b/>
            <sz val="8"/>
            <rFont val="Tahoma"/>
            <family val="2"/>
          </rPr>
          <t>Počet športovcov</t>
        </r>
        <r>
          <rPr>
            <sz val="8"/>
            <rFont val="Tahoma"/>
            <family val="2"/>
          </rPr>
          <t xml:space="preserve">
počet súťažiacich športovcov na podujatí podľa pravidiel medzinárodnej federácie</t>
        </r>
      </text>
    </comment>
    <comment ref="C217" authorId="0">
      <text>
        <r>
          <rPr>
            <b/>
            <sz val="8"/>
            <rFont val="Tahoma"/>
            <family val="2"/>
          </rPr>
          <t>Počet športových odborníkov</t>
        </r>
        <r>
          <rPr>
            <sz val="8"/>
            <rFont val="Tahoma"/>
            <family val="2"/>
          </rPr>
          <t xml:space="preserve">
počet športových odborníkov, ktorí sa na podujatí zúčastnia, podľa pravidiel medzinárodnej športovej federácie</t>
        </r>
      </text>
    </comment>
    <comment ref="D217" authorId="0">
      <text>
        <r>
          <rPr>
            <b/>
            <sz val="8"/>
            <rFont val="Tahoma"/>
            <family val="2"/>
          </rPr>
          <t>Počet iných osôb</t>
        </r>
        <r>
          <rPr>
            <sz val="8"/>
            <rFont val="Tahoma"/>
            <family val="2"/>
          </rPr>
          <t xml:space="preserve">
počet všetkých osôb okrem športovcov, ktoré sa na podujatí zúčastnia, podľa pravidiel medzinárodnej športovej federácie</t>
        </r>
      </text>
    </comment>
    <comment ref="I223" authorId="0">
      <text>
        <r>
          <rPr>
            <b/>
            <sz val="8"/>
            <rFont val="Tahoma"/>
            <family val="2"/>
          </rPr>
          <t>Výdavky</t>
        </r>
        <r>
          <rPr>
            <sz val="8"/>
            <rFont val="Tahoma"/>
            <family val="2"/>
          </rPr>
          <t xml:space="preserve">
všetky výdavky na podujatie v eur so zaokrúhlením na stovky nadol</t>
        </r>
      </text>
    </comment>
    <comment ref="B226" authorId="0">
      <text>
        <r>
          <rPr>
            <b/>
            <sz val="8"/>
            <rFont val="Tahoma"/>
            <family val="2"/>
          </rPr>
          <t>Príimy - vlastné</t>
        </r>
        <r>
          <rPr>
            <sz val="8"/>
            <rFont val="Tahoma"/>
            <family val="2"/>
          </rPr>
          <t xml:space="preserve">
vlastné zdroje prijímateľa v eurách so zaokrúhlením na stovky eur nadol</t>
        </r>
      </text>
    </comment>
    <comment ref="C226" authorId="0">
      <text>
        <r>
          <rPr>
            <b/>
            <sz val="8"/>
            <rFont val="Tahoma"/>
            <family val="2"/>
          </rPr>
          <t>Príimy - súkromné</t>
        </r>
        <r>
          <rPr>
            <sz val="8"/>
            <rFont val="Tahoma"/>
            <family val="2"/>
          </rPr>
          <t xml:space="preserve">
príjem zo súkromných zdrojov v eurách so zaokrúhlením na stovky eur nadol</t>
        </r>
      </text>
    </comment>
    <comment ref="D226" authorId="0">
      <text>
        <r>
          <rPr>
            <b/>
            <sz val="8"/>
            <rFont val="Tahoma"/>
            <family val="2"/>
          </rPr>
          <t xml:space="preserve">Príimy - verejné
</t>
        </r>
        <r>
          <rPr>
            <sz val="8"/>
            <rFont val="Tahoma"/>
            <family val="2"/>
          </rPr>
          <t xml:space="preserve">
príjem z verejných zdrojov (samospráva) v eurách so zaokrúhlením na stovky eur nadol
POZOR! Nezapočítať sem žiadanú dotáciu z MŠVVŠ SR
</t>
        </r>
      </text>
    </comment>
    <comment ref="A237" authorId="0">
      <text>
        <r>
          <rPr>
            <b/>
            <sz val="8"/>
            <rFont val="Tahoma"/>
            <family val="2"/>
          </rPr>
          <t xml:space="preserve">Názov podujatia
</t>
        </r>
        <r>
          <rPr>
            <sz val="8"/>
            <rFont val="Tahoma"/>
            <family val="2"/>
          </rPr>
          <t>oficiálny názov podujatia v slovenskom jazyku</t>
        </r>
      </text>
    </comment>
    <comment ref="A238" authorId="0">
      <text>
        <r>
          <rPr>
            <b/>
            <sz val="8"/>
            <rFont val="Tahoma"/>
            <family val="2"/>
          </rPr>
          <t xml:space="preserve">Typ podujatia
</t>
        </r>
        <r>
          <rPr>
            <sz val="8"/>
            <rFont val="Tahoma"/>
            <family val="2"/>
          </rPr>
          <t>výberom zo zoznamu vložiť správnu hodnotu</t>
        </r>
      </text>
    </comment>
    <comment ref="A239" authorId="0">
      <text>
        <r>
          <rPr>
            <b/>
            <sz val="8"/>
            <rFont val="Tahoma"/>
            <family val="2"/>
          </rPr>
          <t xml:space="preserve">Miesto uskutočnenia podujatia
</t>
        </r>
        <r>
          <rPr>
            <sz val="8"/>
            <rFont val="Tahoma"/>
            <family val="2"/>
          </rPr>
          <t>mesto/obec, v ktorom sa uskutoční podujatie</t>
        </r>
      </text>
    </comment>
    <comment ref="B243" authorId="0">
      <text>
        <r>
          <rPr>
            <b/>
            <sz val="8"/>
            <rFont val="Tahoma"/>
            <family val="2"/>
          </rPr>
          <t>Počet športovcov</t>
        </r>
        <r>
          <rPr>
            <sz val="8"/>
            <rFont val="Tahoma"/>
            <family val="2"/>
          </rPr>
          <t xml:space="preserve">
počet súťažiacich športovcov na podujatí podľa pravidiel medzinárodnej federácie</t>
        </r>
      </text>
    </comment>
    <comment ref="C243" authorId="0">
      <text>
        <r>
          <rPr>
            <b/>
            <sz val="8"/>
            <rFont val="Tahoma"/>
            <family val="2"/>
          </rPr>
          <t>Počet športových odborníkov</t>
        </r>
        <r>
          <rPr>
            <sz val="8"/>
            <rFont val="Tahoma"/>
            <family val="2"/>
          </rPr>
          <t xml:space="preserve">
počet športových odborníkov, ktorí sa na podujatí zúčastnia, podľa pravidiel medzinárodnej športovej federácie</t>
        </r>
      </text>
    </comment>
    <comment ref="D243" authorId="0">
      <text>
        <r>
          <rPr>
            <b/>
            <sz val="8"/>
            <rFont val="Tahoma"/>
            <family val="2"/>
          </rPr>
          <t>Počet iných osôb</t>
        </r>
        <r>
          <rPr>
            <sz val="8"/>
            <rFont val="Tahoma"/>
            <family val="2"/>
          </rPr>
          <t xml:space="preserve">
počet všetkých osôb okrem športovcov, ktoré sa na podujatí zúčastnia, podľa pravidiel medzinárodnej športovej federácie</t>
        </r>
      </text>
    </comment>
    <comment ref="I249" authorId="0">
      <text>
        <r>
          <rPr>
            <b/>
            <sz val="8"/>
            <rFont val="Tahoma"/>
            <family val="2"/>
          </rPr>
          <t>Výdavky</t>
        </r>
        <r>
          <rPr>
            <sz val="8"/>
            <rFont val="Tahoma"/>
            <family val="2"/>
          </rPr>
          <t xml:space="preserve">
všetky výdavky na podujatie v eur so zaokrúhlením na stovky nadol</t>
        </r>
      </text>
    </comment>
    <comment ref="B252" authorId="0">
      <text>
        <r>
          <rPr>
            <b/>
            <sz val="8"/>
            <rFont val="Tahoma"/>
            <family val="2"/>
          </rPr>
          <t>Príimy - vlastné</t>
        </r>
        <r>
          <rPr>
            <sz val="8"/>
            <rFont val="Tahoma"/>
            <family val="2"/>
          </rPr>
          <t xml:space="preserve">
vlastné zdroje prijímateľa v eurách so zaokrúhlením na stovky eur nadol</t>
        </r>
      </text>
    </comment>
    <comment ref="C252" authorId="0">
      <text>
        <r>
          <rPr>
            <b/>
            <sz val="8"/>
            <rFont val="Tahoma"/>
            <family val="2"/>
          </rPr>
          <t>Príimy - súkromné</t>
        </r>
        <r>
          <rPr>
            <sz val="8"/>
            <rFont val="Tahoma"/>
            <family val="2"/>
          </rPr>
          <t xml:space="preserve">
príjem zo súkromných zdrojov v eurách so zaokrúhlením na stovky eur nadol</t>
        </r>
      </text>
    </comment>
    <comment ref="D252" authorId="0">
      <text>
        <r>
          <rPr>
            <b/>
            <sz val="8"/>
            <rFont val="Tahoma"/>
            <family val="2"/>
          </rPr>
          <t xml:space="preserve">Príimy - verejné
</t>
        </r>
        <r>
          <rPr>
            <sz val="8"/>
            <rFont val="Tahoma"/>
            <family val="2"/>
          </rPr>
          <t xml:space="preserve">
príjem z verejných zdrojov (samospráva) v eurách so zaokrúhlením na stovky eur nadol
POZOR! Nezapočítať sem žiadanú dotáciu z MŠVVŠ SR
</t>
        </r>
      </text>
    </comment>
    <comment ref="A258" authorId="0">
      <text>
        <r>
          <rPr>
            <b/>
            <sz val="8"/>
            <rFont val="Tahoma"/>
            <family val="2"/>
          </rPr>
          <t xml:space="preserve">Názov podujatia
</t>
        </r>
        <r>
          <rPr>
            <sz val="8"/>
            <rFont val="Tahoma"/>
            <family val="2"/>
          </rPr>
          <t>oficiálny názov podujatia v slovenskom jazyku</t>
        </r>
      </text>
    </comment>
    <comment ref="A259" authorId="0">
      <text>
        <r>
          <rPr>
            <b/>
            <sz val="8"/>
            <rFont val="Tahoma"/>
            <family val="2"/>
          </rPr>
          <t xml:space="preserve">Typ podujatia
</t>
        </r>
        <r>
          <rPr>
            <sz val="8"/>
            <rFont val="Tahoma"/>
            <family val="2"/>
          </rPr>
          <t>výberom zo zoznamu vložiť správnu hodnotu</t>
        </r>
      </text>
    </comment>
    <comment ref="A260" authorId="0">
      <text>
        <r>
          <rPr>
            <b/>
            <sz val="8"/>
            <rFont val="Tahoma"/>
            <family val="2"/>
          </rPr>
          <t xml:space="preserve">Miesto uskutočnenia podujatia
</t>
        </r>
        <r>
          <rPr>
            <sz val="8"/>
            <rFont val="Tahoma"/>
            <family val="2"/>
          </rPr>
          <t>mesto/obec, v ktorom sa uskutoční podujatie</t>
        </r>
      </text>
    </comment>
    <comment ref="B264" authorId="0">
      <text>
        <r>
          <rPr>
            <b/>
            <sz val="8"/>
            <rFont val="Tahoma"/>
            <family val="2"/>
          </rPr>
          <t>Počet športovcov</t>
        </r>
        <r>
          <rPr>
            <sz val="8"/>
            <rFont val="Tahoma"/>
            <family val="2"/>
          </rPr>
          <t xml:space="preserve">
počet súťažiacich športovcov na podujatí podľa pravidiel medzinárodnej federácie</t>
        </r>
      </text>
    </comment>
    <comment ref="C264" authorId="0">
      <text>
        <r>
          <rPr>
            <b/>
            <sz val="8"/>
            <rFont val="Tahoma"/>
            <family val="2"/>
          </rPr>
          <t>Počet športových odborníkov</t>
        </r>
        <r>
          <rPr>
            <sz val="8"/>
            <rFont val="Tahoma"/>
            <family val="2"/>
          </rPr>
          <t xml:space="preserve">
počet športových odborníkov, ktorí sa na podujatí zúčastnia, podľa pravidiel medzinárodnej športovej federácie</t>
        </r>
      </text>
    </comment>
    <comment ref="D264" authorId="0">
      <text>
        <r>
          <rPr>
            <b/>
            <sz val="8"/>
            <rFont val="Tahoma"/>
            <family val="2"/>
          </rPr>
          <t>Počet iných osôb</t>
        </r>
        <r>
          <rPr>
            <sz val="8"/>
            <rFont val="Tahoma"/>
            <family val="2"/>
          </rPr>
          <t xml:space="preserve">
počet všetkých osôb okrem športovcov, ktoré sa na podujatí zúčastnia, podľa pravidiel medzinárodnej športovej federácie</t>
        </r>
      </text>
    </comment>
    <comment ref="I270" authorId="0">
      <text>
        <r>
          <rPr>
            <b/>
            <sz val="8"/>
            <rFont val="Tahoma"/>
            <family val="2"/>
          </rPr>
          <t>Výdavky</t>
        </r>
        <r>
          <rPr>
            <sz val="8"/>
            <rFont val="Tahoma"/>
            <family val="2"/>
          </rPr>
          <t xml:space="preserve">
všetky výdavky na podujatie v eur so zaokrúhlením na stovky nadol</t>
        </r>
      </text>
    </comment>
    <comment ref="B273" authorId="0">
      <text>
        <r>
          <rPr>
            <b/>
            <sz val="8"/>
            <rFont val="Tahoma"/>
            <family val="2"/>
          </rPr>
          <t>Príimy - vlastné</t>
        </r>
        <r>
          <rPr>
            <sz val="8"/>
            <rFont val="Tahoma"/>
            <family val="2"/>
          </rPr>
          <t xml:space="preserve">
vlastné zdroje prijímateľa v eurách so zaokrúhlením na stovky eur nadol</t>
        </r>
      </text>
    </comment>
    <comment ref="C273" authorId="0">
      <text>
        <r>
          <rPr>
            <b/>
            <sz val="8"/>
            <rFont val="Tahoma"/>
            <family val="2"/>
          </rPr>
          <t>Príimy - súkromné</t>
        </r>
        <r>
          <rPr>
            <sz val="8"/>
            <rFont val="Tahoma"/>
            <family val="2"/>
          </rPr>
          <t xml:space="preserve">
príjem zo súkromných zdrojov v eurách so zaokrúhlením na stovky eur nadol</t>
        </r>
      </text>
    </comment>
    <comment ref="D273" authorId="0">
      <text>
        <r>
          <rPr>
            <b/>
            <sz val="8"/>
            <rFont val="Tahoma"/>
            <family val="2"/>
          </rPr>
          <t xml:space="preserve">Príimy - verejné
</t>
        </r>
        <r>
          <rPr>
            <sz val="8"/>
            <rFont val="Tahoma"/>
            <family val="2"/>
          </rPr>
          <t xml:space="preserve">
príjem z verejných zdrojov (samospráva) v eurách so zaokrúhlením na stovky eur nadol
POZOR! Nezapočítať sem žiadanú dotáciu z MŠVVŠ SR
</t>
        </r>
      </text>
    </comment>
  </commentList>
</comments>
</file>

<file path=xl/comments4.xml><?xml version="1.0" encoding="utf-8"?>
<comments xmlns="http://schemas.openxmlformats.org/spreadsheetml/2006/main">
  <authors>
    <author>Branislav Strečanský</author>
  </authors>
  <commentList>
    <comment ref="A29" authorId="0">
      <text>
        <r>
          <rPr>
            <b/>
            <sz val="8"/>
            <rFont val="Tahoma"/>
            <family val="2"/>
          </rPr>
          <t>Popis predmetu žiadosti</t>
        </r>
        <r>
          <rPr>
            <sz val="8"/>
            <rFont val="Tahoma"/>
            <family val="2"/>
          </rPr>
          <t xml:space="preserve">
pre hodnotenie predmetu žiadosti bude komisia brať do úvahy len prvých 200 slov/1 300 znakov</t>
        </r>
      </text>
    </comment>
    <comment ref="E29" authorId="0">
      <text>
        <r>
          <rPr>
            <b/>
            <sz val="8"/>
            <rFont val="Tahoma"/>
            <family val="2"/>
          </rPr>
          <t>Kontrolný súčet</t>
        </r>
        <r>
          <rPr>
            <sz val="8"/>
            <rFont val="Tahoma"/>
            <family val="2"/>
          </rPr>
          <t xml:space="preserve">
kontrolný počet slov a znakov (nevyplňuje sa)</t>
        </r>
      </text>
    </comment>
    <comment ref="A76" authorId="0">
      <text>
        <r>
          <rPr>
            <b/>
            <sz val="8"/>
            <rFont val="Tahoma"/>
            <family val="2"/>
          </rPr>
          <t>Popis predmetu žiadosti</t>
        </r>
        <r>
          <rPr>
            <sz val="8"/>
            <rFont val="Tahoma"/>
            <family val="2"/>
          </rPr>
          <t xml:space="preserve">
pre hodnotenie predmetu žiadosti bude komisia brať do úvahy len prvých 200 slov/1 300 znakov</t>
        </r>
      </text>
    </comment>
    <comment ref="E76" authorId="0">
      <text>
        <r>
          <rPr>
            <b/>
            <sz val="8"/>
            <rFont val="Tahoma"/>
            <family val="2"/>
          </rPr>
          <t>Kontrolný súčet</t>
        </r>
        <r>
          <rPr>
            <sz val="8"/>
            <rFont val="Tahoma"/>
            <family val="2"/>
          </rPr>
          <t xml:space="preserve">
kontrolný počet slov a znakov (nevyplňuje sa)</t>
        </r>
      </text>
    </comment>
    <comment ref="A123" authorId="0">
      <text>
        <r>
          <rPr>
            <b/>
            <sz val="8"/>
            <rFont val="Tahoma"/>
            <family val="2"/>
          </rPr>
          <t>Popis predmetu žiadosti</t>
        </r>
        <r>
          <rPr>
            <sz val="8"/>
            <rFont val="Tahoma"/>
            <family val="2"/>
          </rPr>
          <t xml:space="preserve">
pre hodnotenie predmetu žiadosti bude komisia brať do úvahy len prvých 200 slov/1 300 znakov</t>
        </r>
      </text>
    </comment>
    <comment ref="E123" authorId="0">
      <text>
        <r>
          <rPr>
            <b/>
            <sz val="8"/>
            <rFont val="Tahoma"/>
            <family val="2"/>
          </rPr>
          <t>Kontrolný súčet</t>
        </r>
        <r>
          <rPr>
            <sz val="8"/>
            <rFont val="Tahoma"/>
            <family val="2"/>
          </rPr>
          <t xml:space="preserve">
kontrolný počet slov a znakov (nevyplňuje sa)</t>
        </r>
      </text>
    </comment>
    <comment ref="A170" authorId="0">
      <text>
        <r>
          <rPr>
            <b/>
            <sz val="8"/>
            <rFont val="Tahoma"/>
            <family val="2"/>
          </rPr>
          <t>Popis predmetu žiadosti</t>
        </r>
        <r>
          <rPr>
            <sz val="8"/>
            <rFont val="Tahoma"/>
            <family val="2"/>
          </rPr>
          <t xml:space="preserve">
pre hodnotenie predmetu žiadosti bude komisia brať do úvahy len prvých 200 slov/1 300 znakov</t>
        </r>
      </text>
    </comment>
    <comment ref="E170" authorId="0">
      <text>
        <r>
          <rPr>
            <b/>
            <sz val="8"/>
            <rFont val="Tahoma"/>
            <family val="2"/>
          </rPr>
          <t>Kontrolný súčet</t>
        </r>
        <r>
          <rPr>
            <sz val="8"/>
            <rFont val="Tahoma"/>
            <family val="2"/>
          </rPr>
          <t xml:space="preserve">
kontrolný počet slov a znakov (nevyplňuje sa)</t>
        </r>
      </text>
    </comment>
    <comment ref="A217" authorId="0">
      <text>
        <r>
          <rPr>
            <b/>
            <sz val="8"/>
            <rFont val="Tahoma"/>
            <family val="2"/>
          </rPr>
          <t>Popis predmetu žiadosti</t>
        </r>
        <r>
          <rPr>
            <sz val="8"/>
            <rFont val="Tahoma"/>
            <family val="2"/>
          </rPr>
          <t xml:space="preserve">
pre hodnotenie predmetu žiadosti bude komisia brať do úvahy len prvých 200 slov/1 300 znakov</t>
        </r>
      </text>
    </comment>
    <comment ref="E217" authorId="0">
      <text>
        <r>
          <rPr>
            <b/>
            <sz val="8"/>
            <rFont val="Tahoma"/>
            <family val="2"/>
          </rPr>
          <t>Kontrolný súčet</t>
        </r>
        <r>
          <rPr>
            <sz val="8"/>
            <rFont val="Tahoma"/>
            <family val="2"/>
          </rPr>
          <t xml:space="preserve">
kontrolný počet slov a znakov (nevyplňuje sa)</t>
        </r>
      </text>
    </comment>
    <comment ref="A264" authorId="0">
      <text>
        <r>
          <rPr>
            <b/>
            <sz val="8"/>
            <rFont val="Tahoma"/>
            <family val="2"/>
          </rPr>
          <t>Popis predmetu žiadosti</t>
        </r>
        <r>
          <rPr>
            <sz val="8"/>
            <rFont val="Tahoma"/>
            <family val="2"/>
          </rPr>
          <t xml:space="preserve">
pre hodnotenie predmetu žiadosti bude komisia brať do úvahy len prvých 200 slov/1 300 znakov</t>
        </r>
      </text>
    </comment>
    <comment ref="E264" authorId="0">
      <text>
        <r>
          <rPr>
            <b/>
            <sz val="8"/>
            <rFont val="Tahoma"/>
            <family val="2"/>
          </rPr>
          <t>Kontrolný súčet</t>
        </r>
        <r>
          <rPr>
            <sz val="8"/>
            <rFont val="Tahoma"/>
            <family val="2"/>
          </rPr>
          <t xml:space="preserve">
kontrolný počet slov a znakov (nevyplňuje sa)</t>
        </r>
      </text>
    </comment>
    <comment ref="A311" authorId="0">
      <text>
        <r>
          <rPr>
            <b/>
            <sz val="8"/>
            <rFont val="Tahoma"/>
            <family val="2"/>
          </rPr>
          <t>Popis predmetu žiadosti</t>
        </r>
        <r>
          <rPr>
            <sz val="8"/>
            <rFont val="Tahoma"/>
            <family val="2"/>
          </rPr>
          <t xml:space="preserve">
pre hodnotenie predmetu žiadosti bude komisia brať do úvahy len prvých 200 slov/1 300 znakov</t>
        </r>
      </text>
    </comment>
    <comment ref="E311" authorId="0">
      <text>
        <r>
          <rPr>
            <b/>
            <sz val="8"/>
            <rFont val="Tahoma"/>
            <family val="2"/>
          </rPr>
          <t>Kontrolný súčet</t>
        </r>
        <r>
          <rPr>
            <sz val="8"/>
            <rFont val="Tahoma"/>
            <family val="2"/>
          </rPr>
          <t xml:space="preserve">
kontrolný počet slov a znakov (nevyplňuje sa)</t>
        </r>
      </text>
    </comment>
    <comment ref="A358" authorId="0">
      <text>
        <r>
          <rPr>
            <b/>
            <sz val="8"/>
            <rFont val="Tahoma"/>
            <family val="2"/>
          </rPr>
          <t>Popis predmetu žiadosti</t>
        </r>
        <r>
          <rPr>
            <sz val="8"/>
            <rFont val="Tahoma"/>
            <family val="2"/>
          </rPr>
          <t xml:space="preserve">
pre hodnotenie predmetu žiadosti bude komisia brať do úvahy len prvých 200 slov/1 300 znakov</t>
        </r>
      </text>
    </comment>
    <comment ref="E358" authorId="0">
      <text>
        <r>
          <rPr>
            <b/>
            <sz val="8"/>
            <rFont val="Tahoma"/>
            <family val="2"/>
          </rPr>
          <t>Kontrolný súčet</t>
        </r>
        <r>
          <rPr>
            <sz val="8"/>
            <rFont val="Tahoma"/>
            <family val="2"/>
          </rPr>
          <t xml:space="preserve">
kontrolný počet slov a znakov (nevyplňuje sa)</t>
        </r>
      </text>
    </comment>
    <comment ref="A405" authorId="0">
      <text>
        <r>
          <rPr>
            <b/>
            <sz val="8"/>
            <rFont val="Tahoma"/>
            <family val="2"/>
          </rPr>
          <t>Popis predmetu žiadosti</t>
        </r>
        <r>
          <rPr>
            <sz val="8"/>
            <rFont val="Tahoma"/>
            <family val="2"/>
          </rPr>
          <t xml:space="preserve">
pre hodnotenie predmetu žiadosti bude komisia brať do úvahy len prvých 200 slov/1 300 znakov</t>
        </r>
      </text>
    </comment>
    <comment ref="E405" authorId="0">
      <text>
        <r>
          <rPr>
            <b/>
            <sz val="8"/>
            <rFont val="Tahoma"/>
            <family val="2"/>
          </rPr>
          <t>Kontrolný súčet</t>
        </r>
        <r>
          <rPr>
            <sz val="8"/>
            <rFont val="Tahoma"/>
            <family val="2"/>
          </rPr>
          <t xml:space="preserve">
kontrolný počet slov a znakov (nevyplňuje sa)</t>
        </r>
      </text>
    </comment>
    <comment ref="A452" authorId="0">
      <text>
        <r>
          <rPr>
            <b/>
            <sz val="8"/>
            <rFont val="Tahoma"/>
            <family val="2"/>
          </rPr>
          <t>Popis predmetu žiadosti</t>
        </r>
        <r>
          <rPr>
            <sz val="8"/>
            <rFont val="Tahoma"/>
            <family val="2"/>
          </rPr>
          <t xml:space="preserve">
pre hodnotenie predmetu žiadosti bude komisia brať do úvahy len prvých 200 slov/1 300 znakov</t>
        </r>
      </text>
    </comment>
    <comment ref="E452" authorId="0">
      <text>
        <r>
          <rPr>
            <b/>
            <sz val="8"/>
            <rFont val="Tahoma"/>
            <family val="2"/>
          </rPr>
          <t>Kontrolný súčet</t>
        </r>
        <r>
          <rPr>
            <sz val="8"/>
            <rFont val="Tahoma"/>
            <family val="2"/>
          </rPr>
          <t xml:space="preserve">
kontrolný počet slov a znakov (nevyplňuje sa)</t>
        </r>
      </text>
    </comment>
  </commentList>
</comments>
</file>

<file path=xl/comments5.xml><?xml version="1.0" encoding="utf-8"?>
<comments xmlns="http://schemas.openxmlformats.org/spreadsheetml/2006/main">
  <authors>
    <author>Branislav Strečanský</author>
  </authors>
  <commentList>
    <comment ref="I14" authorId="0">
      <text>
        <r>
          <rPr>
            <b/>
            <sz val="8"/>
            <rFont val="Tahoma"/>
            <family val="2"/>
          </rPr>
          <t>Výdavky</t>
        </r>
        <r>
          <rPr>
            <sz val="8"/>
            <rFont val="Tahoma"/>
            <family val="2"/>
          </rPr>
          <t xml:space="preserve">
všetky výdavky na podujatie v eur so zaokrúhlením na stovky nadol</t>
        </r>
      </text>
    </comment>
    <comment ref="B17" authorId="0">
      <text>
        <r>
          <rPr>
            <b/>
            <sz val="8"/>
            <rFont val="Tahoma"/>
            <family val="2"/>
          </rPr>
          <t>Príimy - vlastné</t>
        </r>
        <r>
          <rPr>
            <sz val="8"/>
            <rFont val="Tahoma"/>
            <family val="2"/>
          </rPr>
          <t xml:space="preserve">
vlastné zdroje prijímateľa v eurách so zaokrúhlením na stovky eur nadol</t>
        </r>
      </text>
    </comment>
    <comment ref="C17" authorId="0">
      <text>
        <r>
          <rPr>
            <b/>
            <sz val="8"/>
            <rFont val="Tahoma"/>
            <family val="2"/>
          </rPr>
          <t>Príimy - súkromné</t>
        </r>
        <r>
          <rPr>
            <sz val="8"/>
            <rFont val="Tahoma"/>
            <family val="2"/>
          </rPr>
          <t xml:space="preserve">
príjem zo súkromných zdrojov v eurách so zaokrúhlením na stovky eur nadol</t>
        </r>
      </text>
    </comment>
    <comment ref="D17" authorId="0">
      <text>
        <r>
          <rPr>
            <b/>
            <sz val="8"/>
            <rFont val="Tahoma"/>
            <family val="2"/>
          </rPr>
          <t xml:space="preserve">Príimy - verejné
</t>
        </r>
        <r>
          <rPr>
            <sz val="8"/>
            <rFont val="Tahoma"/>
            <family val="2"/>
          </rPr>
          <t xml:space="preserve">
príjem z verejných zdrojov (samospráva) v eurách so zaokrúhlením na stovky eur nadol
POZOR! Nezapočítať sem žiadanú dotáciu z MŠVVŠ SR
</t>
        </r>
      </text>
    </comment>
    <comment ref="E17" authorId="0">
      <text>
        <r>
          <rPr>
            <b/>
            <sz val="8"/>
            <rFont val="Tahoma"/>
            <family val="2"/>
          </rPr>
          <t>Výdavky</t>
        </r>
        <r>
          <rPr>
            <sz val="8"/>
            <rFont val="Tahoma"/>
            <family val="2"/>
          </rPr>
          <t xml:space="preserve">
všetky výdavky na podujatie v eur so zaokrúhlením na stovky nadol</t>
        </r>
      </text>
    </comment>
  </commentList>
</comments>
</file>

<file path=xl/comments7.xml><?xml version="1.0" encoding="utf-8"?>
<comments xmlns="http://schemas.openxmlformats.org/spreadsheetml/2006/main">
  <authors>
    <author>Branislav Strečanský</author>
  </authors>
  <commentList>
    <comment ref="A8" authorId="0">
      <text>
        <r>
          <rPr>
            <b/>
            <sz val="8"/>
            <rFont val="Tahoma"/>
            <family val="2"/>
          </rPr>
          <t xml:space="preserve">Meno a priezvisko trénera
</t>
        </r>
        <r>
          <rPr>
            <sz val="8"/>
            <rFont val="Tahoma"/>
            <family val="2"/>
          </rPr>
          <t>uveďte len jediného trénera - toho, ktorý sa dožíva životného jubilea</t>
        </r>
      </text>
    </comment>
    <comment ref="B8" authorId="0">
      <text>
        <r>
          <rPr>
            <b/>
            <sz val="8"/>
            <rFont val="Tahoma"/>
            <family val="2"/>
          </rPr>
          <t>Dátum narodenia trénera</t>
        </r>
        <r>
          <rPr>
            <sz val="8"/>
            <rFont val="Tahoma"/>
            <family val="2"/>
          </rPr>
          <t xml:space="preserve">
vložiť dátum narodenia trénera
v tvare dd.mm.rr</t>
        </r>
      </text>
    </comment>
    <comment ref="C8" authorId="0">
      <text>
        <r>
          <rPr>
            <b/>
            <sz val="8"/>
            <rFont val="Tahoma"/>
            <family val="2"/>
          </rPr>
          <t>Adresa trvalého bydliska</t>
        </r>
        <r>
          <rPr>
            <sz val="8"/>
            <rFont val="Tahoma"/>
            <family val="2"/>
          </rPr>
          <t xml:space="preserve">
vložiť v tvare: ulica, mesto, PSČ</t>
        </r>
      </text>
    </comment>
    <comment ref="D8" authorId="0">
      <text>
        <r>
          <rPr>
            <b/>
            <sz val="8"/>
            <rFont val="Tahoma"/>
            <family val="2"/>
          </rPr>
          <t>E-mail</t>
        </r>
        <r>
          <rPr>
            <sz val="8"/>
            <rFont val="Tahoma"/>
            <family val="2"/>
          </rPr>
          <t xml:space="preserve">
vložiť e-mail trénera</t>
        </r>
      </text>
    </comment>
    <comment ref="E8" authorId="0">
      <text>
        <r>
          <rPr>
            <b/>
            <sz val="8"/>
            <rFont val="Tahoma"/>
            <family val="2"/>
          </rPr>
          <t>Mobil</t>
        </r>
        <r>
          <rPr>
            <sz val="8"/>
            <rFont val="Tahoma"/>
            <family val="2"/>
          </rPr>
          <t xml:space="preserve">
vložiť číslo mobilu trénera</t>
        </r>
      </text>
    </comment>
    <comment ref="A13" authorId="0">
      <text>
        <r>
          <rPr>
            <b/>
            <sz val="8"/>
            <rFont val="Tahoma"/>
            <family val="2"/>
          </rPr>
          <t xml:space="preserve">Meno a priezvisko trénera
</t>
        </r>
        <r>
          <rPr>
            <sz val="8"/>
            <rFont val="Tahoma"/>
            <family val="2"/>
          </rPr>
          <t>do jedného riadku uviesť najviac jedného trénera</t>
        </r>
      </text>
    </comment>
    <comment ref="B13" authorId="0">
      <text>
        <r>
          <rPr>
            <b/>
            <sz val="8"/>
            <rFont val="Tahoma"/>
            <family val="2"/>
          </rPr>
          <t xml:space="preserve">Číslo výsledku
</t>
        </r>
        <r>
          <rPr>
            <sz val="8"/>
            <rFont val="Tahoma"/>
            <family val="2"/>
          </rPr>
          <t xml:space="preserve">uviesť číslo výsledku trénerovho zverenca/zverencov z hárku "U-05", stĺpca A
</t>
        </r>
      </text>
    </comment>
    <comment ref="C13" authorId="0">
      <text>
        <r>
          <rPr>
            <b/>
            <sz val="8"/>
            <rFont val="Tahoma"/>
            <family val="2"/>
          </rPr>
          <t>Adresa trvalého bydliska</t>
        </r>
        <r>
          <rPr>
            <sz val="8"/>
            <rFont val="Tahoma"/>
            <family val="2"/>
          </rPr>
          <t xml:space="preserve">
vložiť v tvare: ulica, mesto, PSČ</t>
        </r>
      </text>
    </comment>
    <comment ref="D13" authorId="0">
      <text>
        <r>
          <rPr>
            <b/>
            <sz val="8"/>
            <rFont val="Tahoma"/>
            <family val="2"/>
          </rPr>
          <t>E-mail</t>
        </r>
        <r>
          <rPr>
            <sz val="8"/>
            <rFont val="Tahoma"/>
            <family val="2"/>
          </rPr>
          <t xml:space="preserve">
vložiť e-mail trénera</t>
        </r>
      </text>
    </comment>
    <comment ref="E13" authorId="0">
      <text>
        <r>
          <rPr>
            <b/>
            <sz val="8"/>
            <rFont val="Tahoma"/>
            <family val="2"/>
          </rPr>
          <t>Mobil</t>
        </r>
        <r>
          <rPr>
            <sz val="8"/>
            <rFont val="Tahoma"/>
            <family val="2"/>
          </rPr>
          <t xml:space="preserve">
vložiť číslo mobilu trénera</t>
        </r>
      </text>
    </comment>
  </commentList>
</comments>
</file>

<file path=xl/sharedStrings.xml><?xml version="1.0" encoding="utf-8"?>
<sst xmlns="http://schemas.openxmlformats.org/spreadsheetml/2006/main" count="791" uniqueCount="180">
  <si>
    <t>IČO</t>
  </si>
  <si>
    <t>PSČ</t>
  </si>
  <si>
    <t>E-mail</t>
  </si>
  <si>
    <t>Meno a priezvisko kontaktnej osoby zodpovednej za žiadosť</t>
  </si>
  <si>
    <t>Telefón kontaktnej osoby</t>
  </si>
  <si>
    <t>C: Súhlasím so zhromažďovaním, spracovávaním a zverejňovaním poskytnutých údajov.</t>
  </si>
  <si>
    <t>Dátum:</t>
  </si>
  <si>
    <t>a) žiadateľ má vysporiadané finančné vzťahy so štátnym rozpočtom,</t>
  </si>
  <si>
    <t>b) voči žiadateľovi nie je vedený výkon rozhodnutia,</t>
  </si>
  <si>
    <t>c) informácie uvedené v tejto žiadosti a jej prílohách sú úplné a pravdivé,</t>
  </si>
  <si>
    <t>d) som si vedomý právnych následkov poskytnutia nepravdivých informácií,</t>
  </si>
  <si>
    <t>e) dolu podpísaná osoba/osoby je oprávnená/sú oprávnené na podpis tejto žiadosti v súlade so stanovami.</t>
  </si>
  <si>
    <t>Názov žiadateľa (presne podľa stanov)</t>
  </si>
  <si>
    <t>Ulica a číslo domu (presne podľa stanov)</t>
  </si>
  <si>
    <t>Mesto (presne podľa stanov)</t>
  </si>
  <si>
    <t>Názov funkcie osoby oprávnenej podpísať žiadosť v súlade so stanovami</t>
  </si>
  <si>
    <t>Meno a priezvisko osoby oprávnenej podpísať žiadosť v súlade so stanovami</t>
  </si>
  <si>
    <t>meno, priezvisko a podpis štatutárnych zástupcov oprávnených na podpis žiadosti v súlade so stanovami</t>
  </si>
  <si>
    <t>kópia stanov</t>
  </si>
  <si>
    <t>Názov dokumentu</t>
  </si>
  <si>
    <t>B: K žiadosti prikladám nasledovné dokumenty:</t>
  </si>
  <si>
    <t>D: Čestne vyhlasujem, že</t>
  </si>
  <si>
    <t>Priestor pre úradné záznamy - NEVYPLŇOVAŤ!</t>
  </si>
  <si>
    <r>
      <t xml:space="preserve">Táto tabuľka sa </t>
    </r>
    <r>
      <rPr>
        <b/>
        <sz val="10"/>
        <color indexed="10"/>
        <rFont val="Arial"/>
        <family val="2"/>
      </rPr>
      <t>NEPOSIELA</t>
    </r>
    <r>
      <rPr>
        <sz val="10"/>
        <color indexed="10"/>
        <rFont val="Arial"/>
        <family val="2"/>
      </rPr>
      <t xml:space="preserve"> v tlačenej podobe!</t>
    </r>
  </si>
  <si>
    <t>Kontaktná osoba pre spracovanie žiadosti</t>
  </si>
  <si>
    <t>Webové sídlo žiadateľa (www)</t>
  </si>
  <si>
    <t>potvrdenie miestne príslušného správcu dane</t>
  </si>
  <si>
    <t>potvrdenie príslušného konkurzného súdu</t>
  </si>
  <si>
    <t>potvrdenie Sociálnej poisťovne</t>
  </si>
  <si>
    <t>potvrdenie poisťovne DÔVERA zdravotná poisťovňa, a. s.</t>
  </si>
  <si>
    <t>potvrdenie poisťovne Všeobecná zdravotná poisťovňa, a. s.</t>
  </si>
  <si>
    <t>potvrdenie poisťovne Union zdravotná poisťovňa, a. s.</t>
  </si>
  <si>
    <t>potvrdenie inšpektorátu práce</t>
  </si>
  <si>
    <t>potvrdenie banky o vedení osobitného účtu</t>
  </si>
  <si>
    <t>Formulár k žiadosti o poskytnutie dotácie v oblasti športu v roku 2017</t>
  </si>
  <si>
    <t>Žiadosť o poskytnutie dotácie v oblasti športu v roku 2017</t>
  </si>
  <si>
    <t>A: Žiadam o poskytnutie dotácie na nasledovné účely:</t>
  </si>
  <si>
    <t>Názov účelu</t>
  </si>
  <si>
    <t>Suma</t>
  </si>
  <si>
    <t>SPOLU</t>
  </si>
  <si>
    <t>2017-01 Účasť na významnej športovej súťaži vrátane prípravy na túto súťaž</t>
  </si>
  <si>
    <t>2017-02 Aktivity školského a univerzitného športu</t>
  </si>
  <si>
    <t>2017-03 Značenie peších, lyžiarskych, vodných a cyklistických trás v Slovenskej republike</t>
  </si>
  <si>
    <t>2017-04 Projekty s pridanou hodnotou pre popularizáciu pohybových aktivít detí a mládeže</t>
  </si>
  <si>
    <t>Webová adresa (link, prepojenie) na zverejňovanie informácie o prijatí a spôsobe použitia dotácie</t>
  </si>
  <si>
    <t>Žiadateľ:</t>
  </si>
  <si>
    <t>Webové sídlo žiadateľa:</t>
  </si>
  <si>
    <t>Adresa elektronickej pošty:</t>
  </si>
  <si>
    <t>Názov podujatia</t>
  </si>
  <si>
    <t>Typ podujatia</t>
  </si>
  <si>
    <t>Príjmy (eur)</t>
  </si>
  <si>
    <t>vlastné</t>
  </si>
  <si>
    <t>súkromné</t>
  </si>
  <si>
    <t>verejné</t>
  </si>
  <si>
    <t>Výdavky (eur)</t>
  </si>
  <si>
    <t>MSA</t>
  </si>
  <si>
    <t>Miesto uskutočnenia podujatia</t>
  </si>
  <si>
    <t>Vypočítaná maximálna dotácia podľa výzvy</t>
  </si>
  <si>
    <t>Rozdiel medzi príjmami a výdavkami (žiadaná dotácia)</t>
  </si>
  <si>
    <t>Športovci</t>
  </si>
  <si>
    <t>Odborníci</t>
  </si>
  <si>
    <t>Iné osoby</t>
  </si>
  <si>
    <t>1. výsledok</t>
  </si>
  <si>
    <t>2. výsledok</t>
  </si>
  <si>
    <t>3. výsledok</t>
  </si>
  <si>
    <t>4. výsledok</t>
  </si>
  <si>
    <t>5. výsledok</t>
  </si>
  <si>
    <t>Priemer</t>
  </si>
  <si>
    <t>MEA, MSJA, SP, MSB</t>
  </si>
  <si>
    <t>MEJA, MEB, MSJB</t>
  </si>
  <si>
    <t>EP, MEJB</t>
  </si>
  <si>
    <t>Prvý deň podujatia podľa pravidiel medzinárodnej federácie</t>
  </si>
  <si>
    <t>Posledný deň podujatia podľa pravidiel medzinárodnej federácie</t>
  </si>
  <si>
    <t>Počet aktívnych športovcov žiadateľa do 23 rokov</t>
  </si>
  <si>
    <t>Počet osôb</t>
  </si>
  <si>
    <t>Iné výdavky</t>
  </si>
  <si>
    <t>Ubytovanie</t>
  </si>
  <si>
    <t>Stravovanie</t>
  </si>
  <si>
    <t>Doprava</t>
  </si>
  <si>
    <t>Poistenie</t>
  </si>
  <si>
    <t>Poplatky</t>
  </si>
  <si>
    <t>Spotrebný materiál</t>
  </si>
  <si>
    <t>Dosiahnutý úspech na poslednom podujatí rovnakého typu
(kolektívne športové odvetvia vyplnia len 1. výsledok)</t>
  </si>
  <si>
    <t>Zoznam podujatí v roku 2017</t>
  </si>
  <si>
    <t>umiestnenie</t>
  </si>
  <si>
    <t>DJ</t>
  </si>
  <si>
    <t>Účel</t>
  </si>
  <si>
    <t>f) elektronickú verziu tejto žiadosti som zaslal elektronickou poštou na adresu ziadosti.sport@minedu.sk
   dňa ............... o ............hodine a ........... minúte,</t>
  </si>
  <si>
    <t>PO VYTLAČENÍ ŽIADOSTI nezabudnite RUKOU dopísať dátum a čas, kdey ste ju odoslali elektronickoou poštou na adresu ziadosti.sport@minedu.sk.</t>
  </si>
  <si>
    <t>Žiadosť (eur)</t>
  </si>
  <si>
    <t>2017-01 Účasť na významnej športovej súťaži (vrátane prípravy na túto súťaž) a práca s mládežou</t>
  </si>
  <si>
    <t>pešie</t>
  </si>
  <si>
    <t>cyklistické</t>
  </si>
  <si>
    <t>lyžiarske</t>
  </si>
  <si>
    <t>vodné</t>
  </si>
  <si>
    <t>iné turistické</t>
  </si>
  <si>
    <t>Typ turistických trás</t>
  </si>
  <si>
    <t>Rok 2012</t>
  </si>
  <si>
    <t>Rok 2013</t>
  </si>
  <si>
    <t>Rok 2014</t>
  </si>
  <si>
    <t>Rok 2015</t>
  </si>
  <si>
    <t>Rok 2016</t>
  </si>
  <si>
    <t>Počet vyznačených kilometrov turistických trás</t>
  </si>
  <si>
    <t>Zoznam projektov/aktivít</t>
  </si>
  <si>
    <t>Miesto</t>
  </si>
  <si>
    <t>Popis projektu/aktivity</t>
  </si>
  <si>
    <t>Kontrolný súčet</t>
  </si>
  <si>
    <t>Výdavky
(eur)</t>
  </si>
  <si>
    <t>Vlastné</t>
  </si>
  <si>
    <t>Súkromné</t>
  </si>
  <si>
    <t>Verejné</t>
  </si>
  <si>
    <t>Názov/popis položky</t>
  </si>
  <si>
    <t>Merná
jednotka</t>
  </si>
  <si>
    <t>Jednotková
cena
(eur)</t>
  </si>
  <si>
    <t>Počet
jednotiek</t>
  </si>
  <si>
    <t>Príjmy</t>
  </si>
  <si>
    <t>Suma (eur)</t>
  </si>
  <si>
    <t>SPOLU PRÍJMY</t>
  </si>
  <si>
    <t>SPOLU VÝDAVKY</t>
  </si>
  <si>
    <t>ŽIADOSŤ</t>
  </si>
  <si>
    <t>Typ príjmov</t>
  </si>
  <si>
    <t>Výdavky</t>
  </si>
  <si>
    <t>Š &lt; 18</t>
  </si>
  <si>
    <t>CJ &lt; 18</t>
  </si>
  <si>
    <t>Uskutočnené projekty</t>
  </si>
  <si>
    <t>Názov</t>
  </si>
  <si>
    <t>Termín, miesto a popis</t>
  </si>
  <si>
    <t>Dátum začiatku projektu</t>
  </si>
  <si>
    <t>Dátum ukončenia projektu</t>
  </si>
  <si>
    <t>Projekt č. 1</t>
  </si>
  <si>
    <t>Informácia pre žiadateľa</t>
  </si>
  <si>
    <t>2017-05 Finančné odmeny pre športovcov za výsledky dosiahnuté v roku 2016 a pre trénerov mládeže za dosiahnuté výsledky a za celoživotnú prácu s mládežou</t>
  </si>
  <si>
    <t>podľa výpočtu</t>
  </si>
  <si>
    <t>vytlačené hárky U-01, U-02, U-03, U-04, U-05, U-06</t>
  </si>
  <si>
    <t>Šport</t>
  </si>
  <si>
    <t>Umiestnenie</t>
  </si>
  <si>
    <t>Disciplína</t>
  </si>
  <si>
    <t>Mená a priezviská</t>
  </si>
  <si>
    <t>od</t>
  </si>
  <si>
    <t>do</t>
  </si>
  <si>
    <t>MSJ</t>
  </si>
  <si>
    <t>MS</t>
  </si>
  <si>
    <t>ME</t>
  </si>
  <si>
    <t>MSUmax</t>
  </si>
  <si>
    <t>MEJ</t>
  </si>
  <si>
    <t>MEUmax</t>
  </si>
  <si>
    <t>Počet</t>
  </si>
  <si>
    <t>Počet ISF</t>
  </si>
  <si>
    <t>Počet ESF</t>
  </si>
  <si>
    <t>Športovci, ktorí dosiahli výsledok</t>
  </si>
  <si>
    <t>Krajiny na podujatí</t>
  </si>
  <si>
    <t>Výzva na predkladanie žiadostí v oblasti športu č. 2017-01</t>
  </si>
  <si>
    <t>Číslo výsledku</t>
  </si>
  <si>
    <t>Štartujúci
v disc.</t>
  </si>
  <si>
    <t>Žiadosti bude hodnotiť komisia. Odporúčame preto, aby ste popis uskutočnených projektov, ako aj projektov, na ktoré žiadate o poskytnutie dotácie, vyjadrili stručne a výstižne, aby členovia komisie mali dostatok informácií na posudzovanie projektu.
Pre zabezpečenie rovnakých podmienok pre všetkých žiadateľov je popis projektu obmedzený na 200 slov, resp. 1300 znakov. Slová a znaky nad tento limit nebudú brané do úvahy.
Je dôležité, aby popis každého projektu obsahoval relevantné informácie, ktoré sa budú bodovať. Ak takúto informáciu neuvediete, členovia komisie nebudú mať možnosť priradiť príslušnému kritériu bodovú hodnotu, dôsledkom čoho skóre Vášho projektu klesne, a tým sa zníži šanca na dotáciu.</t>
  </si>
  <si>
    <t>Odmena trénerovi mládeže za celoživotnú prácu</t>
  </si>
  <si>
    <t>Meno a priezvisko trénera</t>
  </si>
  <si>
    <t>Dátum narodenia
 trénera</t>
  </si>
  <si>
    <t>Adresa trvalého bydliska</t>
  </si>
  <si>
    <t>Mobil</t>
  </si>
  <si>
    <t>Andrea Ovocná (príklad)</t>
  </si>
  <si>
    <t>Sadová 1, Hrákovo, 800 32</t>
  </si>
  <si>
    <t>janko@ovocny.sk</t>
  </si>
  <si>
    <t>Športové výsledky trénerov v roku 2016</t>
  </si>
  <si>
    <t>Odmena trénerom mládeže za výsledok v roku 2016</t>
  </si>
  <si>
    <t>IBAN osobitného účtu pre prostriedky štátneho rozpočtu:</t>
  </si>
  <si>
    <t>Projekt č. 2</t>
  </si>
  <si>
    <t>Projekt č. 3</t>
  </si>
  <si>
    <t>Projekt č. 4</t>
  </si>
  <si>
    <t>Projekt č. 5</t>
  </si>
  <si>
    <t>Projekt č. 6</t>
  </si>
  <si>
    <t>Projekt č. 7</t>
  </si>
  <si>
    <t>Projekt č. 8</t>
  </si>
  <si>
    <t>Projekt č. 9</t>
  </si>
  <si>
    <t>Projekt č. 10</t>
  </si>
  <si>
    <t>Webová adresa (link, prepojenie) na zverejňovanie informácie o prijatí a spôsobe použitia dotácie:</t>
  </si>
  <si>
    <t>IBAN osobitného účtu pre prostriedky zo štátneho rozpočtu</t>
  </si>
  <si>
    <t xml:space="preserve">                                                                    sekcia štátnej starostlivosti o šport a mládež
                                                                    Stromová 1, 813 30 Bratislava 1, IČO: 00164381</t>
  </si>
  <si>
    <t>Výsledky na 1. až 3. mieste dosiahnuté od 01.01.2016 do 31.12.2016</t>
  </si>
  <si>
    <t>POZOR! Uvádzajú sa len výsledky na 1. až 3. mieste!</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</si>
</sst>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dd/mm/yyyy"/>
    <numFmt numFmtId="173" formatCode="d/m/yy;@"/>
    <numFmt numFmtId="174" formatCode="[$-41B]d\.\ mmmm\ yyyy"/>
    <numFmt numFmtId="175" formatCode="dd/mm/yy;@"/>
    <numFmt numFmtId="176" formatCode="@@@@\ @@@@"/>
    <numFmt numFmtId="177" formatCode="##,###,###"/>
    <numFmt numFmtId="178" formatCode="########"/>
    <numFmt numFmtId="179" formatCode="mmm/yyyy"/>
    <numFmt numFmtId="180" formatCode="\P\r\a\vd\a;&quot;Pravda&quot;;&quot;Nepravda&quot;"/>
    <numFmt numFmtId="181" formatCode="[$€-2]\ #\ ##,000_);[Red]\([$¥€-2]\ #\ ##,000\)"/>
    <numFmt numFmtId="182" formatCode="#,##0\ &quot;€&quot;"/>
    <numFmt numFmtId="183" formatCode="#,##0,&quot;Sk&quot;"/>
    <numFmt numFmtId="184" formatCode="#,##0,&quot; Sk&quot;"/>
    <numFmt numFmtId="185" formatCode="#,##0,&quot; eur&quot;"/>
    <numFmt numFmtId="186" formatCode="#,###,&quot; eur&quot;"/>
    <numFmt numFmtId="187" formatCode="#,##0,&quot;eur&quot;"/>
    <numFmt numFmtId="188" formatCode="##,###,##0,&quot;eur&quot;"/>
    <numFmt numFmtId="189" formatCode="###,###,##0,&quot;eur&quot;"/>
    <numFmt numFmtId="190" formatCode="###,###,,&quot; eur&quot;"/>
    <numFmt numFmtId="191" formatCode="000,000,000,&quot; eur&quot;"/>
    <numFmt numFmtId="192" formatCode="@@@\ @@@\ @@@\ &quot;  eur&quot;"/>
    <numFmt numFmtId="193" formatCode="###,###,&quot;  eur&quot;"/>
    <numFmt numFmtId="194" formatCode="#,##0.0"/>
  </numFmts>
  <fonts count="61">
    <font>
      <sz val="10"/>
      <color theme="1"/>
      <name val="Arial"/>
      <family val="2"/>
    </font>
    <font>
      <sz val="10"/>
      <color indexed="8"/>
      <name val="Arial"/>
      <family val="2"/>
    </font>
    <font>
      <sz val="10"/>
      <name val="Arial"/>
      <family val="2"/>
    </font>
    <font>
      <b/>
      <sz val="12"/>
      <name val="Arial"/>
      <family val="2"/>
    </font>
    <font>
      <sz val="9"/>
      <name val="Arial"/>
      <family val="2"/>
    </font>
    <font>
      <sz val="10"/>
      <color indexed="10"/>
      <name val="Arial"/>
      <family val="2"/>
    </font>
    <font>
      <b/>
      <sz val="10"/>
      <color indexed="10"/>
      <name val="Arial"/>
      <family val="2"/>
    </font>
    <font>
      <b/>
      <sz val="8"/>
      <name val="Tahoma"/>
      <family val="2"/>
    </font>
    <font>
      <sz val="8"/>
      <name val="Tahoma"/>
      <family val="2"/>
    </font>
    <font>
      <b/>
      <sz val="10"/>
      <name val="Arial"/>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52"/>
      <name val="Arial"/>
      <family val="2"/>
    </font>
    <font>
      <b/>
      <sz val="10"/>
      <color indexed="8"/>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b/>
      <sz val="8"/>
      <color indexed="8"/>
      <name val="Arial"/>
      <family val="2"/>
    </font>
    <font>
      <sz val="8"/>
      <color indexed="8"/>
      <name val="Arial"/>
      <family val="2"/>
    </font>
    <font>
      <sz val="8"/>
      <color indexed="10"/>
      <name val="Arial"/>
      <family val="2"/>
    </font>
    <font>
      <b/>
      <sz val="12"/>
      <color indexed="8"/>
      <name val="Arial"/>
      <family val="2"/>
    </font>
    <font>
      <i/>
      <sz val="8"/>
      <color indexed="23"/>
      <name val="Arial"/>
      <family val="2"/>
    </font>
    <font>
      <sz val="8"/>
      <color indexed="9"/>
      <name val="Arial"/>
      <family val="2"/>
    </font>
    <font>
      <b/>
      <sz val="10"/>
      <color indexed="62"/>
      <name val="Arial"/>
      <family val="2"/>
    </font>
    <font>
      <sz val="10"/>
      <color theme="0"/>
      <name val="Arial"/>
      <family val="2"/>
    </font>
    <font>
      <sz val="10"/>
      <color rgb="FF006100"/>
      <name val="Arial"/>
      <family val="2"/>
    </font>
    <font>
      <u val="single"/>
      <sz val="10"/>
      <color theme="1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b/>
      <sz val="18"/>
      <color theme="3"/>
      <name val="Cambria"/>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b/>
      <sz val="8"/>
      <color theme="1"/>
      <name val="Arial"/>
      <family val="2"/>
    </font>
    <font>
      <sz val="8"/>
      <color theme="1"/>
      <name val="Arial"/>
      <family val="2"/>
    </font>
    <font>
      <sz val="8"/>
      <color rgb="FFFF0000"/>
      <name val="Arial"/>
      <family val="2"/>
    </font>
    <font>
      <b/>
      <sz val="12"/>
      <color theme="1"/>
      <name val="Arial"/>
      <family val="2"/>
    </font>
    <font>
      <i/>
      <sz val="8"/>
      <color theme="0" tint="-0.4999699890613556"/>
      <name val="Arial"/>
      <family val="2"/>
    </font>
    <font>
      <sz val="8"/>
      <color theme="0"/>
      <name val="Arial"/>
      <family val="2"/>
    </font>
    <font>
      <b/>
      <sz val="10"/>
      <color rgb="FFFF0000"/>
      <name val="Arial"/>
      <family val="2"/>
    </font>
    <font>
      <b/>
      <sz val="10"/>
      <color theme="4" tint="-0.24997000396251678"/>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
      <patternFill patternType="solid">
        <fgColor theme="0" tint="-0.04997999966144562"/>
        <bgColor indexed="64"/>
      </patternFill>
    </fill>
    <fill>
      <patternFill patternType="solid">
        <fgColor indexed="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medium"/>
      <right style="thin"/>
      <top style="medium"/>
      <bottom style="thin"/>
    </border>
    <border>
      <left style="medium"/>
      <right style="thin"/>
      <top style="thin"/>
      <bottom style="thin"/>
    </border>
    <border>
      <left>
        <color indexed="63"/>
      </left>
      <right style="medium"/>
      <top>
        <color indexed="63"/>
      </top>
      <bottom>
        <color indexed="63"/>
      </bottom>
    </border>
    <border>
      <left style="medium"/>
      <right style="thin"/>
      <top style="thin"/>
      <bottom>
        <color indexed="63"/>
      </bottom>
    </border>
    <border>
      <left style="medium"/>
      <right>
        <color indexed="63"/>
      </right>
      <top>
        <color indexed="63"/>
      </top>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color indexed="63"/>
      </right>
      <top>
        <color indexed="63"/>
      </top>
      <bottom style="double"/>
    </border>
    <border>
      <left style="medium"/>
      <right style="thin"/>
      <top>
        <color indexed="63"/>
      </top>
      <bottom style="thin"/>
    </border>
    <border>
      <left style="thin"/>
      <right style="thin"/>
      <top style="medium"/>
      <bottom style="thin"/>
    </border>
    <border>
      <left style="thin"/>
      <right style="medium"/>
      <top style="medium"/>
      <bottom style="thin"/>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22" borderId="0" applyNumberFormat="0" applyBorder="0" applyAlignment="0" applyProtection="0"/>
    <xf numFmtId="0" fontId="2" fillId="0" borderId="0">
      <alignment/>
      <protection/>
    </xf>
    <xf numFmtId="0" fontId="0" fillId="0" borderId="0">
      <alignment/>
      <protection/>
    </xf>
    <xf numFmtId="9" fontId="0" fillId="0" borderId="0" applyFont="0" applyFill="0" applyBorder="0" applyAlignment="0" applyProtection="0"/>
    <xf numFmtId="0" fontId="42" fillId="0" borderId="0" applyNumberFormat="0" applyFill="0" applyBorder="0" applyAlignment="0" applyProtection="0"/>
    <xf numFmtId="0" fontId="0" fillId="23" borderId="5" applyNumberFormat="0" applyFont="0" applyAlignment="0" applyProtection="0"/>
    <xf numFmtId="0" fontId="43" fillId="0" borderId="6" applyNumberFormat="0" applyFill="0" applyAlignment="0" applyProtection="0"/>
    <xf numFmtId="0" fontId="44" fillId="0" borderId="7"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4" borderId="8" applyNumberFormat="0" applyAlignment="0" applyProtection="0"/>
    <xf numFmtId="0" fontId="48" fillId="25" borderId="8" applyNumberFormat="0" applyAlignment="0" applyProtection="0"/>
    <xf numFmtId="0" fontId="49" fillId="25" borderId="9" applyNumberFormat="0" applyAlignment="0" applyProtection="0"/>
    <xf numFmtId="0" fontId="50" fillId="0" borderId="0" applyNumberFormat="0" applyFill="0" applyBorder="0" applyAlignment="0" applyProtection="0"/>
    <xf numFmtId="0" fontId="51"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cellStyleXfs>
  <cellXfs count="184">
    <xf numFmtId="0" fontId="0" fillId="0" borderId="0" xfId="0" applyAlignment="1">
      <alignment/>
    </xf>
    <xf numFmtId="0" fontId="2" fillId="5" borderId="0" xfId="0" applyFont="1" applyFill="1" applyAlignment="1">
      <alignment vertical="top"/>
    </xf>
    <xf numFmtId="0" fontId="2" fillId="5" borderId="0" xfId="0" applyFont="1" applyFill="1" applyAlignment="1">
      <alignment vertical="top" wrapText="1"/>
    </xf>
    <xf numFmtId="0" fontId="45" fillId="5" borderId="0" xfId="0" applyFont="1" applyFill="1" applyAlignment="1">
      <alignment vertical="top"/>
    </xf>
    <xf numFmtId="49" fontId="2" fillId="33" borderId="10" xfId="0" applyNumberFormat="1" applyFont="1" applyFill="1" applyBorder="1" applyAlignment="1" applyProtection="1">
      <alignment horizontal="left" vertical="top" wrapText="1"/>
      <protection locked="0"/>
    </xf>
    <xf numFmtId="49" fontId="2" fillId="33" borderId="11" xfId="0" applyNumberFormat="1" applyFont="1" applyFill="1" applyBorder="1" applyAlignment="1" applyProtection="1">
      <alignment horizontal="left" vertical="top" wrapText="1"/>
      <protection locked="0"/>
    </xf>
    <xf numFmtId="0" fontId="2" fillId="33" borderId="11" xfId="0" applyFont="1" applyFill="1" applyBorder="1" applyAlignment="1" applyProtection="1">
      <alignment horizontal="left" vertical="top" wrapText="1"/>
      <protection locked="0"/>
    </xf>
    <xf numFmtId="0" fontId="4" fillId="33" borderId="11" xfId="0" applyFont="1" applyFill="1" applyBorder="1" applyAlignment="1" applyProtection="1">
      <alignment/>
      <protection locked="0"/>
    </xf>
    <xf numFmtId="0" fontId="2" fillId="33" borderId="11" xfId="36" applyFont="1" applyFill="1" applyBorder="1" applyAlignment="1" applyProtection="1">
      <alignment horizontal="left" vertical="top" wrapText="1"/>
      <protection locked="0"/>
    </xf>
    <xf numFmtId="3" fontId="2" fillId="33" borderId="12" xfId="0" applyNumberFormat="1" applyFont="1" applyFill="1" applyBorder="1" applyAlignment="1" applyProtection="1">
      <alignment horizontal="left" vertical="top" wrapText="1"/>
      <protection locked="0"/>
    </xf>
    <xf numFmtId="0" fontId="0" fillId="33" borderId="0" xfId="0" applyFill="1" applyAlignment="1" applyProtection="1">
      <alignment/>
      <protection/>
    </xf>
    <xf numFmtId="0" fontId="44" fillId="33" borderId="0" xfId="0" applyFont="1" applyFill="1" applyAlignment="1" applyProtection="1">
      <alignment horizontal="center" vertical="top" wrapText="1"/>
      <protection/>
    </xf>
    <xf numFmtId="173" fontId="52" fillId="34" borderId="13" xfId="0" applyNumberFormat="1" applyFont="1" applyFill="1" applyBorder="1" applyAlignment="1" applyProtection="1">
      <alignment horizontal="center" vertical="center" wrapText="1"/>
      <protection/>
    </xf>
    <xf numFmtId="3" fontId="52" fillId="34" borderId="13" xfId="0" applyNumberFormat="1" applyFont="1" applyFill="1" applyBorder="1" applyAlignment="1" applyProtection="1">
      <alignment horizontal="center" vertical="center" wrapText="1"/>
      <protection/>
    </xf>
    <xf numFmtId="175" fontId="53" fillId="4" borderId="13" xfId="0" applyNumberFormat="1" applyFont="1" applyFill="1" applyBorder="1" applyAlignment="1" applyProtection="1">
      <alignment vertical="top" wrapText="1"/>
      <protection locked="0"/>
    </xf>
    <xf numFmtId="3" fontId="53" fillId="4" borderId="13" xfId="0" applyNumberFormat="1" applyFont="1" applyFill="1" applyBorder="1" applyAlignment="1" applyProtection="1">
      <alignment vertical="top"/>
      <protection locked="0"/>
    </xf>
    <xf numFmtId="0" fontId="45" fillId="33" borderId="0" xfId="0" applyFont="1" applyFill="1" applyAlignment="1" applyProtection="1">
      <alignment/>
      <protection/>
    </xf>
    <xf numFmtId="0" fontId="52" fillId="34" borderId="13" xfId="0" applyFont="1" applyFill="1" applyBorder="1" applyAlignment="1" applyProtection="1">
      <alignment vertical="center" wrapText="1"/>
      <protection/>
    </xf>
    <xf numFmtId="0" fontId="0" fillId="33" borderId="0" xfId="0" applyFill="1" applyAlignment="1" applyProtection="1">
      <alignment/>
      <protection/>
    </xf>
    <xf numFmtId="3" fontId="52" fillId="34" borderId="13" xfId="0" applyNumberFormat="1" applyFont="1" applyFill="1" applyBorder="1" applyAlignment="1" applyProtection="1">
      <alignment vertical="center"/>
      <protection/>
    </xf>
    <xf numFmtId="0" fontId="52" fillId="34" borderId="13" xfId="0" applyFont="1" applyFill="1" applyBorder="1" applyAlignment="1" applyProtection="1">
      <alignment vertical="top" wrapText="1"/>
      <protection/>
    </xf>
    <xf numFmtId="3" fontId="52" fillId="34" borderId="13" xfId="0" applyNumberFormat="1" applyFont="1" applyFill="1" applyBorder="1" applyAlignment="1" applyProtection="1">
      <alignment vertical="top"/>
      <protection locked="0"/>
    </xf>
    <xf numFmtId="0" fontId="0" fillId="33" borderId="0" xfId="0" applyFill="1" applyAlignment="1" applyProtection="1">
      <alignment vertical="top"/>
      <protection/>
    </xf>
    <xf numFmtId="173" fontId="52" fillId="34" borderId="13" xfId="0" applyNumberFormat="1" applyFont="1" applyFill="1" applyBorder="1" applyAlignment="1" applyProtection="1">
      <alignment vertical="center"/>
      <protection/>
    </xf>
    <xf numFmtId="3" fontId="52" fillId="35" borderId="13" xfId="0" applyNumberFormat="1" applyFont="1" applyFill="1" applyBorder="1" applyAlignment="1" applyProtection="1">
      <alignment vertical="top"/>
      <protection/>
    </xf>
    <xf numFmtId="0" fontId="53" fillId="33" borderId="0" xfId="0" applyFont="1" applyFill="1" applyAlignment="1" applyProtection="1">
      <alignment/>
      <protection/>
    </xf>
    <xf numFmtId="0" fontId="53" fillId="33" borderId="0" xfId="0" applyFont="1" applyFill="1" applyAlignment="1" applyProtection="1">
      <alignment vertical="top"/>
      <protection/>
    </xf>
    <xf numFmtId="0" fontId="54" fillId="33" borderId="0" xfId="0" applyFont="1" applyFill="1" applyAlignment="1" applyProtection="1">
      <alignment/>
      <protection/>
    </xf>
    <xf numFmtId="0" fontId="9" fillId="5" borderId="14" xfId="0" applyFont="1" applyFill="1" applyBorder="1" applyAlignment="1">
      <alignment vertical="top"/>
    </xf>
    <xf numFmtId="0" fontId="0" fillId="33" borderId="0" xfId="0" applyFill="1" applyAlignment="1" applyProtection="1">
      <alignment vertical="top" wrapText="1"/>
      <protection/>
    </xf>
    <xf numFmtId="0" fontId="44" fillId="33" borderId="0" xfId="0" applyFont="1" applyFill="1" applyAlignment="1" applyProtection="1">
      <alignment vertical="center" wrapText="1"/>
      <protection/>
    </xf>
    <xf numFmtId="0" fontId="0" fillId="33" borderId="0" xfId="0" applyFont="1" applyFill="1" applyAlignment="1" applyProtection="1">
      <alignment vertical="center" wrapText="1"/>
      <protection/>
    </xf>
    <xf numFmtId="0" fontId="0" fillId="33" borderId="0" xfId="0" applyNumberFormat="1" applyFont="1" applyFill="1" applyBorder="1" applyAlignment="1" applyProtection="1">
      <alignment horizontal="left" vertical="top" wrapText="1"/>
      <protection/>
    </xf>
    <xf numFmtId="0" fontId="0" fillId="33" borderId="0" xfId="0" applyFont="1" applyFill="1" applyBorder="1" applyAlignment="1" applyProtection="1">
      <alignment vertical="top" wrapText="1"/>
      <protection/>
    </xf>
    <xf numFmtId="0" fontId="0" fillId="33" borderId="0" xfId="0" applyNumberFormat="1" applyFont="1" applyFill="1" applyBorder="1" applyAlignment="1" applyProtection="1">
      <alignment vertical="top" wrapText="1"/>
      <protection/>
    </xf>
    <xf numFmtId="0" fontId="44" fillId="33" borderId="0" xfId="0" applyFont="1" applyFill="1" applyAlignment="1" applyProtection="1">
      <alignment vertical="top"/>
      <protection/>
    </xf>
    <xf numFmtId="0" fontId="44" fillId="34" borderId="13" xfId="0" applyFont="1" applyFill="1" applyBorder="1" applyAlignment="1" applyProtection="1">
      <alignment vertical="top" wrapText="1"/>
      <protection/>
    </xf>
    <xf numFmtId="3" fontId="0" fillId="33" borderId="13" xfId="0" applyNumberFormat="1" applyFill="1" applyBorder="1" applyAlignment="1" applyProtection="1">
      <alignment vertical="top"/>
      <protection/>
    </xf>
    <xf numFmtId="0" fontId="0" fillId="33" borderId="0" xfId="0" applyFill="1" applyBorder="1" applyAlignment="1" applyProtection="1">
      <alignment vertical="top"/>
      <protection/>
    </xf>
    <xf numFmtId="0" fontId="44" fillId="33" borderId="0" xfId="0" applyFont="1" applyFill="1" applyBorder="1" applyAlignment="1" applyProtection="1">
      <alignment vertical="top"/>
      <protection/>
    </xf>
    <xf numFmtId="0" fontId="44" fillId="34" borderId="15" xfId="0" applyFont="1" applyFill="1" applyBorder="1" applyAlignment="1" applyProtection="1">
      <alignment vertical="top" wrapText="1"/>
      <protection/>
    </xf>
    <xf numFmtId="0" fontId="0" fillId="33" borderId="15" xfId="0" applyFill="1" applyBorder="1" applyAlignment="1" applyProtection="1">
      <alignment vertical="top" wrapText="1"/>
      <protection/>
    </xf>
    <xf numFmtId="0" fontId="0" fillId="33" borderId="0" xfId="0" applyFill="1" applyBorder="1" applyAlignment="1" applyProtection="1">
      <alignment vertical="top" wrapText="1"/>
      <protection/>
    </xf>
    <xf numFmtId="0" fontId="0" fillId="33" borderId="0" xfId="0" applyFont="1" applyFill="1" applyAlignment="1" applyProtection="1">
      <alignment vertical="top"/>
      <protection/>
    </xf>
    <xf numFmtId="0" fontId="0" fillId="33" borderId="16" xfId="0" applyFill="1" applyBorder="1" applyAlignment="1" applyProtection="1">
      <alignment horizontal="center" wrapText="1"/>
      <protection/>
    </xf>
    <xf numFmtId="0" fontId="0" fillId="33" borderId="17" xfId="0" applyFill="1" applyBorder="1" applyAlignment="1" applyProtection="1">
      <alignment horizontal="center" vertical="top" wrapText="1"/>
      <protection/>
    </xf>
    <xf numFmtId="3" fontId="2" fillId="33" borderId="10" xfId="0" applyNumberFormat="1" applyFont="1" applyFill="1" applyBorder="1" applyAlignment="1" applyProtection="1">
      <alignment vertical="top"/>
      <protection locked="0"/>
    </xf>
    <xf numFmtId="3" fontId="2" fillId="33" borderId="11" xfId="0" applyNumberFormat="1" applyFont="1" applyFill="1" applyBorder="1" applyAlignment="1" applyProtection="1">
      <alignment vertical="top"/>
      <protection locked="0"/>
    </xf>
    <xf numFmtId="3" fontId="2" fillId="33" borderId="12" xfId="0" applyNumberFormat="1" applyFont="1" applyFill="1" applyBorder="1" applyAlignment="1" applyProtection="1">
      <alignment vertical="top"/>
      <protection locked="0"/>
    </xf>
    <xf numFmtId="3" fontId="52" fillId="34" borderId="13" xfId="0" applyNumberFormat="1" applyFont="1" applyFill="1" applyBorder="1" applyAlignment="1" applyProtection="1">
      <alignment vertical="center"/>
      <protection/>
    </xf>
    <xf numFmtId="0" fontId="44" fillId="33" borderId="0" xfId="0" applyFont="1" applyFill="1" applyAlignment="1" applyProtection="1">
      <alignment horizontal="center" vertical="top" wrapText="1"/>
      <protection/>
    </xf>
    <xf numFmtId="0" fontId="44" fillId="33" borderId="0" xfId="0" applyFont="1" applyFill="1" applyAlignment="1" applyProtection="1">
      <alignment vertical="top" wrapText="1"/>
      <protection/>
    </xf>
    <xf numFmtId="0" fontId="55" fillId="33" borderId="0" xfId="0" applyFont="1" applyFill="1" applyAlignment="1" applyProtection="1">
      <alignment vertical="top" wrapText="1"/>
      <protection/>
    </xf>
    <xf numFmtId="3" fontId="52" fillId="34" borderId="13" xfId="0" applyNumberFormat="1" applyFont="1" applyFill="1" applyBorder="1" applyAlignment="1" applyProtection="1">
      <alignment horizontal="center" vertical="center"/>
      <protection/>
    </xf>
    <xf numFmtId="0" fontId="0" fillId="33" borderId="0" xfId="0" applyFill="1" applyBorder="1" applyAlignment="1" applyProtection="1">
      <alignment/>
      <protection/>
    </xf>
    <xf numFmtId="0" fontId="56" fillId="36" borderId="13" xfId="0" applyFont="1" applyFill="1" applyBorder="1" applyAlignment="1" applyProtection="1">
      <alignment vertical="top" wrapText="1"/>
      <protection/>
    </xf>
    <xf numFmtId="0" fontId="52" fillId="34" borderId="13" xfId="0" applyFont="1" applyFill="1" applyBorder="1" applyAlignment="1" applyProtection="1">
      <alignment vertical="center"/>
      <protection/>
    </xf>
    <xf numFmtId="0" fontId="44" fillId="34" borderId="13" xfId="0" applyFont="1" applyFill="1" applyBorder="1" applyAlignment="1" applyProtection="1">
      <alignment horizontal="center" vertical="center" wrapText="1"/>
      <protection/>
    </xf>
    <xf numFmtId="0" fontId="54" fillId="33" borderId="0" xfId="0" applyFont="1" applyFill="1" applyAlignment="1" applyProtection="1">
      <alignment/>
      <protection/>
    </xf>
    <xf numFmtId="0" fontId="0" fillId="33" borderId="0" xfId="0" applyFont="1" applyFill="1" applyAlignment="1" applyProtection="1">
      <alignment/>
      <protection/>
    </xf>
    <xf numFmtId="0" fontId="54" fillId="33" borderId="0" xfId="0" applyFont="1" applyFill="1" applyAlignment="1" applyProtection="1">
      <alignment vertical="top" wrapText="1"/>
      <protection/>
    </xf>
    <xf numFmtId="0" fontId="44" fillId="33" borderId="18" xfId="0" applyFont="1" applyFill="1" applyBorder="1" applyAlignment="1" applyProtection="1">
      <alignment vertical="top"/>
      <protection/>
    </xf>
    <xf numFmtId="0" fontId="44" fillId="33" borderId="17" xfId="0" applyFont="1" applyFill="1" applyBorder="1" applyAlignment="1" applyProtection="1">
      <alignment horizontal="center" vertical="top"/>
      <protection/>
    </xf>
    <xf numFmtId="0" fontId="44" fillId="33" borderId="19" xfId="0" applyFont="1" applyFill="1" applyBorder="1" applyAlignment="1" applyProtection="1">
      <alignment horizontal="center" vertical="top" wrapText="1"/>
      <protection/>
    </xf>
    <xf numFmtId="0" fontId="44" fillId="33" borderId="0" xfId="0" applyFont="1" applyFill="1" applyBorder="1" applyAlignment="1" applyProtection="1">
      <alignment horizontal="center" vertical="top" wrapText="1"/>
      <protection/>
    </xf>
    <xf numFmtId="0" fontId="44" fillId="33" borderId="20" xfId="0" applyFont="1" applyFill="1" applyBorder="1" applyAlignment="1" applyProtection="1">
      <alignment horizontal="center" vertical="top" wrapText="1"/>
      <protection/>
    </xf>
    <xf numFmtId="3" fontId="53" fillId="34" borderId="13" xfId="0" applyNumberFormat="1" applyFont="1" applyFill="1" applyBorder="1" applyAlignment="1" applyProtection="1">
      <alignment vertical="top"/>
      <protection locked="0"/>
    </xf>
    <xf numFmtId="0" fontId="44" fillId="34" borderId="13" xfId="0" applyFont="1" applyFill="1" applyBorder="1" applyAlignment="1" applyProtection="1">
      <alignment vertical="center"/>
      <protection/>
    </xf>
    <xf numFmtId="3" fontId="44" fillId="35" borderId="13" xfId="0" applyNumberFormat="1" applyFont="1" applyFill="1" applyBorder="1" applyAlignment="1" applyProtection="1">
      <alignment vertical="center"/>
      <protection/>
    </xf>
    <xf numFmtId="0" fontId="2" fillId="5" borderId="15" xfId="0" applyFont="1" applyFill="1" applyBorder="1" applyAlignment="1">
      <alignment vertical="top"/>
    </xf>
    <xf numFmtId="0" fontId="53" fillId="4" borderId="13" xfId="0" applyFont="1" applyFill="1" applyBorder="1" applyAlignment="1" applyProtection="1">
      <alignment vertical="top" wrapText="1"/>
      <protection locked="0"/>
    </xf>
    <xf numFmtId="0" fontId="44" fillId="33" borderId="0" xfId="0" applyFont="1" applyFill="1" applyAlignment="1" applyProtection="1">
      <alignment horizontal="center" vertical="top" wrapText="1"/>
      <protection/>
    </xf>
    <xf numFmtId="3" fontId="52" fillId="34" borderId="13" xfId="0" applyNumberFormat="1" applyFont="1" applyFill="1" applyBorder="1" applyAlignment="1" applyProtection="1">
      <alignment vertical="center"/>
      <protection/>
    </xf>
    <xf numFmtId="0" fontId="52" fillId="34" borderId="13" xfId="0" applyFont="1" applyFill="1" applyBorder="1" applyAlignment="1" applyProtection="1">
      <alignment horizontal="center" vertical="center" wrapText="1"/>
      <protection/>
    </xf>
    <xf numFmtId="0" fontId="44" fillId="33" borderId="0" xfId="0" applyFont="1" applyFill="1" applyAlignment="1" applyProtection="1">
      <alignment horizontal="center" vertical="center" wrapText="1"/>
      <protection/>
    </xf>
    <xf numFmtId="0" fontId="9" fillId="5" borderId="15" xfId="0" applyFont="1" applyFill="1" applyBorder="1" applyAlignment="1">
      <alignment vertical="top"/>
    </xf>
    <xf numFmtId="0" fontId="9" fillId="5" borderId="21" xfId="0" applyFont="1" applyFill="1" applyBorder="1" applyAlignment="1">
      <alignment vertical="top"/>
    </xf>
    <xf numFmtId="0" fontId="2" fillId="5" borderId="21" xfId="0" applyFont="1" applyFill="1" applyBorder="1" applyAlignment="1">
      <alignment vertical="top"/>
    </xf>
    <xf numFmtId="0" fontId="44" fillId="33" borderId="0" xfId="0" applyFont="1" applyFill="1" applyAlignment="1" applyProtection="1">
      <alignment horizontal="center" vertical="top" wrapText="1"/>
      <protection/>
    </xf>
    <xf numFmtId="0" fontId="34" fillId="33" borderId="0" xfId="0" applyFont="1" applyFill="1" applyBorder="1" applyAlignment="1" applyProtection="1">
      <alignment/>
      <protection/>
    </xf>
    <xf numFmtId="0" fontId="34" fillId="33" borderId="0" xfId="0" applyFont="1" applyFill="1" applyBorder="1" applyAlignment="1" applyProtection="1">
      <alignment/>
      <protection/>
    </xf>
    <xf numFmtId="0" fontId="57" fillId="33" borderId="0" xfId="0" applyFont="1" applyFill="1" applyBorder="1" applyAlignment="1" applyProtection="1">
      <alignment/>
      <protection/>
    </xf>
    <xf numFmtId="3" fontId="57" fillId="33" borderId="0" xfId="0" applyNumberFormat="1" applyFont="1" applyFill="1" applyBorder="1" applyAlignment="1" applyProtection="1">
      <alignment/>
      <protection/>
    </xf>
    <xf numFmtId="0" fontId="53" fillId="4" borderId="13" xfId="0" applyFont="1" applyFill="1" applyBorder="1" applyAlignment="1" applyProtection="1">
      <alignment vertical="top" wrapText="1"/>
      <protection locked="0"/>
    </xf>
    <xf numFmtId="0" fontId="0" fillId="33" borderId="22" xfId="0" applyFill="1" applyBorder="1" applyAlignment="1" applyProtection="1">
      <alignment vertical="top" wrapText="1"/>
      <protection/>
    </xf>
    <xf numFmtId="3" fontId="0" fillId="33" borderId="13" xfId="0" applyNumberFormat="1" applyFill="1" applyBorder="1" applyAlignment="1" applyProtection="1">
      <alignment vertical="top" wrapText="1"/>
      <protection/>
    </xf>
    <xf numFmtId="0" fontId="44" fillId="34" borderId="13" xfId="0" applyFont="1" applyFill="1" applyBorder="1" applyAlignment="1">
      <alignment horizontal="center" vertical="center"/>
    </xf>
    <xf numFmtId="0" fontId="44" fillId="34" borderId="13" xfId="0" applyFont="1" applyFill="1" applyBorder="1" applyAlignment="1">
      <alignment horizontal="center" vertical="center" wrapText="1"/>
    </xf>
    <xf numFmtId="0" fontId="0" fillId="33" borderId="0" xfId="0" applyFill="1" applyAlignment="1">
      <alignment vertical="top"/>
    </xf>
    <xf numFmtId="0" fontId="0" fillId="33" borderId="0" xfId="0" applyFill="1" applyAlignment="1">
      <alignment horizontal="center" vertical="center"/>
    </xf>
    <xf numFmtId="0" fontId="0" fillId="4" borderId="13" xfId="0" applyFill="1" applyBorder="1" applyAlignment="1">
      <alignment vertical="top"/>
    </xf>
    <xf numFmtId="0" fontId="34" fillId="33" borderId="0" xfId="0" applyFont="1" applyFill="1" applyAlignment="1">
      <alignment vertical="top"/>
    </xf>
    <xf numFmtId="0" fontId="34" fillId="33" borderId="0" xfId="0" applyFont="1" applyFill="1" applyAlignment="1">
      <alignment horizontal="center" vertical="center"/>
    </xf>
    <xf numFmtId="0" fontId="57" fillId="33" borderId="0" xfId="0" applyFont="1" applyFill="1" applyAlignment="1" applyProtection="1">
      <alignment/>
      <protection/>
    </xf>
    <xf numFmtId="0" fontId="34" fillId="33" borderId="0" xfId="0" applyFont="1" applyFill="1" applyAlignment="1" applyProtection="1">
      <alignment/>
      <protection/>
    </xf>
    <xf numFmtId="0" fontId="0" fillId="4" borderId="13" xfId="0" applyFill="1" applyBorder="1" applyAlignment="1">
      <alignment vertical="top" wrapText="1"/>
    </xf>
    <xf numFmtId="0" fontId="44" fillId="34" borderId="13" xfId="0" applyFont="1" applyFill="1" applyBorder="1" applyAlignment="1">
      <alignment vertical="top" wrapText="1"/>
    </xf>
    <xf numFmtId="0" fontId="9" fillId="37" borderId="0" xfId="45" applyFont="1" applyFill="1" applyProtection="1">
      <alignment/>
      <protection/>
    </xf>
    <xf numFmtId="0" fontId="2" fillId="37" borderId="0" xfId="45" applyFont="1" applyFill="1" applyProtection="1">
      <alignment/>
      <protection/>
    </xf>
    <xf numFmtId="0" fontId="2" fillId="37" borderId="0" xfId="45" applyFont="1" applyFill="1" applyBorder="1" applyAlignment="1" applyProtection="1">
      <alignment horizontal="center" vertical="center" wrapText="1"/>
      <protection/>
    </xf>
    <xf numFmtId="0" fontId="0" fillId="33" borderId="0" xfId="46" applyFill="1" applyBorder="1" applyProtection="1">
      <alignment/>
      <protection/>
    </xf>
    <xf numFmtId="0" fontId="0" fillId="33" borderId="0" xfId="46" applyFill="1" applyBorder="1" applyAlignment="1" applyProtection="1">
      <alignment horizontal="center"/>
      <protection/>
    </xf>
    <xf numFmtId="0" fontId="52" fillId="34" borderId="13" xfId="46" applyFont="1" applyFill="1" applyBorder="1" applyAlignment="1" applyProtection="1">
      <alignment horizontal="center" vertical="center" wrapText="1"/>
      <protection/>
    </xf>
    <xf numFmtId="0" fontId="53" fillId="4" borderId="23" xfId="46" applyFont="1" applyFill="1" applyBorder="1" applyAlignment="1" applyProtection="1">
      <alignment vertical="top"/>
      <protection locked="0"/>
    </xf>
    <xf numFmtId="172" fontId="53" fillId="4" borderId="23" xfId="46" applyNumberFormat="1" applyFont="1" applyFill="1" applyBorder="1" applyAlignment="1" applyProtection="1">
      <alignment vertical="top"/>
      <protection locked="0"/>
    </xf>
    <xf numFmtId="0" fontId="53" fillId="4" borderId="23" xfId="46" applyFont="1" applyFill="1" applyBorder="1" applyAlignment="1" applyProtection="1">
      <alignment vertical="top" wrapText="1"/>
      <protection locked="0"/>
    </xf>
    <xf numFmtId="3" fontId="53" fillId="4" borderId="23" xfId="46" applyNumberFormat="1" applyFont="1" applyFill="1" applyBorder="1" applyAlignment="1" applyProtection="1">
      <alignment vertical="top" wrapText="1"/>
      <protection locked="0"/>
    </xf>
    <xf numFmtId="0" fontId="56" fillId="34" borderId="13" xfId="46" applyFont="1" applyFill="1" applyBorder="1" applyAlignment="1" applyProtection="1">
      <alignment horizontal="center" vertical="center" wrapText="1"/>
      <protection/>
    </xf>
    <xf numFmtId="3" fontId="56" fillId="34" borderId="13" xfId="46" applyNumberFormat="1" applyFont="1" applyFill="1" applyBorder="1" applyAlignment="1" applyProtection="1">
      <alignment horizontal="center" vertical="center" wrapText="1"/>
      <protection/>
    </xf>
    <xf numFmtId="0" fontId="53" fillId="4" borderId="13" xfId="46" applyFont="1" applyFill="1" applyBorder="1" applyAlignment="1" applyProtection="1">
      <alignment vertical="top"/>
      <protection locked="0"/>
    </xf>
    <xf numFmtId="0" fontId="53" fillId="4" borderId="13" xfId="46" applyFont="1" applyFill="1" applyBorder="1" applyAlignment="1" applyProtection="1">
      <alignment vertical="top" wrapText="1"/>
      <protection locked="0"/>
    </xf>
    <xf numFmtId="3" fontId="53" fillId="4" borderId="13" xfId="46" applyNumberFormat="1" applyFont="1" applyFill="1" applyBorder="1" applyAlignment="1" applyProtection="1">
      <alignment vertical="top" wrapText="1"/>
      <protection locked="0"/>
    </xf>
    <xf numFmtId="3" fontId="52" fillId="34" borderId="13" xfId="0" applyNumberFormat="1" applyFont="1" applyFill="1" applyBorder="1" applyAlignment="1" applyProtection="1">
      <alignment vertical="center"/>
      <protection/>
    </xf>
    <xf numFmtId="0" fontId="44" fillId="33" borderId="0" xfId="0" applyFont="1" applyFill="1" applyAlignment="1" applyProtection="1">
      <alignment horizontal="center" vertical="center" wrapText="1"/>
      <protection/>
    </xf>
    <xf numFmtId="0" fontId="52" fillId="34" borderId="13" xfId="0" applyFont="1" applyFill="1" applyBorder="1" applyAlignment="1" applyProtection="1">
      <alignment horizontal="center" vertical="center" wrapText="1"/>
      <protection/>
    </xf>
    <xf numFmtId="0" fontId="52" fillId="34" borderId="24" xfId="0" applyFont="1" applyFill="1" applyBorder="1" applyAlignment="1" applyProtection="1">
      <alignment vertical="center" wrapText="1"/>
      <protection/>
    </xf>
    <xf numFmtId="0" fontId="52" fillId="34" borderId="25" xfId="0" applyFont="1" applyFill="1" applyBorder="1" applyAlignment="1" applyProtection="1">
      <alignment vertical="center" wrapText="1"/>
      <protection/>
    </xf>
    <xf numFmtId="0" fontId="0" fillId="33" borderId="26" xfId="0" applyFill="1" applyBorder="1" applyAlignment="1" applyProtection="1">
      <alignment/>
      <protection/>
    </xf>
    <xf numFmtId="173" fontId="52" fillId="34" borderId="27" xfId="0" applyNumberFormat="1" applyFont="1" applyFill="1" applyBorder="1" applyAlignment="1" applyProtection="1">
      <alignment vertical="center"/>
      <protection/>
    </xf>
    <xf numFmtId="173" fontId="52" fillId="34" borderId="25" xfId="0" applyNumberFormat="1" applyFont="1" applyFill="1" applyBorder="1" applyAlignment="1" applyProtection="1">
      <alignment vertical="center"/>
      <protection/>
    </xf>
    <xf numFmtId="0" fontId="0" fillId="33" borderId="28" xfId="0" applyFill="1" applyBorder="1" applyAlignment="1" applyProtection="1">
      <alignment/>
      <protection/>
    </xf>
    <xf numFmtId="0" fontId="0" fillId="33" borderId="0" xfId="0" applyFill="1" applyBorder="1" applyAlignment="1" applyProtection="1">
      <alignment/>
      <protection/>
    </xf>
    <xf numFmtId="0" fontId="0" fillId="33" borderId="26" xfId="0" applyFill="1" applyBorder="1" applyAlignment="1" applyProtection="1">
      <alignment/>
      <protection/>
    </xf>
    <xf numFmtId="0" fontId="44" fillId="33" borderId="28" xfId="0" applyFont="1" applyFill="1" applyBorder="1" applyAlignment="1" applyProtection="1">
      <alignment horizontal="center" vertical="top" wrapText="1"/>
      <protection/>
    </xf>
    <xf numFmtId="0" fontId="44" fillId="33" borderId="26" xfId="0" applyFont="1" applyFill="1" applyBorder="1" applyAlignment="1" applyProtection="1">
      <alignment horizontal="center" vertical="top" wrapText="1"/>
      <protection/>
    </xf>
    <xf numFmtId="3" fontId="52" fillId="34" borderId="29" xfId="0" applyNumberFormat="1" applyFont="1" applyFill="1" applyBorder="1" applyAlignment="1" applyProtection="1">
      <alignment horizontal="center" vertical="center" wrapText="1"/>
      <protection/>
    </xf>
    <xf numFmtId="3" fontId="52" fillId="34" borderId="29" xfId="0" applyNumberFormat="1" applyFont="1" applyFill="1" applyBorder="1" applyAlignment="1" applyProtection="1">
      <alignment vertical="top"/>
      <protection locked="0"/>
    </xf>
    <xf numFmtId="3" fontId="52" fillId="34" borderId="27" xfId="0" applyNumberFormat="1" applyFont="1" applyFill="1" applyBorder="1" applyAlignment="1" applyProtection="1">
      <alignment vertical="center"/>
      <protection/>
    </xf>
    <xf numFmtId="0" fontId="52" fillId="34" borderId="30" xfId="0" applyFont="1" applyFill="1" applyBorder="1" applyAlignment="1" applyProtection="1">
      <alignment vertical="top" wrapText="1"/>
      <protection/>
    </xf>
    <xf numFmtId="3" fontId="52" fillId="35" borderId="31" xfId="0" applyNumberFormat="1" applyFont="1" applyFill="1" applyBorder="1" applyAlignment="1" applyProtection="1">
      <alignment vertical="top"/>
      <protection/>
    </xf>
    <xf numFmtId="0" fontId="53" fillId="33" borderId="32" xfId="0" applyFont="1" applyFill="1" applyBorder="1" applyAlignment="1" applyProtection="1">
      <alignment/>
      <protection/>
    </xf>
    <xf numFmtId="0" fontId="53" fillId="33" borderId="32" xfId="0" applyFont="1" applyFill="1" applyBorder="1" applyAlignment="1" applyProtection="1">
      <alignment vertical="top"/>
      <protection/>
    </xf>
    <xf numFmtId="0" fontId="53" fillId="33" borderId="33" xfId="0" applyFont="1" applyFill="1" applyBorder="1" applyAlignment="1" applyProtection="1">
      <alignment/>
      <protection/>
    </xf>
    <xf numFmtId="0" fontId="2" fillId="5" borderId="13" xfId="0" applyFont="1" applyFill="1" applyBorder="1" applyAlignment="1">
      <alignment vertical="top" wrapText="1"/>
    </xf>
    <xf numFmtId="0" fontId="2" fillId="5" borderId="15" xfId="0" applyFont="1" applyFill="1" applyBorder="1" applyAlignment="1">
      <alignment vertical="top" wrapText="1"/>
    </xf>
    <xf numFmtId="0" fontId="3" fillId="5" borderId="0" xfId="0" applyFont="1" applyFill="1" applyBorder="1" applyAlignment="1">
      <alignment horizontal="center" vertical="center" wrapText="1"/>
    </xf>
    <xf numFmtId="0" fontId="0" fillId="36" borderId="13" xfId="0" applyFill="1" applyBorder="1" applyAlignment="1" applyProtection="1">
      <alignment horizontal="left" vertical="top"/>
      <protection/>
    </xf>
    <xf numFmtId="0" fontId="0" fillId="33" borderId="15" xfId="0" applyFill="1" applyBorder="1" applyAlignment="1" applyProtection="1">
      <alignment vertical="top" wrapText="1"/>
      <protection/>
    </xf>
    <xf numFmtId="0" fontId="0" fillId="33" borderId="34" xfId="0" applyFill="1" applyBorder="1" applyAlignment="1" applyProtection="1">
      <alignment vertical="top" wrapText="1"/>
      <protection/>
    </xf>
    <xf numFmtId="0" fontId="58" fillId="33" borderId="0" xfId="0" applyFont="1" applyFill="1" applyAlignment="1" applyProtection="1">
      <alignment vertical="top" wrapText="1"/>
      <protection/>
    </xf>
    <xf numFmtId="0" fontId="44" fillId="34" borderId="13" xfId="0" applyFont="1" applyFill="1" applyBorder="1" applyAlignment="1" applyProtection="1">
      <alignment horizontal="center" vertical="top"/>
      <protection/>
    </xf>
    <xf numFmtId="0" fontId="44" fillId="34" borderId="15" xfId="0" applyFont="1" applyFill="1" applyBorder="1" applyAlignment="1" applyProtection="1">
      <alignment vertical="top" wrapText="1"/>
      <protection/>
    </xf>
    <xf numFmtId="0" fontId="44" fillId="34" borderId="34" xfId="0" applyFont="1" applyFill="1" applyBorder="1" applyAlignment="1" applyProtection="1">
      <alignment vertical="top" wrapText="1"/>
      <protection/>
    </xf>
    <xf numFmtId="0" fontId="59" fillId="33" borderId="35" xfId="0" applyFont="1" applyFill="1" applyBorder="1" applyAlignment="1" applyProtection="1">
      <alignment horizontal="left" wrapText="1"/>
      <protection/>
    </xf>
    <xf numFmtId="0" fontId="0" fillId="33" borderId="15" xfId="0" applyFill="1" applyBorder="1" applyAlignment="1" applyProtection="1">
      <alignment vertical="top"/>
      <protection/>
    </xf>
    <xf numFmtId="0" fontId="0" fillId="33" borderId="34" xfId="0" applyFill="1" applyBorder="1" applyAlignment="1" applyProtection="1">
      <alignment vertical="top"/>
      <protection/>
    </xf>
    <xf numFmtId="0" fontId="55" fillId="33" borderId="0" xfId="0" applyNumberFormat="1" applyFont="1" applyFill="1" applyBorder="1" applyAlignment="1" applyProtection="1">
      <alignment horizontal="left" vertical="top" wrapText="1"/>
      <protection/>
    </xf>
    <xf numFmtId="0" fontId="55" fillId="33" borderId="0" xfId="0" applyFont="1" applyFill="1" applyAlignment="1" applyProtection="1">
      <alignment horizontal="center" vertical="center" wrapText="1"/>
      <protection/>
    </xf>
    <xf numFmtId="0" fontId="0" fillId="33" borderId="0" xfId="0" applyFill="1" applyBorder="1" applyAlignment="1" applyProtection="1">
      <alignment vertical="top" wrapText="1"/>
      <protection/>
    </xf>
    <xf numFmtId="0" fontId="0" fillId="33" borderId="0" xfId="0" applyNumberFormat="1" applyFont="1" applyFill="1" applyBorder="1" applyAlignment="1" applyProtection="1">
      <alignment vertical="top" wrapText="1"/>
      <protection/>
    </xf>
    <xf numFmtId="0" fontId="0" fillId="33" borderId="0" xfId="0" applyNumberFormat="1" applyFont="1" applyFill="1" applyBorder="1" applyAlignment="1" applyProtection="1">
      <alignment horizontal="left" vertical="top" wrapText="1"/>
      <protection/>
    </xf>
    <xf numFmtId="0" fontId="59" fillId="33" borderId="0" xfId="0" applyFont="1" applyFill="1" applyBorder="1" applyAlignment="1" applyProtection="1">
      <alignment horizontal="left" wrapText="1"/>
      <protection/>
    </xf>
    <xf numFmtId="0" fontId="44" fillId="33" borderId="0" xfId="0" applyFont="1" applyFill="1" applyBorder="1" applyAlignment="1" applyProtection="1">
      <alignment vertical="top" wrapText="1"/>
      <protection/>
    </xf>
    <xf numFmtId="0" fontId="0" fillId="33" borderId="0" xfId="0" applyNumberFormat="1" applyFill="1" applyBorder="1" applyAlignment="1" applyProtection="1">
      <alignment vertical="top"/>
      <protection/>
    </xf>
    <xf numFmtId="3" fontId="52" fillId="34" borderId="25" xfId="0" applyNumberFormat="1" applyFont="1" applyFill="1" applyBorder="1" applyAlignment="1" applyProtection="1">
      <alignment vertical="center" wrapText="1"/>
      <protection/>
    </xf>
    <xf numFmtId="3" fontId="52" fillId="34" borderId="25" xfId="0" applyNumberFormat="1" applyFont="1" applyFill="1" applyBorder="1" applyAlignment="1" applyProtection="1">
      <alignment vertical="center"/>
      <protection/>
    </xf>
    <xf numFmtId="3" fontId="52" fillId="34" borderId="27" xfId="0" applyNumberFormat="1" applyFont="1" applyFill="1" applyBorder="1" applyAlignment="1" applyProtection="1">
      <alignment vertical="center" wrapText="1"/>
      <protection/>
    </xf>
    <xf numFmtId="3" fontId="52" fillId="34" borderId="36" xfId="0" applyNumberFormat="1" applyFont="1" applyFill="1" applyBorder="1" applyAlignment="1" applyProtection="1">
      <alignment vertical="center" wrapText="1"/>
      <protection/>
    </xf>
    <xf numFmtId="3" fontId="52" fillId="34" borderId="27" xfId="0" applyNumberFormat="1" applyFont="1" applyFill="1" applyBorder="1" applyAlignment="1" applyProtection="1">
      <alignment vertical="center"/>
      <protection/>
    </xf>
    <xf numFmtId="3" fontId="52" fillId="34" borderId="36" xfId="0" applyNumberFormat="1" applyFont="1" applyFill="1" applyBorder="1" applyAlignment="1" applyProtection="1">
      <alignment vertical="center"/>
      <protection/>
    </xf>
    <xf numFmtId="0" fontId="53" fillId="4" borderId="37" xfId="0" applyFont="1" applyFill="1" applyBorder="1" applyAlignment="1" applyProtection="1">
      <alignment vertical="top" wrapText="1"/>
      <protection locked="0"/>
    </xf>
    <xf numFmtId="0" fontId="53" fillId="4" borderId="38" xfId="0" applyFont="1" applyFill="1" applyBorder="1" applyAlignment="1" applyProtection="1">
      <alignment vertical="top" wrapText="1"/>
      <protection locked="0"/>
    </xf>
    <xf numFmtId="0" fontId="53" fillId="4" borderId="13" xfId="0" applyFont="1" applyFill="1" applyBorder="1" applyAlignment="1" applyProtection="1">
      <alignment vertical="top" wrapText="1"/>
      <protection locked="0"/>
    </xf>
    <xf numFmtId="0" fontId="53" fillId="4" borderId="29" xfId="0" applyFont="1" applyFill="1" applyBorder="1" applyAlignment="1" applyProtection="1">
      <alignment vertical="top" wrapText="1"/>
      <protection locked="0"/>
    </xf>
    <xf numFmtId="0" fontId="44" fillId="33" borderId="0" xfId="0" applyFont="1" applyFill="1" applyAlignment="1" applyProtection="1">
      <alignment horizontal="center" vertical="top" wrapText="1"/>
      <protection/>
    </xf>
    <xf numFmtId="0" fontId="55" fillId="33" borderId="0" xfId="0" applyFont="1" applyFill="1" applyAlignment="1" applyProtection="1">
      <alignment horizontal="center" vertical="top" wrapText="1"/>
      <protection/>
    </xf>
    <xf numFmtId="0" fontId="44" fillId="33" borderId="0" xfId="0" applyFont="1" applyFill="1" applyAlignment="1" applyProtection="1">
      <alignment horizontal="center" vertical="center" wrapText="1"/>
      <protection/>
    </xf>
    <xf numFmtId="0" fontId="52" fillId="34" borderId="13" xfId="0" applyFont="1" applyFill="1" applyBorder="1" applyAlignment="1" applyProtection="1">
      <alignment horizontal="center" vertical="center" wrapText="1"/>
      <protection/>
    </xf>
    <xf numFmtId="0" fontId="0" fillId="33" borderId="39" xfId="0" applyFill="1" applyBorder="1" applyAlignment="1" applyProtection="1">
      <alignment vertical="top" wrapText="1"/>
      <protection/>
    </xf>
    <xf numFmtId="0" fontId="0" fillId="33" borderId="16" xfId="0" applyFill="1" applyBorder="1" applyAlignment="1" applyProtection="1">
      <alignment vertical="top" wrapText="1"/>
      <protection/>
    </xf>
    <xf numFmtId="0" fontId="0" fillId="33" borderId="40" xfId="0" applyFill="1" applyBorder="1" applyAlignment="1" applyProtection="1">
      <alignment vertical="top" wrapText="1"/>
      <protection/>
    </xf>
    <xf numFmtId="3" fontId="53" fillId="4" borderId="15" xfId="0" applyNumberFormat="1" applyFont="1" applyFill="1" applyBorder="1" applyAlignment="1" applyProtection="1">
      <alignment vertical="top"/>
      <protection locked="0"/>
    </xf>
    <xf numFmtId="3" fontId="53" fillId="4" borderId="21" xfId="0" applyNumberFormat="1" applyFont="1" applyFill="1" applyBorder="1" applyAlignment="1" applyProtection="1">
      <alignment vertical="top"/>
      <protection locked="0"/>
    </xf>
    <xf numFmtId="3" fontId="53" fillId="4" borderId="34" xfId="0" applyNumberFormat="1" applyFont="1" applyFill="1" applyBorder="1" applyAlignment="1" applyProtection="1">
      <alignment vertical="top"/>
      <protection locked="0"/>
    </xf>
    <xf numFmtId="3" fontId="52" fillId="34" borderId="14" xfId="0" applyNumberFormat="1" applyFont="1" applyFill="1" applyBorder="1" applyAlignment="1" applyProtection="1">
      <alignment vertical="center" wrapText="1"/>
      <protection/>
    </xf>
    <xf numFmtId="3" fontId="52" fillId="34" borderId="23" xfId="0" applyNumberFormat="1" applyFont="1" applyFill="1" applyBorder="1" applyAlignment="1" applyProtection="1">
      <alignment vertical="center" wrapText="1"/>
      <protection/>
    </xf>
    <xf numFmtId="3" fontId="52" fillId="34" borderId="14" xfId="0" applyNumberFormat="1" applyFont="1" applyFill="1" applyBorder="1" applyAlignment="1" applyProtection="1">
      <alignment vertical="center"/>
      <protection/>
    </xf>
    <xf numFmtId="3" fontId="52" fillId="34" borderId="23" xfId="0" applyNumberFormat="1" applyFont="1" applyFill="1" applyBorder="1" applyAlignment="1" applyProtection="1">
      <alignment vertical="center"/>
      <protection/>
    </xf>
    <xf numFmtId="0" fontId="44" fillId="34" borderId="14" xfId="0" applyFont="1" applyFill="1" applyBorder="1" applyAlignment="1">
      <alignment horizontal="center" vertical="center" wrapText="1"/>
    </xf>
    <xf numFmtId="0" fontId="44" fillId="34" borderId="23" xfId="0" applyFont="1" applyFill="1" applyBorder="1" applyAlignment="1">
      <alignment horizontal="center" vertical="center" wrapText="1"/>
    </xf>
    <xf numFmtId="0" fontId="0" fillId="33" borderId="13" xfId="0" applyFill="1" applyBorder="1" applyAlignment="1">
      <alignment vertical="top"/>
    </xf>
    <xf numFmtId="0" fontId="58" fillId="33" borderId="16" xfId="0" applyFont="1" applyFill="1" applyBorder="1" applyAlignment="1">
      <alignment horizontal="center" vertical="top"/>
    </xf>
    <xf numFmtId="0" fontId="44" fillId="34" borderId="13" xfId="0" applyFont="1" applyFill="1" applyBorder="1" applyAlignment="1">
      <alignment horizontal="center" vertical="center"/>
    </xf>
    <xf numFmtId="0" fontId="0" fillId="4" borderId="13" xfId="0" applyFill="1" applyBorder="1" applyAlignment="1">
      <alignment vertical="top"/>
    </xf>
  </cellXfs>
  <cellStyles count="5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al_Formular 3" xfId="45"/>
    <cellStyle name="Normálna 3" xfId="46"/>
    <cellStyle name="Percent" xfId="47"/>
    <cellStyle name="Followed Hyperlink" xfId="48"/>
    <cellStyle name="Poznámka" xfId="49"/>
    <cellStyle name="Prepojená bunka" xfId="50"/>
    <cellStyle name="Spolu" xfId="51"/>
    <cellStyle name="Text upozornenia" xfId="52"/>
    <cellStyle name="Titul" xfId="53"/>
    <cellStyle name="Vstup" xfId="54"/>
    <cellStyle name="Výpočet" xfId="55"/>
    <cellStyle name="Výstup" xfId="56"/>
    <cellStyle name="Vysvetľujúci text" xfId="57"/>
    <cellStyle name="Zlá" xfId="58"/>
    <cellStyle name="Zvýraznenie1" xfId="59"/>
    <cellStyle name="Zvýraznenie2" xfId="60"/>
    <cellStyle name="Zvýraznenie3" xfId="61"/>
    <cellStyle name="Zvýraznenie4" xfId="62"/>
    <cellStyle name="Zvýraznenie5" xfId="63"/>
    <cellStyle name="Zvýraznenie6" xfId="64"/>
  </cellStyles>
  <dxfs count="209">
    <dxf>
      <font>
        <color rgb="FF00B050"/>
      </font>
    </dxf>
    <dxf>
      <font>
        <color rgb="FF00B050"/>
      </font>
    </dxf>
    <dxf>
      <font>
        <color rgb="FF00B050"/>
      </font>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name val="Cambria"/>
        <color theme="0" tint="-0.3499799966812134"/>
      </font>
      <fill>
        <patternFill>
          <bgColor theme="0"/>
        </patternFill>
      </fill>
      <border>
        <left style="thin">
          <color theme="0"/>
        </left>
        <right style="thin">
          <color theme="0"/>
        </right>
        <top style="thin">
          <color theme="0"/>
        </top>
        <bottom style="thin">
          <color theme="0"/>
        </bottom>
      </border>
    </dxf>
    <dxf>
      <font>
        <name val="Cambria"/>
        <color theme="0" tint="-0.3499799966812134"/>
      </font>
      <fill>
        <patternFill>
          <bgColor theme="0"/>
        </patternFill>
      </fill>
      <border>
        <left style="thin">
          <color theme="0"/>
        </left>
        <right style="thin">
          <color theme="0"/>
        </right>
        <top style="thin">
          <color theme="0"/>
        </top>
        <bottom style="thin">
          <color theme="0"/>
        </bottom>
      </border>
    </dxf>
    <dxf>
      <font>
        <name val="Cambria"/>
        <color theme="0" tint="-0.3499799966812134"/>
      </font>
      <fill>
        <patternFill>
          <bgColor theme="0"/>
        </patternFill>
      </fill>
      <border>
        <left style="thin">
          <color theme="0"/>
        </left>
        <right style="thin">
          <color theme="0"/>
        </right>
        <top style="thin">
          <color theme="0"/>
        </top>
        <bottom style="thin">
          <color theme="0"/>
        </bottom>
      </border>
    </dxf>
    <dxf>
      <font>
        <color theme="0" tint="-0.3499799966812134"/>
      </font>
      <fill>
        <patternFill>
          <bgColor theme="0"/>
        </patternFill>
      </fill>
      <border>
        <left style="thin">
          <color theme="0"/>
        </left>
        <right style="thin">
          <color theme="0"/>
        </right>
        <top style="thin">
          <color theme="0"/>
        </top>
        <bottom style="thin">
          <color theme="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2238375</xdr:colOff>
      <xdr:row>0</xdr:row>
      <xdr:rowOff>733425</xdr:rowOff>
    </xdr:to>
    <xdr:pic>
      <xdr:nvPicPr>
        <xdr:cNvPr id="1" name="Obrázok 1" descr="logoms"/>
        <xdr:cNvPicPr preferRelativeResize="1">
          <a:picLocks noChangeAspect="1"/>
        </xdr:cNvPicPr>
      </xdr:nvPicPr>
      <xdr:blipFill>
        <a:blip r:embed="rId1"/>
        <a:stretch>
          <a:fillRect/>
        </a:stretch>
      </xdr:blipFill>
      <xdr:spPr>
        <a:xfrm>
          <a:off x="0" y="0"/>
          <a:ext cx="22383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E22"/>
  <sheetViews>
    <sheetView tabSelected="1" zoomScalePageLayoutView="0" workbookViewId="0" topLeftCell="A1">
      <selection activeCell="E2" sqref="E2"/>
    </sheetView>
  </sheetViews>
  <sheetFormatPr defaultColWidth="9.140625" defaultRowHeight="12.75"/>
  <cols>
    <col min="1" max="1" width="2.57421875" style="1" customWidth="1"/>
    <col min="2" max="2" width="4.28125" style="1" customWidth="1"/>
    <col min="3" max="3" width="9.7109375" style="1" customWidth="1"/>
    <col min="4" max="4" width="68.421875" style="1" customWidth="1"/>
    <col min="5" max="5" width="35.140625" style="2" customWidth="1"/>
    <col min="6" max="6" width="12.421875" style="1" bestFit="1" customWidth="1"/>
    <col min="7" max="16384" width="9.140625" style="1" customWidth="1"/>
  </cols>
  <sheetData>
    <row r="1" spans="2:5" ht="42.75" customHeight="1" thickBot="1">
      <c r="B1" s="135" t="s">
        <v>34</v>
      </c>
      <c r="C1" s="135"/>
      <c r="D1" s="135"/>
      <c r="E1" s="135"/>
    </row>
    <row r="2" spans="2:5" ht="12.75">
      <c r="B2" s="133" t="s">
        <v>0</v>
      </c>
      <c r="C2" s="133"/>
      <c r="D2" s="134"/>
      <c r="E2" s="4"/>
    </row>
    <row r="3" spans="2:5" ht="12.75">
      <c r="B3" s="133" t="s">
        <v>12</v>
      </c>
      <c r="C3" s="133"/>
      <c r="D3" s="134"/>
      <c r="E3" s="5"/>
    </row>
    <row r="4" spans="2:5" ht="12.75">
      <c r="B4" s="133" t="s">
        <v>13</v>
      </c>
      <c r="C4" s="133"/>
      <c r="D4" s="134"/>
      <c r="E4" s="6"/>
    </row>
    <row r="5" spans="2:5" ht="12.75" customHeight="1">
      <c r="B5" s="133" t="s">
        <v>14</v>
      </c>
      <c r="C5" s="133"/>
      <c r="D5" s="134"/>
      <c r="E5" s="6"/>
    </row>
    <row r="6" spans="2:5" ht="12.75" customHeight="1">
      <c r="B6" s="133" t="s">
        <v>1</v>
      </c>
      <c r="C6" s="133"/>
      <c r="D6" s="134"/>
      <c r="E6" s="5"/>
    </row>
    <row r="7" spans="2:5" ht="28.5" customHeight="1">
      <c r="B7" s="133" t="s">
        <v>176</v>
      </c>
      <c r="C7" s="133"/>
      <c r="D7" s="134"/>
      <c r="E7" s="7"/>
    </row>
    <row r="8" spans="2:5" ht="12.75" customHeight="1">
      <c r="B8" s="133" t="s">
        <v>25</v>
      </c>
      <c r="C8" s="133"/>
      <c r="D8" s="134"/>
      <c r="E8" s="8"/>
    </row>
    <row r="9" spans="2:5" ht="40.5" customHeight="1">
      <c r="B9" s="133" t="s">
        <v>44</v>
      </c>
      <c r="C9" s="133"/>
      <c r="D9" s="134"/>
      <c r="E9" s="8"/>
    </row>
    <row r="10" spans="2:5" ht="12.75" customHeight="1">
      <c r="B10" s="133" t="s">
        <v>2</v>
      </c>
      <c r="C10" s="133"/>
      <c r="D10" s="134"/>
      <c r="E10" s="8"/>
    </row>
    <row r="11" spans="2:5" ht="30" customHeight="1">
      <c r="B11" s="133" t="s">
        <v>16</v>
      </c>
      <c r="C11" s="133"/>
      <c r="D11" s="134"/>
      <c r="E11" s="6"/>
    </row>
    <row r="12" spans="2:5" ht="27.75" customHeight="1">
      <c r="B12" s="133" t="s">
        <v>15</v>
      </c>
      <c r="C12" s="133"/>
      <c r="D12" s="134"/>
      <c r="E12" s="6"/>
    </row>
    <row r="13" spans="2:5" ht="12.75" customHeight="1">
      <c r="B13" s="133" t="s">
        <v>3</v>
      </c>
      <c r="C13" s="133"/>
      <c r="D13" s="134"/>
      <c r="E13" s="6"/>
    </row>
    <row r="14" spans="2:5" ht="12.75" customHeight="1" thickBot="1">
      <c r="B14" s="133" t="s">
        <v>4</v>
      </c>
      <c r="C14" s="133"/>
      <c r="D14" s="134"/>
      <c r="E14" s="9"/>
    </row>
    <row r="16" spans="2:5" ht="13.5" thickBot="1">
      <c r="B16" s="75" t="s">
        <v>86</v>
      </c>
      <c r="C16" s="76"/>
      <c r="D16" s="76"/>
      <c r="E16" s="28" t="s">
        <v>89</v>
      </c>
    </row>
    <row r="17" spans="2:5" ht="12.75">
      <c r="B17" s="69" t="s">
        <v>90</v>
      </c>
      <c r="C17" s="77"/>
      <c r="D17" s="77"/>
      <c r="E17" s="46"/>
    </row>
    <row r="18" spans="2:5" ht="12.75">
      <c r="B18" s="69" t="s">
        <v>41</v>
      </c>
      <c r="C18" s="77"/>
      <c r="D18" s="77"/>
      <c r="E18" s="47"/>
    </row>
    <row r="19" spans="2:5" ht="12.75">
      <c r="B19" s="69" t="s">
        <v>42</v>
      </c>
      <c r="C19" s="77"/>
      <c r="D19" s="77"/>
      <c r="E19" s="47"/>
    </row>
    <row r="20" spans="2:5" ht="13.5" thickBot="1">
      <c r="B20" s="69" t="s">
        <v>43</v>
      </c>
      <c r="C20" s="77"/>
      <c r="D20" s="77"/>
      <c r="E20" s="48"/>
    </row>
    <row r="22" ht="12.75">
      <c r="B22" s="3" t="s">
        <v>23</v>
      </c>
    </row>
  </sheetData>
  <sheetProtection sheet="1" objects="1" scenarios="1" selectLockedCells="1"/>
  <mergeCells count="14">
    <mergeCell ref="B4:D4"/>
    <mergeCell ref="B1:E1"/>
    <mergeCell ref="B2:D2"/>
    <mergeCell ref="B3:D3"/>
    <mergeCell ref="B5:D5"/>
    <mergeCell ref="B8:D8"/>
    <mergeCell ref="B12:D12"/>
    <mergeCell ref="B11:D11"/>
    <mergeCell ref="B10:D10"/>
    <mergeCell ref="B14:D14"/>
    <mergeCell ref="B6:D6"/>
    <mergeCell ref="B7:D7"/>
    <mergeCell ref="B9:D9"/>
    <mergeCell ref="B13:D13"/>
  </mergeCells>
  <dataValidations count="1">
    <dataValidation type="whole" allowBlank="1" showInputMessage="1" showErrorMessage="1" sqref="E14">
      <formula1>421000000000</formula1>
      <formula2>421999999999</formula2>
    </dataValidation>
  </dataValidations>
  <printOptions horizontalCentered="1" verticalCentered="1"/>
  <pageMargins left="0.1968503937007874" right="0.1968503937007874" top="0.3937007874015748" bottom="0.3937007874015748"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50"/>
  <sheetViews>
    <sheetView zoomScalePageLayoutView="0" workbookViewId="0" topLeftCell="A1">
      <selection activeCell="C17" sqref="C17"/>
    </sheetView>
  </sheetViews>
  <sheetFormatPr defaultColWidth="9.140625" defaultRowHeight="12.75"/>
  <cols>
    <col min="1" max="1" width="49.8515625" style="29" customWidth="1"/>
    <col min="2" max="2" width="39.28125" style="29" customWidth="1"/>
    <col min="3" max="16384" width="9.140625" style="29" customWidth="1"/>
  </cols>
  <sheetData>
    <row r="1" spans="1:3" ht="57.75" customHeight="1">
      <c r="A1" s="151" t="s">
        <v>177</v>
      </c>
      <c r="B1" s="151"/>
      <c r="C1" s="151"/>
    </row>
    <row r="2" spans="1:3" ht="8.25" customHeight="1" thickBot="1">
      <c r="A2" s="143"/>
      <c r="B2" s="143"/>
      <c r="C2" s="143"/>
    </row>
    <row r="3" spans="1:3" ht="45" customHeight="1" thickTop="1">
      <c r="A3" s="147" t="s">
        <v>35</v>
      </c>
      <c r="B3" s="147"/>
      <c r="C3" s="147"/>
    </row>
    <row r="4" spans="1:3" ht="12.75">
      <c r="A4" s="30" t="s">
        <v>45</v>
      </c>
      <c r="B4" s="31"/>
      <c r="C4" s="31"/>
    </row>
    <row r="5" spans="1:3" ht="15.75">
      <c r="A5" s="146">
        <f>'ID'!E3</f>
        <v>0</v>
      </c>
      <c r="B5" s="146"/>
      <c r="C5" s="31"/>
    </row>
    <row r="6" spans="1:3" ht="12.75">
      <c r="A6" s="150" t="str">
        <f>'ID'!E4&amp;", "&amp;'ID'!E6&amp;" "&amp;'ID'!E5</f>
        <v>,  </v>
      </c>
      <c r="B6" s="150"/>
      <c r="C6" s="31"/>
    </row>
    <row r="7" spans="1:3" ht="12.75">
      <c r="A7" s="150" t="str">
        <f>"IČO:"&amp;'ID'!E2</f>
        <v>IČO:</v>
      </c>
      <c r="B7" s="150"/>
      <c r="C7" s="31"/>
    </row>
    <row r="8" spans="1:3" ht="6" customHeight="1">
      <c r="A8" s="32"/>
      <c r="B8" s="32"/>
      <c r="C8" s="31"/>
    </row>
    <row r="9" spans="1:3" ht="12.75">
      <c r="A9" s="33" t="s">
        <v>165</v>
      </c>
      <c r="B9" s="152">
        <f>'ID'!E7</f>
        <v>0</v>
      </c>
      <c r="C9" s="152"/>
    </row>
    <row r="10" spans="1:3" ht="12.75">
      <c r="A10" s="33" t="s">
        <v>46</v>
      </c>
      <c r="B10" s="149">
        <f>'ID'!E8</f>
        <v>0</v>
      </c>
      <c r="C10" s="149"/>
    </row>
    <row r="11" spans="1:3" ht="12.75">
      <c r="A11" s="33" t="s">
        <v>47</v>
      </c>
      <c r="B11" s="149">
        <f>'ID'!E10</f>
        <v>0</v>
      </c>
      <c r="C11" s="149"/>
    </row>
    <row r="12" spans="1:3" ht="25.5">
      <c r="A12" s="33" t="s">
        <v>175</v>
      </c>
      <c r="B12" s="149">
        <f>'ID'!E9</f>
        <v>0</v>
      </c>
      <c r="C12" s="149"/>
    </row>
    <row r="13" spans="1:3" ht="12.75">
      <c r="A13" s="34" t="s">
        <v>24</v>
      </c>
      <c r="B13" s="149" t="str">
        <f>'ID'!E13&amp;", "&amp;TEXT('ID'!E14,"+### ### ### ###")</f>
        <v>, +</v>
      </c>
      <c r="C13" s="149"/>
    </row>
    <row r="14" spans="1:2" s="22" customFormat="1" ht="12.75">
      <c r="A14" s="153"/>
      <c r="B14" s="153"/>
    </row>
    <row r="15" spans="1:2" s="22" customFormat="1" ht="15" customHeight="1">
      <c r="A15" s="35" t="s">
        <v>36</v>
      </c>
      <c r="B15" s="35"/>
    </row>
    <row r="16" spans="1:3" s="22" customFormat="1" ht="12.75">
      <c r="A16" s="141" t="s">
        <v>37</v>
      </c>
      <c r="B16" s="142"/>
      <c r="C16" s="36" t="s">
        <v>38</v>
      </c>
    </row>
    <row r="17" spans="1:3" s="22" customFormat="1" ht="12.75">
      <c r="A17" s="144" t="s">
        <v>40</v>
      </c>
      <c r="B17" s="145"/>
      <c r="C17" s="37">
        <f>'ID'!E17</f>
        <v>0</v>
      </c>
    </row>
    <row r="18" spans="1:3" s="22" customFormat="1" ht="15" customHeight="1">
      <c r="A18" s="144" t="s">
        <v>41</v>
      </c>
      <c r="B18" s="145"/>
      <c r="C18" s="37">
        <f>'ID'!E18</f>
        <v>0</v>
      </c>
    </row>
    <row r="19" spans="1:3" s="22" customFormat="1" ht="15" customHeight="1">
      <c r="A19" s="144" t="s">
        <v>42</v>
      </c>
      <c r="B19" s="145"/>
      <c r="C19" s="37">
        <f>'ID'!E19</f>
        <v>0</v>
      </c>
    </row>
    <row r="20" spans="1:3" s="22" customFormat="1" ht="15" customHeight="1">
      <c r="A20" s="144" t="s">
        <v>43</v>
      </c>
      <c r="B20" s="145"/>
      <c r="C20" s="37">
        <f>'ID'!E20</f>
        <v>0</v>
      </c>
    </row>
    <row r="21" spans="1:3" s="22" customFormat="1" ht="29.25" customHeight="1">
      <c r="A21" s="137" t="s">
        <v>131</v>
      </c>
      <c r="B21" s="138"/>
      <c r="C21" s="85" t="s">
        <v>132</v>
      </c>
    </row>
    <row r="22" spans="1:2" s="22" customFormat="1" ht="9.75" customHeight="1">
      <c r="A22" s="38"/>
      <c r="B22" s="38"/>
    </row>
    <row r="23" spans="1:2" s="22" customFormat="1" ht="15" customHeight="1">
      <c r="A23" s="39" t="s">
        <v>20</v>
      </c>
      <c r="B23" s="38"/>
    </row>
    <row r="24" spans="1:3" s="22" customFormat="1" ht="15" customHeight="1">
      <c r="A24" s="40" t="s">
        <v>19</v>
      </c>
      <c r="B24" s="140" t="s">
        <v>22</v>
      </c>
      <c r="C24" s="140"/>
    </row>
    <row r="25" spans="1:3" s="22" customFormat="1" ht="15" customHeight="1">
      <c r="A25" s="41" t="s">
        <v>18</v>
      </c>
      <c r="B25" s="136"/>
      <c r="C25" s="136"/>
    </row>
    <row r="26" spans="1:3" s="22" customFormat="1" ht="15" customHeight="1">
      <c r="A26" s="41" t="s">
        <v>33</v>
      </c>
      <c r="B26" s="136"/>
      <c r="C26" s="136"/>
    </row>
    <row r="27" spans="1:3" s="22" customFormat="1" ht="15" customHeight="1">
      <c r="A27" s="41" t="s">
        <v>26</v>
      </c>
      <c r="B27" s="136"/>
      <c r="C27" s="136"/>
    </row>
    <row r="28" spans="1:3" s="22" customFormat="1" ht="15" customHeight="1">
      <c r="A28" s="41" t="s">
        <v>27</v>
      </c>
      <c r="B28" s="136"/>
      <c r="C28" s="136"/>
    </row>
    <row r="29" spans="1:3" s="22" customFormat="1" ht="15" customHeight="1">
      <c r="A29" s="41" t="s">
        <v>28</v>
      </c>
      <c r="B29" s="136"/>
      <c r="C29" s="136"/>
    </row>
    <row r="30" spans="1:3" s="22" customFormat="1" ht="15" customHeight="1">
      <c r="A30" s="41" t="s">
        <v>29</v>
      </c>
      <c r="B30" s="136"/>
      <c r="C30" s="136"/>
    </row>
    <row r="31" spans="1:3" s="22" customFormat="1" ht="14.25" customHeight="1">
      <c r="A31" s="41" t="s">
        <v>30</v>
      </c>
      <c r="B31" s="136"/>
      <c r="C31" s="136"/>
    </row>
    <row r="32" spans="1:3" s="22" customFormat="1" ht="12.75">
      <c r="A32" s="41" t="s">
        <v>31</v>
      </c>
      <c r="B32" s="136"/>
      <c r="C32" s="136"/>
    </row>
    <row r="33" spans="1:3" s="22" customFormat="1" ht="12.75">
      <c r="A33" s="41" t="s">
        <v>32</v>
      </c>
      <c r="B33" s="136"/>
      <c r="C33" s="136"/>
    </row>
    <row r="34" spans="1:3" s="22" customFormat="1" ht="12.75">
      <c r="A34" s="41" t="s">
        <v>133</v>
      </c>
      <c r="B34" s="136"/>
      <c r="C34" s="136"/>
    </row>
    <row r="35" spans="1:3" s="22" customFormat="1" ht="12.75">
      <c r="A35" s="41"/>
      <c r="B35" s="136"/>
      <c r="C35" s="136"/>
    </row>
    <row r="36" spans="1:3" s="22" customFormat="1" ht="12.75">
      <c r="A36" s="41"/>
      <c r="B36" s="136"/>
      <c r="C36" s="136"/>
    </row>
    <row r="37" spans="1:3" s="22" customFormat="1" ht="12.75">
      <c r="A37" s="41"/>
      <c r="B37" s="136"/>
      <c r="C37" s="136"/>
    </row>
    <row r="38" spans="1:2" s="22" customFormat="1" ht="9" customHeight="1">
      <c r="A38" s="42"/>
      <c r="B38" s="42"/>
    </row>
    <row r="39" spans="1:2" s="22" customFormat="1" ht="12.75">
      <c r="A39" s="39" t="s">
        <v>5</v>
      </c>
      <c r="B39" s="38"/>
    </row>
    <row r="40" spans="1:2" s="22" customFormat="1" ht="6" customHeight="1">
      <c r="A40" s="35"/>
      <c r="B40" s="35"/>
    </row>
    <row r="41" spans="1:3" ht="12.75">
      <c r="A41" s="35" t="s">
        <v>21</v>
      </c>
      <c r="B41" s="22"/>
      <c r="C41" s="22"/>
    </row>
    <row r="42" spans="1:3" ht="12.75" customHeight="1">
      <c r="A42" s="43" t="s">
        <v>7</v>
      </c>
      <c r="B42" s="35"/>
      <c r="C42" s="22"/>
    </row>
    <row r="43" spans="1:3" ht="12.75">
      <c r="A43" s="43" t="s">
        <v>8</v>
      </c>
      <c r="B43" s="35"/>
      <c r="C43" s="22"/>
    </row>
    <row r="44" spans="1:3" ht="12.75">
      <c r="A44" s="43" t="s">
        <v>9</v>
      </c>
      <c r="B44" s="35"/>
      <c r="C44" s="22"/>
    </row>
    <row r="45" spans="1:3" ht="12.75">
      <c r="A45" s="38" t="s">
        <v>10</v>
      </c>
      <c r="B45" s="38"/>
      <c r="C45" s="22"/>
    </row>
    <row r="46" spans="1:3" ht="12.75">
      <c r="A46" s="38" t="s">
        <v>11</v>
      </c>
      <c r="B46" s="38"/>
      <c r="C46" s="22"/>
    </row>
    <row r="47" spans="1:14" ht="30" customHeight="1">
      <c r="A47" s="148" t="s">
        <v>87</v>
      </c>
      <c r="B47" s="148"/>
      <c r="C47" s="22"/>
      <c r="D47" s="139" t="s">
        <v>88</v>
      </c>
      <c r="E47" s="139"/>
      <c r="F47" s="139"/>
      <c r="G47" s="139"/>
      <c r="H47" s="139"/>
      <c r="I47" s="139"/>
      <c r="J47" s="139"/>
      <c r="K47" s="139"/>
      <c r="L47" s="139"/>
      <c r="M47" s="139"/>
      <c r="N47" s="139"/>
    </row>
    <row r="48" ht="41.25" customHeight="1"/>
    <row r="49" spans="1:2" ht="12.75">
      <c r="A49" s="22" t="s">
        <v>6</v>
      </c>
      <c r="B49" s="44">
        <f>'ID'!E11</f>
        <v>0</v>
      </c>
    </row>
    <row r="50" ht="38.25">
      <c r="B50" s="45" t="s">
        <v>17</v>
      </c>
    </row>
  </sheetData>
  <sheetProtection sheet="1" objects="1" scenarios="1" selectLockedCells="1" selectUnlockedCells="1"/>
  <mergeCells count="34">
    <mergeCell ref="A47:B47"/>
    <mergeCell ref="B13:C13"/>
    <mergeCell ref="B12:C12"/>
    <mergeCell ref="A7:B7"/>
    <mergeCell ref="A6:B6"/>
    <mergeCell ref="A1:C1"/>
    <mergeCell ref="B9:C9"/>
    <mergeCell ref="B10:C10"/>
    <mergeCell ref="B11:C11"/>
    <mergeCell ref="A14:B14"/>
    <mergeCell ref="A2:C2"/>
    <mergeCell ref="A17:B17"/>
    <mergeCell ref="A20:B20"/>
    <mergeCell ref="A5:B5"/>
    <mergeCell ref="A3:C3"/>
    <mergeCell ref="A19:B19"/>
    <mergeCell ref="A18:B18"/>
    <mergeCell ref="D47:N47"/>
    <mergeCell ref="B26:C26"/>
    <mergeCell ref="B25:C25"/>
    <mergeCell ref="B24:C24"/>
    <mergeCell ref="B37:C37"/>
    <mergeCell ref="A16:B16"/>
    <mergeCell ref="B36:C36"/>
    <mergeCell ref="B35:C35"/>
    <mergeCell ref="B33:C33"/>
    <mergeCell ref="B32:C32"/>
    <mergeCell ref="B31:C31"/>
    <mergeCell ref="A21:B21"/>
    <mergeCell ref="B29:C29"/>
    <mergeCell ref="B28:C28"/>
    <mergeCell ref="B27:C27"/>
    <mergeCell ref="B34:C34"/>
    <mergeCell ref="B30:C30"/>
  </mergeCells>
  <conditionalFormatting sqref="A45:A47 A48:B50 A40:B44 B24 A13:B15 A25:A39 A51:C65536 C38:C50 A16:A19 A3:A8 B10:B11 D13:IV19 D48:IV65536 D47 O47:IV47 D21:IV46 A21:A23 C14:C23">
    <cfRule type="expression" priority="5" dxfId="208" stopIfTrue="1">
      <formula>Ziadost!#REF!=0</formula>
    </cfRule>
  </conditionalFormatting>
  <conditionalFormatting sqref="B12">
    <cfRule type="expression" priority="2" dxfId="208" stopIfTrue="1">
      <formula>Ziadost!#REF!=0</formula>
    </cfRule>
  </conditionalFormatting>
  <conditionalFormatting sqref="D20:IV20 A20">
    <cfRule type="expression" priority="1" dxfId="208" stopIfTrue="1">
      <formula>Ziadost!#REF!=0</formula>
    </cfRule>
  </conditionalFormatting>
  <printOptions horizontalCentered="1"/>
  <pageMargins left="0.1968503937007874" right="0.1968503937007874" top="0.1968503937007874" bottom="0.1968503937007874"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H277"/>
  <sheetViews>
    <sheetView zoomScalePageLayoutView="0" workbookViewId="0" topLeftCell="A1">
      <selection activeCell="B6" sqref="B6"/>
    </sheetView>
  </sheetViews>
  <sheetFormatPr defaultColWidth="9.140625" defaultRowHeight="12.75"/>
  <cols>
    <col min="1" max="1" width="52.8515625" style="10" bestFit="1" customWidth="1"/>
    <col min="2" max="9" width="10.7109375" style="10" customWidth="1"/>
    <col min="10" max="10" width="3.28125" style="79" customWidth="1"/>
    <col min="11" max="11" width="2.140625" style="79" customWidth="1"/>
    <col min="12" max="12" width="20.57421875" style="79" bestFit="1" customWidth="1"/>
    <col min="13" max="13" width="11.00390625" style="79" bestFit="1" customWidth="1"/>
    <col min="14" max="15" width="4.00390625" style="79" bestFit="1" customWidth="1"/>
    <col min="16" max="16" width="3.00390625" style="79" bestFit="1" customWidth="1"/>
    <col min="17" max="17" width="1.8515625" style="79" bestFit="1" customWidth="1"/>
    <col min="18" max="26" width="2.00390625" style="79" bestFit="1" customWidth="1"/>
    <col min="27" max="34" width="3.00390625" style="79" bestFit="1" customWidth="1"/>
    <col min="35" max="16384" width="9.140625" style="10" customWidth="1"/>
  </cols>
  <sheetData>
    <row r="1" spans="1:33" ht="12.75" customHeight="1">
      <c r="A1" s="164" t="s">
        <v>151</v>
      </c>
      <c r="B1" s="164"/>
      <c r="C1" s="164"/>
      <c r="D1" s="164"/>
      <c r="E1" s="164"/>
      <c r="F1" s="164"/>
      <c r="G1" s="164"/>
      <c r="H1" s="164"/>
      <c r="I1" s="164"/>
      <c r="L1" s="79" t="s">
        <v>55</v>
      </c>
      <c r="M1" s="79">
        <v>150</v>
      </c>
      <c r="N1" s="79">
        <v>130</v>
      </c>
      <c r="O1" s="79">
        <v>110</v>
      </c>
      <c r="P1" s="79">
        <v>90</v>
      </c>
      <c r="R1" s="79">
        <v>1</v>
      </c>
      <c r="S1" s="79">
        <v>2</v>
      </c>
      <c r="T1" s="79">
        <v>3</v>
      </c>
      <c r="U1" s="79">
        <v>4</v>
      </c>
      <c r="V1" s="79">
        <v>5</v>
      </c>
      <c r="W1" s="79">
        <v>6</v>
      </c>
      <c r="X1" s="79">
        <v>7</v>
      </c>
      <c r="Y1" s="79">
        <v>8</v>
      </c>
      <c r="Z1" s="79">
        <v>9</v>
      </c>
      <c r="AA1" s="79">
        <v>10</v>
      </c>
      <c r="AB1" s="79">
        <v>11</v>
      </c>
      <c r="AC1" s="79">
        <v>12</v>
      </c>
      <c r="AD1" s="79">
        <v>13</v>
      </c>
      <c r="AE1" s="79">
        <v>14</v>
      </c>
      <c r="AF1" s="79">
        <v>15</v>
      </c>
      <c r="AG1" s="79">
        <v>16</v>
      </c>
    </row>
    <row r="2" spans="1:33" ht="15.75" customHeight="1">
      <c r="A2" s="165" t="s">
        <v>83</v>
      </c>
      <c r="B2" s="165"/>
      <c r="C2" s="165"/>
      <c r="D2" s="165"/>
      <c r="E2" s="165"/>
      <c r="F2" s="165"/>
      <c r="G2" s="165"/>
      <c r="H2" s="165"/>
      <c r="I2" s="165"/>
      <c r="L2" s="79" t="s">
        <v>68</v>
      </c>
      <c r="M2" s="79">
        <v>130</v>
      </c>
      <c r="N2" s="79">
        <v>115</v>
      </c>
      <c r="O2" s="79">
        <v>95</v>
      </c>
      <c r="P2" s="79">
        <v>80</v>
      </c>
      <c r="R2" s="79">
        <v>1</v>
      </c>
      <c r="S2" s="79">
        <v>1</v>
      </c>
      <c r="T2" s="79">
        <v>1</v>
      </c>
      <c r="U2" s="79">
        <v>2</v>
      </c>
      <c r="V2" s="79">
        <v>2</v>
      </c>
      <c r="W2" s="79">
        <v>2</v>
      </c>
      <c r="X2" s="79">
        <v>2</v>
      </c>
      <c r="Y2" s="79">
        <v>2</v>
      </c>
      <c r="Z2" s="79">
        <v>3</v>
      </c>
      <c r="AA2" s="79">
        <v>3</v>
      </c>
      <c r="AB2" s="79">
        <v>3</v>
      </c>
      <c r="AC2" s="79">
        <v>3</v>
      </c>
      <c r="AD2" s="79">
        <v>3</v>
      </c>
      <c r="AE2" s="79">
        <v>3</v>
      </c>
      <c r="AF2" s="79">
        <v>3</v>
      </c>
      <c r="AG2" s="79">
        <v>3</v>
      </c>
    </row>
    <row r="3" spans="1:16" ht="5.25" customHeight="1">
      <c r="A3" s="11"/>
      <c r="B3" s="11"/>
      <c r="C3" s="11"/>
      <c r="D3" s="11"/>
      <c r="E3" s="11"/>
      <c r="F3" s="11"/>
      <c r="G3" s="11"/>
      <c r="H3" s="11"/>
      <c r="I3" s="11"/>
      <c r="J3" s="79">
        <v>1</v>
      </c>
      <c r="L3" s="79" t="s">
        <v>69</v>
      </c>
      <c r="M3" s="79">
        <v>110</v>
      </c>
      <c r="N3" s="79">
        <v>95</v>
      </c>
      <c r="O3" s="79">
        <v>80</v>
      </c>
      <c r="P3" s="79">
        <v>70</v>
      </c>
    </row>
    <row r="4" spans="1:16" ht="12.75">
      <c r="A4" s="164" t="str">
        <f>"Žiadateľ: "&amp;'ID'!E3</f>
        <v>Žiadateľ: </v>
      </c>
      <c r="B4" s="164"/>
      <c r="C4" s="164"/>
      <c r="D4" s="164"/>
      <c r="E4" s="164"/>
      <c r="F4" s="164"/>
      <c r="G4" s="164"/>
      <c r="H4" s="164"/>
      <c r="I4" s="164"/>
      <c r="L4" s="79" t="s">
        <v>70</v>
      </c>
      <c r="M4" s="79">
        <v>90</v>
      </c>
      <c r="N4" s="79">
        <v>80</v>
      </c>
      <c r="O4" s="79">
        <v>70</v>
      </c>
      <c r="P4" s="79">
        <v>60</v>
      </c>
    </row>
    <row r="5" spans="1:9" ht="12.75">
      <c r="A5" s="11"/>
      <c r="B5" s="11"/>
      <c r="C5" s="11"/>
      <c r="D5" s="11"/>
      <c r="E5" s="11"/>
      <c r="F5" s="11"/>
      <c r="G5" s="11"/>
      <c r="H5" s="11"/>
      <c r="I5" s="11"/>
    </row>
    <row r="6" spans="1:9" ht="12.75">
      <c r="A6" s="19" t="s">
        <v>73</v>
      </c>
      <c r="B6" s="15"/>
      <c r="C6" s="11"/>
      <c r="D6" s="11"/>
      <c r="E6" s="11"/>
      <c r="F6" s="11"/>
      <c r="G6" s="11"/>
      <c r="H6" s="11"/>
      <c r="I6" s="11"/>
    </row>
    <row r="7" spans="1:9" ht="4.5" customHeight="1" thickBot="1">
      <c r="A7" s="11"/>
      <c r="B7" s="11"/>
      <c r="C7" s="11"/>
      <c r="D7" s="11"/>
      <c r="E7" s="11"/>
      <c r="F7" s="11"/>
      <c r="G7" s="11"/>
      <c r="H7" s="11"/>
      <c r="I7" s="11"/>
    </row>
    <row r="8" spans="1:13" ht="12.75">
      <c r="A8" s="115" t="s">
        <v>48</v>
      </c>
      <c r="B8" s="160"/>
      <c r="C8" s="160"/>
      <c r="D8" s="160"/>
      <c r="E8" s="160"/>
      <c r="F8" s="160"/>
      <c r="G8" s="160"/>
      <c r="H8" s="160"/>
      <c r="I8" s="161"/>
      <c r="L8" s="79" t="e">
        <f>IF(G18&gt;16,4,HLOOKUP(G18,Umiestnenia,2,FALSE))</f>
        <v>#DIV/0!</v>
      </c>
      <c r="M8" s="79" t="s">
        <v>84</v>
      </c>
    </row>
    <row r="9" spans="1:13" ht="12.75">
      <c r="A9" s="116" t="s">
        <v>49</v>
      </c>
      <c r="B9" s="162"/>
      <c r="C9" s="162"/>
      <c r="D9" s="54"/>
      <c r="E9" s="54"/>
      <c r="F9" s="54"/>
      <c r="G9" s="54"/>
      <c r="H9" s="54"/>
      <c r="I9" s="117"/>
      <c r="L9" s="79" t="e">
        <f>VLOOKUP(B9,Jednotkove,L8+1,FALSE)</f>
        <v>#DIV/0!</v>
      </c>
      <c r="M9" s="79" t="s">
        <v>85</v>
      </c>
    </row>
    <row r="10" spans="1:9" ht="12.75">
      <c r="A10" s="116" t="s">
        <v>56</v>
      </c>
      <c r="B10" s="162"/>
      <c r="C10" s="162"/>
      <c r="D10" s="162"/>
      <c r="E10" s="162"/>
      <c r="F10" s="162"/>
      <c r="G10" s="162"/>
      <c r="H10" s="162"/>
      <c r="I10" s="163"/>
    </row>
    <row r="11" spans="1:9" ht="12.75">
      <c r="A11" s="118" t="s">
        <v>71</v>
      </c>
      <c r="B11" s="14"/>
      <c r="C11" s="54"/>
      <c r="D11" s="54"/>
      <c r="E11" s="54"/>
      <c r="F11" s="54"/>
      <c r="G11" s="54"/>
      <c r="H11" s="54"/>
      <c r="I11" s="117"/>
    </row>
    <row r="12" spans="1:9" ht="12.75">
      <c r="A12" s="119" t="s">
        <v>72</v>
      </c>
      <c r="B12" s="14"/>
      <c r="C12" s="54"/>
      <c r="D12" s="54"/>
      <c r="E12" s="54"/>
      <c r="F12" s="54"/>
      <c r="G12" s="54"/>
      <c r="H12" s="54"/>
      <c r="I12" s="117"/>
    </row>
    <row r="13" spans="1:9" ht="4.5" customHeight="1">
      <c r="A13" s="120"/>
      <c r="B13" s="54"/>
      <c r="C13" s="54"/>
      <c r="D13" s="54"/>
      <c r="E13" s="54"/>
      <c r="F13" s="54"/>
      <c r="G13" s="54"/>
      <c r="H13" s="54"/>
      <c r="I13" s="117"/>
    </row>
    <row r="14" spans="1:34" s="18" customFormat="1" ht="12.75">
      <c r="A14" s="158" t="s">
        <v>74</v>
      </c>
      <c r="B14" s="13" t="s">
        <v>59</v>
      </c>
      <c r="C14" s="13" t="s">
        <v>60</v>
      </c>
      <c r="D14" s="13" t="s">
        <v>61</v>
      </c>
      <c r="E14" s="12" t="s">
        <v>39</v>
      </c>
      <c r="F14" s="121"/>
      <c r="G14" s="121"/>
      <c r="H14" s="121"/>
      <c r="I14" s="122"/>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row>
    <row r="15" spans="1:9" ht="12.75">
      <c r="A15" s="159"/>
      <c r="B15" s="15"/>
      <c r="C15" s="15"/>
      <c r="D15" s="15"/>
      <c r="E15" s="21">
        <f>SUM(B15:D15)</f>
        <v>0</v>
      </c>
      <c r="F15" s="54"/>
      <c r="G15" s="54"/>
      <c r="H15" s="54"/>
      <c r="I15" s="117"/>
    </row>
    <row r="16" spans="1:9" ht="4.5" customHeight="1">
      <c r="A16" s="123"/>
      <c r="B16" s="64"/>
      <c r="C16" s="64"/>
      <c r="D16" s="64"/>
      <c r="E16" s="64"/>
      <c r="F16" s="64"/>
      <c r="G16" s="64"/>
      <c r="H16" s="64"/>
      <c r="I16" s="124"/>
    </row>
    <row r="17" spans="1:9" ht="12.75">
      <c r="A17" s="154" t="s">
        <v>82</v>
      </c>
      <c r="B17" s="112" t="s">
        <v>62</v>
      </c>
      <c r="C17" s="112" t="s">
        <v>63</v>
      </c>
      <c r="D17" s="112" t="s">
        <v>64</v>
      </c>
      <c r="E17" s="112" t="s">
        <v>65</v>
      </c>
      <c r="F17" s="112" t="s">
        <v>66</v>
      </c>
      <c r="G17" s="112" t="s">
        <v>67</v>
      </c>
      <c r="H17" s="64"/>
      <c r="I17" s="124"/>
    </row>
    <row r="18" spans="1:9" ht="12.75">
      <c r="A18" s="155"/>
      <c r="B18" s="15"/>
      <c r="C18" s="15"/>
      <c r="D18" s="15"/>
      <c r="E18" s="15"/>
      <c r="F18" s="15"/>
      <c r="G18" s="21" t="e">
        <f>ROUND(AVERAGE(B18:F18),0)</f>
        <v>#DIV/0!</v>
      </c>
      <c r="H18" s="64"/>
      <c r="I18" s="124"/>
    </row>
    <row r="19" spans="1:9" ht="4.5" customHeight="1">
      <c r="A19" s="120"/>
      <c r="B19" s="54"/>
      <c r="C19" s="54"/>
      <c r="D19" s="54"/>
      <c r="E19" s="54"/>
      <c r="F19" s="54"/>
      <c r="G19" s="54"/>
      <c r="H19" s="54"/>
      <c r="I19" s="117"/>
    </row>
    <row r="20" spans="1:9" ht="22.5">
      <c r="A20" s="156" t="s">
        <v>54</v>
      </c>
      <c r="B20" s="12" t="s">
        <v>76</v>
      </c>
      <c r="C20" s="12" t="s">
        <v>77</v>
      </c>
      <c r="D20" s="12" t="s">
        <v>78</v>
      </c>
      <c r="E20" s="12" t="s">
        <v>79</v>
      </c>
      <c r="F20" s="12" t="s">
        <v>80</v>
      </c>
      <c r="G20" s="12" t="s">
        <v>81</v>
      </c>
      <c r="H20" s="12" t="s">
        <v>75</v>
      </c>
      <c r="I20" s="125" t="s">
        <v>39</v>
      </c>
    </row>
    <row r="21" spans="1:9" ht="12.75">
      <c r="A21" s="157"/>
      <c r="B21" s="15"/>
      <c r="C21" s="15"/>
      <c r="D21" s="15"/>
      <c r="E21" s="15"/>
      <c r="F21" s="15"/>
      <c r="G21" s="15"/>
      <c r="H21" s="15"/>
      <c r="I21" s="126">
        <f>SUM(B21:H21)</f>
        <v>0</v>
      </c>
    </row>
    <row r="22" spans="1:9" ht="4.5" customHeight="1">
      <c r="A22" s="120"/>
      <c r="B22" s="54"/>
      <c r="C22" s="54"/>
      <c r="D22" s="54"/>
      <c r="E22" s="54"/>
      <c r="F22" s="54"/>
      <c r="G22" s="54"/>
      <c r="H22" s="54"/>
      <c r="I22" s="117"/>
    </row>
    <row r="23" spans="1:9" ht="12.75">
      <c r="A23" s="158" t="s">
        <v>50</v>
      </c>
      <c r="B23" s="13" t="s">
        <v>51</v>
      </c>
      <c r="C23" s="13" t="s">
        <v>52</v>
      </c>
      <c r="D23" s="13" t="s">
        <v>53</v>
      </c>
      <c r="E23" s="13" t="s">
        <v>39</v>
      </c>
      <c r="F23" s="54"/>
      <c r="G23" s="54"/>
      <c r="H23" s="54"/>
      <c r="I23" s="117"/>
    </row>
    <row r="24" spans="1:9" ht="12.75">
      <c r="A24" s="159"/>
      <c r="B24" s="15"/>
      <c r="C24" s="15"/>
      <c r="D24" s="15"/>
      <c r="E24" s="21">
        <f>SUM(B24:D24)</f>
        <v>0</v>
      </c>
      <c r="F24" s="54"/>
      <c r="G24" s="54"/>
      <c r="H24" s="54"/>
      <c r="I24" s="117"/>
    </row>
    <row r="25" spans="1:9" ht="4.5" customHeight="1">
      <c r="A25" s="120"/>
      <c r="B25" s="54"/>
      <c r="C25" s="54"/>
      <c r="D25" s="54"/>
      <c r="E25" s="54"/>
      <c r="F25" s="54"/>
      <c r="G25" s="54"/>
      <c r="H25" s="54"/>
      <c r="I25" s="117"/>
    </row>
    <row r="26" spans="1:9" ht="12.75">
      <c r="A26" s="127" t="s">
        <v>57</v>
      </c>
      <c r="B26" s="21" t="e">
        <f>L9*E15*(B12-B11+3)</f>
        <v>#DIV/0!</v>
      </c>
      <c r="C26" s="54"/>
      <c r="D26" s="54"/>
      <c r="E26" s="54"/>
      <c r="F26" s="54"/>
      <c r="G26" s="54"/>
      <c r="H26" s="54"/>
      <c r="I26" s="117"/>
    </row>
    <row r="27" spans="1:34" s="25" customFormat="1" ht="12" thickBot="1">
      <c r="A27" s="128" t="s">
        <v>58</v>
      </c>
      <c r="B27" s="129">
        <f>I21-E24</f>
        <v>0</v>
      </c>
      <c r="C27" s="130"/>
      <c r="D27" s="131" t="e">
        <f>IF(B27&lt;0,"Hospodárskym výsledkom podujatia je zisk. Dotáciu nie je možné poskytnúť na ziskové podujatie. Upravte rozpočet!",IF(B27&gt;B26,"Rozdiel medzi príjmami a výdavkami je väčší ako maximálna dotácia podľa výzvy. Upravte rozpočet!","Žiadaná dotácia je v povolenom rozsahu."))</f>
        <v>#DIV/0!</v>
      </c>
      <c r="E27" s="130"/>
      <c r="F27" s="130"/>
      <c r="G27" s="130"/>
      <c r="H27" s="130"/>
      <c r="I27" s="132"/>
      <c r="J27" s="81"/>
      <c r="K27" s="81"/>
      <c r="L27" s="81"/>
      <c r="M27" s="81"/>
      <c r="N27" s="81"/>
      <c r="O27" s="81"/>
      <c r="P27" s="81"/>
      <c r="Q27" s="82">
        <f>B27</f>
        <v>0</v>
      </c>
      <c r="R27" s="81"/>
      <c r="S27" s="81"/>
      <c r="T27" s="81"/>
      <c r="U27" s="81"/>
      <c r="V27" s="81"/>
      <c r="W27" s="81"/>
      <c r="X27" s="81"/>
      <c r="Y27" s="81"/>
      <c r="Z27" s="81"/>
      <c r="AA27" s="81"/>
      <c r="AB27" s="81"/>
      <c r="AC27" s="81"/>
      <c r="AD27" s="81"/>
      <c r="AE27" s="81"/>
      <c r="AF27" s="81"/>
      <c r="AG27" s="81"/>
      <c r="AH27" s="81"/>
    </row>
    <row r="28" ht="12" customHeight="1" thickBot="1"/>
    <row r="29" spans="1:13" ht="12.75">
      <c r="A29" s="115" t="s">
        <v>48</v>
      </c>
      <c r="B29" s="160"/>
      <c r="C29" s="160"/>
      <c r="D29" s="160"/>
      <c r="E29" s="160"/>
      <c r="F29" s="160"/>
      <c r="G29" s="160"/>
      <c r="H29" s="160"/>
      <c r="I29" s="161"/>
      <c r="L29" s="79" t="e">
        <f>IF(G39&gt;16,4,HLOOKUP(G39,Umiestnenia,2,FALSE))</f>
        <v>#DIV/0!</v>
      </c>
      <c r="M29" s="79" t="s">
        <v>84</v>
      </c>
    </row>
    <row r="30" spans="1:13" ht="12.75">
      <c r="A30" s="116" t="s">
        <v>49</v>
      </c>
      <c r="B30" s="162"/>
      <c r="C30" s="162"/>
      <c r="D30" s="54"/>
      <c r="E30" s="54"/>
      <c r="F30" s="54"/>
      <c r="G30" s="54"/>
      <c r="H30" s="54"/>
      <c r="I30" s="117"/>
      <c r="L30" s="79" t="e">
        <f>VLOOKUP(B30,Jednotkove,L29+1,FALSE)</f>
        <v>#DIV/0!</v>
      </c>
      <c r="M30" s="79" t="s">
        <v>85</v>
      </c>
    </row>
    <row r="31" spans="1:9" ht="12.75">
      <c r="A31" s="116" t="s">
        <v>56</v>
      </c>
      <c r="B31" s="162"/>
      <c r="C31" s="162"/>
      <c r="D31" s="162"/>
      <c r="E31" s="162"/>
      <c r="F31" s="162"/>
      <c r="G31" s="162"/>
      <c r="H31" s="162"/>
      <c r="I31" s="163"/>
    </row>
    <row r="32" spans="1:9" ht="12.75">
      <c r="A32" s="118" t="s">
        <v>71</v>
      </c>
      <c r="B32" s="14"/>
      <c r="C32" s="54"/>
      <c r="D32" s="54"/>
      <c r="E32" s="54"/>
      <c r="F32" s="54"/>
      <c r="G32" s="54"/>
      <c r="H32" s="54"/>
      <c r="I32" s="117"/>
    </row>
    <row r="33" spans="1:9" ht="12.75">
      <c r="A33" s="119" t="s">
        <v>72</v>
      </c>
      <c r="B33" s="14"/>
      <c r="C33" s="54"/>
      <c r="D33" s="54"/>
      <c r="E33" s="54"/>
      <c r="F33" s="54"/>
      <c r="G33" s="54"/>
      <c r="H33" s="54"/>
      <c r="I33" s="117"/>
    </row>
    <row r="34" spans="1:9" ht="4.5" customHeight="1">
      <c r="A34" s="120"/>
      <c r="B34" s="54"/>
      <c r="C34" s="54"/>
      <c r="D34" s="54"/>
      <c r="E34" s="54"/>
      <c r="F34" s="54"/>
      <c r="G34" s="54"/>
      <c r="H34" s="54"/>
      <c r="I34" s="117"/>
    </row>
    <row r="35" spans="1:34" s="18" customFormat="1" ht="12.75">
      <c r="A35" s="158" t="s">
        <v>74</v>
      </c>
      <c r="B35" s="13" t="s">
        <v>59</v>
      </c>
      <c r="C35" s="13" t="s">
        <v>60</v>
      </c>
      <c r="D35" s="13" t="s">
        <v>61</v>
      </c>
      <c r="E35" s="12" t="s">
        <v>39</v>
      </c>
      <c r="F35" s="121"/>
      <c r="G35" s="121"/>
      <c r="H35" s="121"/>
      <c r="I35" s="122"/>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row>
    <row r="36" spans="1:9" ht="12.75">
      <c r="A36" s="159"/>
      <c r="B36" s="15"/>
      <c r="C36" s="15"/>
      <c r="D36" s="15"/>
      <c r="E36" s="21">
        <f>SUM(B36:D36)</f>
        <v>0</v>
      </c>
      <c r="F36" s="54"/>
      <c r="G36" s="54"/>
      <c r="H36" s="54"/>
      <c r="I36" s="117"/>
    </row>
    <row r="37" spans="1:9" ht="4.5" customHeight="1">
      <c r="A37" s="123"/>
      <c r="B37" s="64"/>
      <c r="C37" s="64"/>
      <c r="D37" s="64"/>
      <c r="E37" s="64"/>
      <c r="F37" s="64"/>
      <c r="G37" s="64"/>
      <c r="H37" s="64"/>
      <c r="I37" s="124"/>
    </row>
    <row r="38" spans="1:9" ht="12.75">
      <c r="A38" s="154" t="s">
        <v>82</v>
      </c>
      <c r="B38" s="112" t="s">
        <v>62</v>
      </c>
      <c r="C38" s="112" t="s">
        <v>63</v>
      </c>
      <c r="D38" s="112" t="s">
        <v>64</v>
      </c>
      <c r="E38" s="112" t="s">
        <v>65</v>
      </c>
      <c r="F38" s="112" t="s">
        <v>66</v>
      </c>
      <c r="G38" s="112" t="s">
        <v>67</v>
      </c>
      <c r="H38" s="64"/>
      <c r="I38" s="124"/>
    </row>
    <row r="39" spans="1:9" ht="12.75">
      <c r="A39" s="155"/>
      <c r="B39" s="15"/>
      <c r="C39" s="15"/>
      <c r="D39" s="15"/>
      <c r="E39" s="15"/>
      <c r="F39" s="15"/>
      <c r="G39" s="21" t="e">
        <f>ROUND(AVERAGE(B39:F39),0)</f>
        <v>#DIV/0!</v>
      </c>
      <c r="H39" s="64"/>
      <c r="I39" s="124"/>
    </row>
    <row r="40" spans="1:9" ht="4.5" customHeight="1">
      <c r="A40" s="120"/>
      <c r="B40" s="54"/>
      <c r="C40" s="54"/>
      <c r="D40" s="54"/>
      <c r="E40" s="54"/>
      <c r="F40" s="54"/>
      <c r="G40" s="54"/>
      <c r="H40" s="54"/>
      <c r="I40" s="117"/>
    </row>
    <row r="41" spans="1:9" ht="22.5">
      <c r="A41" s="156" t="s">
        <v>54</v>
      </c>
      <c r="B41" s="12" t="s">
        <v>76</v>
      </c>
      <c r="C41" s="12" t="s">
        <v>77</v>
      </c>
      <c r="D41" s="12" t="s">
        <v>78</v>
      </c>
      <c r="E41" s="12" t="s">
        <v>79</v>
      </c>
      <c r="F41" s="12" t="s">
        <v>80</v>
      </c>
      <c r="G41" s="12" t="s">
        <v>81</v>
      </c>
      <c r="H41" s="12" t="s">
        <v>75</v>
      </c>
      <c r="I41" s="125" t="s">
        <v>39</v>
      </c>
    </row>
    <row r="42" spans="1:9" ht="12.75">
      <c r="A42" s="157"/>
      <c r="B42" s="15"/>
      <c r="C42" s="15"/>
      <c r="D42" s="15"/>
      <c r="E42" s="15"/>
      <c r="F42" s="15"/>
      <c r="G42" s="15"/>
      <c r="H42" s="15"/>
      <c r="I42" s="126">
        <f>SUM(B42:H42)</f>
        <v>0</v>
      </c>
    </row>
    <row r="43" spans="1:9" ht="4.5" customHeight="1">
      <c r="A43" s="120"/>
      <c r="B43" s="54"/>
      <c r="C43" s="54"/>
      <c r="D43" s="54"/>
      <c r="E43" s="54"/>
      <c r="F43" s="54"/>
      <c r="G43" s="54"/>
      <c r="H43" s="54"/>
      <c r="I43" s="117"/>
    </row>
    <row r="44" spans="1:9" ht="12.75">
      <c r="A44" s="158" t="s">
        <v>50</v>
      </c>
      <c r="B44" s="13" t="s">
        <v>51</v>
      </c>
      <c r="C44" s="13" t="s">
        <v>52</v>
      </c>
      <c r="D44" s="13" t="s">
        <v>53</v>
      </c>
      <c r="E44" s="13" t="s">
        <v>39</v>
      </c>
      <c r="F44" s="54"/>
      <c r="G44" s="54"/>
      <c r="H44" s="54"/>
      <c r="I44" s="117"/>
    </row>
    <row r="45" spans="1:9" ht="12.75">
      <c r="A45" s="159"/>
      <c r="B45" s="15"/>
      <c r="C45" s="15"/>
      <c r="D45" s="15"/>
      <c r="E45" s="21">
        <f>SUM(B45:D45)</f>
        <v>0</v>
      </c>
      <c r="F45" s="54"/>
      <c r="G45" s="54"/>
      <c r="H45" s="54"/>
      <c r="I45" s="117"/>
    </row>
    <row r="46" spans="1:9" ht="4.5" customHeight="1">
      <c r="A46" s="120"/>
      <c r="B46" s="54"/>
      <c r="C46" s="54"/>
      <c r="D46" s="54"/>
      <c r="E46" s="54"/>
      <c r="F46" s="54"/>
      <c r="G46" s="54"/>
      <c r="H46" s="54"/>
      <c r="I46" s="117"/>
    </row>
    <row r="47" spans="1:9" ht="12.75">
      <c r="A47" s="127" t="s">
        <v>57</v>
      </c>
      <c r="B47" s="21" t="e">
        <f>L30*E36*(B33-B32+3)</f>
        <v>#DIV/0!</v>
      </c>
      <c r="C47" s="54"/>
      <c r="D47" s="54"/>
      <c r="E47" s="54"/>
      <c r="F47" s="54"/>
      <c r="G47" s="54"/>
      <c r="H47" s="54"/>
      <c r="I47" s="117"/>
    </row>
    <row r="48" spans="1:34" s="25" customFormat="1" ht="12" thickBot="1">
      <c r="A48" s="128" t="s">
        <v>58</v>
      </c>
      <c r="B48" s="129">
        <f>I42-E45</f>
        <v>0</v>
      </c>
      <c r="C48" s="130"/>
      <c r="D48" s="131" t="e">
        <f>IF(B48&lt;0,"Hospodárskym výsledkom podujatia je zisk. Dotáciu nie je možné poskytnúť na ziskové podujatie. Upravte rozpočet!",IF(B48&gt;B47,"Rozdiel medzi príjmami a výdavkami je väčší ako maximálna dotácia podľa výzvy. Upravte rozpočet!","Žiadaná dotácia je v povolenom rozsahu."))</f>
        <v>#DIV/0!</v>
      </c>
      <c r="E48" s="130"/>
      <c r="F48" s="130"/>
      <c r="G48" s="130"/>
      <c r="H48" s="130"/>
      <c r="I48" s="132"/>
      <c r="J48" s="81"/>
      <c r="K48" s="81"/>
      <c r="L48" s="81"/>
      <c r="M48" s="81"/>
      <c r="N48" s="81"/>
      <c r="O48" s="81"/>
      <c r="P48" s="81"/>
      <c r="Q48" s="82">
        <f>B48</f>
        <v>0</v>
      </c>
      <c r="R48" s="81"/>
      <c r="S48" s="81"/>
      <c r="T48" s="81"/>
      <c r="U48" s="81"/>
      <c r="V48" s="81"/>
      <c r="W48" s="81"/>
      <c r="X48" s="81"/>
      <c r="Y48" s="81"/>
      <c r="Z48" s="81"/>
      <c r="AA48" s="81"/>
      <c r="AB48" s="81"/>
      <c r="AC48" s="81"/>
      <c r="AD48" s="81"/>
      <c r="AE48" s="81"/>
      <c r="AF48" s="81"/>
      <c r="AG48" s="81"/>
      <c r="AH48" s="81"/>
    </row>
    <row r="49" spans="1:13" ht="12.75">
      <c r="A49" s="115" t="s">
        <v>48</v>
      </c>
      <c r="B49" s="160"/>
      <c r="C49" s="160"/>
      <c r="D49" s="160"/>
      <c r="E49" s="160"/>
      <c r="F49" s="160"/>
      <c r="G49" s="160"/>
      <c r="H49" s="160"/>
      <c r="I49" s="161"/>
      <c r="L49" s="79" t="e">
        <f>IF(G59&gt;16,4,HLOOKUP(G59,Umiestnenia,2,FALSE))</f>
        <v>#DIV/0!</v>
      </c>
      <c r="M49" s="79" t="s">
        <v>84</v>
      </c>
    </row>
    <row r="50" spans="1:13" ht="12.75">
      <c r="A50" s="116" t="s">
        <v>49</v>
      </c>
      <c r="B50" s="162"/>
      <c r="C50" s="162"/>
      <c r="D50" s="54"/>
      <c r="E50" s="54"/>
      <c r="F50" s="54"/>
      <c r="G50" s="54"/>
      <c r="H50" s="54"/>
      <c r="I50" s="117"/>
      <c r="L50" s="79" t="e">
        <f>VLOOKUP(B50,Jednotkove,L49+1,FALSE)</f>
        <v>#DIV/0!</v>
      </c>
      <c r="M50" s="79" t="s">
        <v>85</v>
      </c>
    </row>
    <row r="51" spans="1:9" ht="12.75">
      <c r="A51" s="116" t="s">
        <v>56</v>
      </c>
      <c r="B51" s="162"/>
      <c r="C51" s="162"/>
      <c r="D51" s="162"/>
      <c r="E51" s="162"/>
      <c r="F51" s="162"/>
      <c r="G51" s="162"/>
      <c r="H51" s="162"/>
      <c r="I51" s="163"/>
    </row>
    <row r="52" spans="1:9" ht="12.75">
      <c r="A52" s="118" t="s">
        <v>71</v>
      </c>
      <c r="B52" s="14"/>
      <c r="C52" s="54"/>
      <c r="D52" s="54"/>
      <c r="E52" s="54"/>
      <c r="F52" s="54"/>
      <c r="G52" s="54"/>
      <c r="H52" s="54"/>
      <c r="I52" s="117"/>
    </row>
    <row r="53" spans="1:9" ht="12.75">
      <c r="A53" s="119" t="s">
        <v>72</v>
      </c>
      <c r="B53" s="14"/>
      <c r="C53" s="54"/>
      <c r="D53" s="54"/>
      <c r="E53" s="54"/>
      <c r="F53" s="54"/>
      <c r="G53" s="54"/>
      <c r="H53" s="54"/>
      <c r="I53" s="117"/>
    </row>
    <row r="54" spans="1:9" ht="4.5" customHeight="1">
      <c r="A54" s="120"/>
      <c r="B54" s="54"/>
      <c r="C54" s="54"/>
      <c r="D54" s="54"/>
      <c r="E54" s="54"/>
      <c r="F54" s="54"/>
      <c r="G54" s="54"/>
      <c r="H54" s="54"/>
      <c r="I54" s="117"/>
    </row>
    <row r="55" spans="1:34" s="18" customFormat="1" ht="12.75">
      <c r="A55" s="158" t="s">
        <v>74</v>
      </c>
      <c r="B55" s="13" t="s">
        <v>59</v>
      </c>
      <c r="C55" s="13" t="s">
        <v>60</v>
      </c>
      <c r="D55" s="13" t="s">
        <v>61</v>
      </c>
      <c r="E55" s="12" t="s">
        <v>39</v>
      </c>
      <c r="F55" s="121"/>
      <c r="G55" s="121"/>
      <c r="H55" s="121"/>
      <c r="I55" s="122"/>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row>
    <row r="56" spans="1:9" ht="12.75">
      <c r="A56" s="159"/>
      <c r="B56" s="15"/>
      <c r="C56" s="15"/>
      <c r="D56" s="15"/>
      <c r="E56" s="21">
        <f>SUM(B56:D56)</f>
        <v>0</v>
      </c>
      <c r="F56" s="54"/>
      <c r="G56" s="54"/>
      <c r="H56" s="54"/>
      <c r="I56" s="117"/>
    </row>
    <row r="57" spans="1:9" ht="4.5" customHeight="1">
      <c r="A57" s="123"/>
      <c r="B57" s="64"/>
      <c r="C57" s="64"/>
      <c r="D57" s="64"/>
      <c r="E57" s="64"/>
      <c r="F57" s="64"/>
      <c r="G57" s="64"/>
      <c r="H57" s="64"/>
      <c r="I57" s="124"/>
    </row>
    <row r="58" spans="1:9" ht="12.75">
      <c r="A58" s="154" t="s">
        <v>82</v>
      </c>
      <c r="B58" s="112" t="s">
        <v>62</v>
      </c>
      <c r="C58" s="112" t="s">
        <v>63</v>
      </c>
      <c r="D58" s="112" t="s">
        <v>64</v>
      </c>
      <c r="E58" s="112" t="s">
        <v>65</v>
      </c>
      <c r="F58" s="112" t="s">
        <v>66</v>
      </c>
      <c r="G58" s="112" t="s">
        <v>67</v>
      </c>
      <c r="H58" s="64"/>
      <c r="I58" s="124"/>
    </row>
    <row r="59" spans="1:9" ht="12.75">
      <c r="A59" s="155"/>
      <c r="B59" s="15"/>
      <c r="C59" s="15"/>
      <c r="D59" s="15"/>
      <c r="E59" s="15"/>
      <c r="F59" s="15"/>
      <c r="G59" s="21" t="e">
        <f>ROUND(AVERAGE(B59:F59),0)</f>
        <v>#DIV/0!</v>
      </c>
      <c r="H59" s="64"/>
      <c r="I59" s="124"/>
    </row>
    <row r="60" spans="1:9" ht="4.5" customHeight="1">
      <c r="A60" s="120"/>
      <c r="B60" s="54"/>
      <c r="C60" s="54"/>
      <c r="D60" s="54"/>
      <c r="E60" s="54"/>
      <c r="F60" s="54"/>
      <c r="G60" s="54"/>
      <c r="H60" s="54"/>
      <c r="I60" s="117"/>
    </row>
    <row r="61" spans="1:9" ht="22.5">
      <c r="A61" s="156" t="s">
        <v>54</v>
      </c>
      <c r="B61" s="12" t="s">
        <v>76</v>
      </c>
      <c r="C61" s="12" t="s">
        <v>77</v>
      </c>
      <c r="D61" s="12" t="s">
        <v>78</v>
      </c>
      <c r="E61" s="12" t="s">
        <v>79</v>
      </c>
      <c r="F61" s="12" t="s">
        <v>80</v>
      </c>
      <c r="G61" s="12" t="s">
        <v>81</v>
      </c>
      <c r="H61" s="12" t="s">
        <v>75</v>
      </c>
      <c r="I61" s="125" t="s">
        <v>39</v>
      </c>
    </row>
    <row r="62" spans="1:9" ht="12.75">
      <c r="A62" s="157"/>
      <c r="B62" s="15"/>
      <c r="C62" s="15"/>
      <c r="D62" s="15"/>
      <c r="E62" s="15"/>
      <c r="F62" s="15"/>
      <c r="G62" s="15"/>
      <c r="H62" s="15"/>
      <c r="I62" s="126">
        <f>SUM(B62:H62)</f>
        <v>0</v>
      </c>
    </row>
    <row r="63" spans="1:9" ht="4.5" customHeight="1">
      <c r="A63" s="120"/>
      <c r="B63" s="54"/>
      <c r="C63" s="54"/>
      <c r="D63" s="54"/>
      <c r="E63" s="54"/>
      <c r="F63" s="54"/>
      <c r="G63" s="54"/>
      <c r="H63" s="54"/>
      <c r="I63" s="117"/>
    </row>
    <row r="64" spans="1:9" ht="12.75">
      <c r="A64" s="158" t="s">
        <v>50</v>
      </c>
      <c r="B64" s="13" t="s">
        <v>51</v>
      </c>
      <c r="C64" s="13" t="s">
        <v>52</v>
      </c>
      <c r="D64" s="13" t="s">
        <v>53</v>
      </c>
      <c r="E64" s="13" t="s">
        <v>39</v>
      </c>
      <c r="F64" s="54"/>
      <c r="G64" s="54"/>
      <c r="H64" s="54"/>
      <c r="I64" s="117"/>
    </row>
    <row r="65" spans="1:9" ht="12.75">
      <c r="A65" s="159"/>
      <c r="B65" s="15"/>
      <c r="C65" s="15"/>
      <c r="D65" s="15"/>
      <c r="E65" s="21">
        <f>SUM(B65:D65)</f>
        <v>0</v>
      </c>
      <c r="F65" s="54"/>
      <c r="G65" s="54"/>
      <c r="H65" s="54"/>
      <c r="I65" s="117"/>
    </row>
    <row r="66" spans="1:9" ht="4.5" customHeight="1">
      <c r="A66" s="120"/>
      <c r="B66" s="54"/>
      <c r="C66" s="54"/>
      <c r="D66" s="54"/>
      <c r="E66" s="54"/>
      <c r="F66" s="54"/>
      <c r="G66" s="54"/>
      <c r="H66" s="54"/>
      <c r="I66" s="117"/>
    </row>
    <row r="67" spans="1:9" ht="12.75">
      <c r="A67" s="127" t="s">
        <v>57</v>
      </c>
      <c r="B67" s="21" t="e">
        <f>L50*E56*(B53-B52+3)</f>
        <v>#DIV/0!</v>
      </c>
      <c r="C67" s="54"/>
      <c r="D67" s="54"/>
      <c r="E67" s="54"/>
      <c r="F67" s="54"/>
      <c r="G67" s="54"/>
      <c r="H67" s="54"/>
      <c r="I67" s="117"/>
    </row>
    <row r="68" spans="1:34" s="25" customFormat="1" ht="12" thickBot="1">
      <c r="A68" s="128" t="s">
        <v>58</v>
      </c>
      <c r="B68" s="129">
        <f>I62-E65</f>
        <v>0</v>
      </c>
      <c r="C68" s="130"/>
      <c r="D68" s="131" t="e">
        <f>IF(B68&lt;0,"Hospodárskym výsledkom podujatia je zisk. Dotáciu nie je možné poskytnúť na ziskové podujatie. Upravte rozpočet!",IF(B68&gt;B67,"Rozdiel medzi príjmami a výdavkami je väčší ako maximálna dotácia podľa výzvy. Upravte rozpočet!","Žiadaná dotácia je v povolenom rozsahu."))</f>
        <v>#DIV/0!</v>
      </c>
      <c r="E68" s="130"/>
      <c r="F68" s="130"/>
      <c r="G68" s="130"/>
      <c r="H68" s="130"/>
      <c r="I68" s="132"/>
      <c r="J68" s="81"/>
      <c r="K68" s="81"/>
      <c r="L68" s="81"/>
      <c r="M68" s="81"/>
      <c r="N68" s="81"/>
      <c r="O68" s="81"/>
      <c r="P68" s="81"/>
      <c r="Q68" s="82">
        <f>B68</f>
        <v>0</v>
      </c>
      <c r="R68" s="81"/>
      <c r="S68" s="81"/>
      <c r="T68" s="81"/>
      <c r="U68" s="81"/>
      <c r="V68" s="81"/>
      <c r="W68" s="81"/>
      <c r="X68" s="81"/>
      <c r="Y68" s="81"/>
      <c r="Z68" s="81"/>
      <c r="AA68" s="81"/>
      <c r="AB68" s="81"/>
      <c r="AC68" s="81"/>
      <c r="AD68" s="81"/>
      <c r="AE68" s="81"/>
      <c r="AF68" s="81"/>
      <c r="AG68" s="81"/>
      <c r="AH68" s="81"/>
    </row>
    <row r="69" ht="13.5" thickBot="1"/>
    <row r="70" spans="1:13" ht="12.75">
      <c r="A70" s="115" t="s">
        <v>48</v>
      </c>
      <c r="B70" s="160"/>
      <c r="C70" s="160"/>
      <c r="D70" s="160"/>
      <c r="E70" s="160"/>
      <c r="F70" s="160"/>
      <c r="G70" s="160"/>
      <c r="H70" s="160"/>
      <c r="I70" s="161"/>
      <c r="L70" s="79" t="e">
        <f>IF(G80&gt;16,4,HLOOKUP(G80,Umiestnenia,2,FALSE))</f>
        <v>#DIV/0!</v>
      </c>
      <c r="M70" s="79" t="s">
        <v>84</v>
      </c>
    </row>
    <row r="71" spans="1:13" ht="12.75">
      <c r="A71" s="116" t="s">
        <v>49</v>
      </c>
      <c r="B71" s="162"/>
      <c r="C71" s="162"/>
      <c r="D71" s="54"/>
      <c r="E71" s="54"/>
      <c r="F71" s="54"/>
      <c r="G71" s="54"/>
      <c r="H71" s="54"/>
      <c r="I71" s="117"/>
      <c r="L71" s="79" t="e">
        <f>VLOOKUP(B71,Jednotkove,L70+1,FALSE)</f>
        <v>#DIV/0!</v>
      </c>
      <c r="M71" s="79" t="s">
        <v>85</v>
      </c>
    </row>
    <row r="72" spans="1:9" ht="12.75">
      <c r="A72" s="116" t="s">
        <v>56</v>
      </c>
      <c r="B72" s="162"/>
      <c r="C72" s="162"/>
      <c r="D72" s="162"/>
      <c r="E72" s="162"/>
      <c r="F72" s="162"/>
      <c r="G72" s="162"/>
      <c r="H72" s="162"/>
      <c r="I72" s="163"/>
    </row>
    <row r="73" spans="1:9" ht="12.75">
      <c r="A73" s="118" t="s">
        <v>71</v>
      </c>
      <c r="B73" s="14"/>
      <c r="C73" s="54"/>
      <c r="D73" s="54"/>
      <c r="E73" s="54"/>
      <c r="F73" s="54"/>
      <c r="G73" s="54"/>
      <c r="H73" s="54"/>
      <c r="I73" s="117"/>
    </row>
    <row r="74" spans="1:9" ht="12.75">
      <c r="A74" s="119" t="s">
        <v>72</v>
      </c>
      <c r="B74" s="14"/>
      <c r="C74" s="54"/>
      <c r="D74" s="54"/>
      <c r="E74" s="54"/>
      <c r="F74" s="54"/>
      <c r="G74" s="54"/>
      <c r="H74" s="54"/>
      <c r="I74" s="117"/>
    </row>
    <row r="75" spans="1:9" ht="4.5" customHeight="1">
      <c r="A75" s="120"/>
      <c r="B75" s="54"/>
      <c r="C75" s="54"/>
      <c r="D75" s="54"/>
      <c r="E75" s="54"/>
      <c r="F75" s="54"/>
      <c r="G75" s="54"/>
      <c r="H75" s="54"/>
      <c r="I75" s="117"/>
    </row>
    <row r="76" spans="1:34" s="18" customFormat="1" ht="12.75">
      <c r="A76" s="158" t="s">
        <v>74</v>
      </c>
      <c r="B76" s="13" t="s">
        <v>59</v>
      </c>
      <c r="C76" s="13" t="s">
        <v>60</v>
      </c>
      <c r="D76" s="13" t="s">
        <v>61</v>
      </c>
      <c r="E76" s="12" t="s">
        <v>39</v>
      </c>
      <c r="F76" s="121"/>
      <c r="G76" s="121"/>
      <c r="H76" s="121"/>
      <c r="I76" s="122"/>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row>
    <row r="77" spans="1:9" ht="12.75">
      <c r="A77" s="159"/>
      <c r="B77" s="15"/>
      <c r="C77" s="15"/>
      <c r="D77" s="15"/>
      <c r="E77" s="21">
        <f>SUM(B77:D77)</f>
        <v>0</v>
      </c>
      <c r="F77" s="54"/>
      <c r="G77" s="54"/>
      <c r="H77" s="54"/>
      <c r="I77" s="117"/>
    </row>
    <row r="78" spans="1:9" ht="4.5" customHeight="1">
      <c r="A78" s="123"/>
      <c r="B78" s="64"/>
      <c r="C78" s="64"/>
      <c r="D78" s="64"/>
      <c r="E78" s="64"/>
      <c r="F78" s="64"/>
      <c r="G78" s="64"/>
      <c r="H78" s="64"/>
      <c r="I78" s="124"/>
    </row>
    <row r="79" spans="1:9" ht="12.75">
      <c r="A79" s="154" t="s">
        <v>82</v>
      </c>
      <c r="B79" s="112" t="s">
        <v>62</v>
      </c>
      <c r="C79" s="112" t="s">
        <v>63</v>
      </c>
      <c r="D79" s="112" t="s">
        <v>64</v>
      </c>
      <c r="E79" s="112" t="s">
        <v>65</v>
      </c>
      <c r="F79" s="112" t="s">
        <v>66</v>
      </c>
      <c r="G79" s="112" t="s">
        <v>67</v>
      </c>
      <c r="H79" s="64"/>
      <c r="I79" s="124"/>
    </row>
    <row r="80" spans="1:9" ht="12.75">
      <c r="A80" s="155"/>
      <c r="B80" s="15"/>
      <c r="C80" s="15"/>
      <c r="D80" s="15"/>
      <c r="E80" s="15"/>
      <c r="F80" s="15"/>
      <c r="G80" s="21" t="e">
        <f>ROUND(AVERAGE(B80:F80),0)</f>
        <v>#DIV/0!</v>
      </c>
      <c r="H80" s="64"/>
      <c r="I80" s="124"/>
    </row>
    <row r="81" spans="1:9" ht="4.5" customHeight="1">
      <c r="A81" s="120"/>
      <c r="B81" s="54"/>
      <c r="C81" s="54"/>
      <c r="D81" s="54"/>
      <c r="E81" s="54"/>
      <c r="F81" s="54"/>
      <c r="G81" s="54"/>
      <c r="H81" s="54"/>
      <c r="I81" s="117"/>
    </row>
    <row r="82" spans="1:9" ht="22.5">
      <c r="A82" s="156" t="s">
        <v>54</v>
      </c>
      <c r="B82" s="12" t="s">
        <v>76</v>
      </c>
      <c r="C82" s="12" t="s">
        <v>77</v>
      </c>
      <c r="D82" s="12" t="s">
        <v>78</v>
      </c>
      <c r="E82" s="12" t="s">
        <v>79</v>
      </c>
      <c r="F82" s="12" t="s">
        <v>80</v>
      </c>
      <c r="G82" s="12" t="s">
        <v>81</v>
      </c>
      <c r="H82" s="12" t="s">
        <v>75</v>
      </c>
      <c r="I82" s="125" t="s">
        <v>39</v>
      </c>
    </row>
    <row r="83" spans="1:9" ht="12.75">
      <c r="A83" s="157"/>
      <c r="B83" s="15"/>
      <c r="C83" s="15"/>
      <c r="D83" s="15"/>
      <c r="E83" s="15"/>
      <c r="F83" s="15"/>
      <c r="G83" s="15"/>
      <c r="H83" s="15"/>
      <c r="I83" s="126">
        <f>SUM(B83:H83)</f>
        <v>0</v>
      </c>
    </row>
    <row r="84" spans="1:9" ht="4.5" customHeight="1">
      <c r="A84" s="120"/>
      <c r="B84" s="54"/>
      <c r="C84" s="54"/>
      <c r="D84" s="54"/>
      <c r="E84" s="54"/>
      <c r="F84" s="54"/>
      <c r="G84" s="54"/>
      <c r="H84" s="54"/>
      <c r="I84" s="117"/>
    </row>
    <row r="85" spans="1:9" ht="12.75">
      <c r="A85" s="158" t="s">
        <v>50</v>
      </c>
      <c r="B85" s="13" t="s">
        <v>51</v>
      </c>
      <c r="C85" s="13" t="s">
        <v>52</v>
      </c>
      <c r="D85" s="13" t="s">
        <v>53</v>
      </c>
      <c r="E85" s="13" t="s">
        <v>39</v>
      </c>
      <c r="F85" s="54"/>
      <c r="G85" s="54"/>
      <c r="H85" s="54"/>
      <c r="I85" s="117"/>
    </row>
    <row r="86" spans="1:9" ht="12.75">
      <c r="A86" s="159"/>
      <c r="B86" s="15"/>
      <c r="C86" s="15"/>
      <c r="D86" s="15"/>
      <c r="E86" s="21">
        <f>SUM(B86:D86)</f>
        <v>0</v>
      </c>
      <c r="F86" s="54"/>
      <c r="G86" s="54"/>
      <c r="H86" s="54"/>
      <c r="I86" s="117"/>
    </row>
    <row r="87" spans="1:9" ht="4.5" customHeight="1">
      <c r="A87" s="120"/>
      <c r="B87" s="54"/>
      <c r="C87" s="54"/>
      <c r="D87" s="54"/>
      <c r="E87" s="54"/>
      <c r="F87" s="54"/>
      <c r="G87" s="54"/>
      <c r="H87" s="54"/>
      <c r="I87" s="117"/>
    </row>
    <row r="88" spans="1:9" ht="12.75">
      <c r="A88" s="127" t="s">
        <v>57</v>
      </c>
      <c r="B88" s="21" t="e">
        <f>L71*E77*(B74-B73+3)</f>
        <v>#DIV/0!</v>
      </c>
      <c r="C88" s="54"/>
      <c r="D88" s="54"/>
      <c r="E88" s="54"/>
      <c r="F88" s="54"/>
      <c r="G88" s="54"/>
      <c r="H88" s="54"/>
      <c r="I88" s="117"/>
    </row>
    <row r="89" spans="1:34" s="25" customFormat="1" ht="12" thickBot="1">
      <c r="A89" s="128" t="s">
        <v>58</v>
      </c>
      <c r="B89" s="129">
        <f>I83-E86</f>
        <v>0</v>
      </c>
      <c r="C89" s="130"/>
      <c r="D89" s="131" t="e">
        <f>IF(B89&lt;0,"Hospodárskym výsledkom podujatia je zisk. Dotáciu nie je možné poskytnúť na ziskové podujatie. Upravte rozpočet!",IF(B89&gt;B88,"Rozdiel medzi príjmami a výdavkami je väčší ako maximálna dotácia podľa výzvy. Upravte rozpočet!","Žiadaná dotácia je v povolenom rozsahu."))</f>
        <v>#DIV/0!</v>
      </c>
      <c r="E89" s="130"/>
      <c r="F89" s="130"/>
      <c r="G89" s="130"/>
      <c r="H89" s="130"/>
      <c r="I89" s="132"/>
      <c r="J89" s="81"/>
      <c r="K89" s="81"/>
      <c r="L89" s="81"/>
      <c r="M89" s="81"/>
      <c r="N89" s="81"/>
      <c r="O89" s="81"/>
      <c r="P89" s="81"/>
      <c r="Q89" s="82">
        <f>B89</f>
        <v>0</v>
      </c>
      <c r="R89" s="81"/>
      <c r="S89" s="81"/>
      <c r="T89" s="81"/>
      <c r="U89" s="81"/>
      <c r="V89" s="81"/>
      <c r="W89" s="81"/>
      <c r="X89" s="81"/>
      <c r="Y89" s="81"/>
      <c r="Z89" s="81"/>
      <c r="AA89" s="81"/>
      <c r="AB89" s="81"/>
      <c r="AC89" s="81"/>
      <c r="AD89" s="81"/>
      <c r="AE89" s="81"/>
      <c r="AF89" s="81"/>
      <c r="AG89" s="81"/>
      <c r="AH89" s="81"/>
    </row>
    <row r="90" ht="12.75"/>
    <row r="91" ht="12.75"/>
    <row r="92" ht="12.75"/>
    <row r="93" ht="12.75"/>
    <row r="94" ht="12.75"/>
    <row r="95" ht="13.5" thickBot="1"/>
    <row r="96" spans="1:13" ht="12.75">
      <c r="A96" s="115" t="s">
        <v>48</v>
      </c>
      <c r="B96" s="160"/>
      <c r="C96" s="160"/>
      <c r="D96" s="160"/>
      <c r="E96" s="160"/>
      <c r="F96" s="160"/>
      <c r="G96" s="160"/>
      <c r="H96" s="160"/>
      <c r="I96" s="161"/>
      <c r="L96" s="79" t="e">
        <f>IF(G106&gt;16,4,HLOOKUP(G106,Umiestnenia,2,FALSE))</f>
        <v>#DIV/0!</v>
      </c>
      <c r="M96" s="79" t="s">
        <v>84</v>
      </c>
    </row>
    <row r="97" spans="1:13" ht="12.75">
      <c r="A97" s="116" t="s">
        <v>49</v>
      </c>
      <c r="B97" s="162"/>
      <c r="C97" s="162"/>
      <c r="D97" s="54"/>
      <c r="E97" s="54"/>
      <c r="F97" s="54"/>
      <c r="G97" s="54"/>
      <c r="H97" s="54"/>
      <c r="I97" s="117"/>
      <c r="L97" s="79" t="e">
        <f>VLOOKUP(B97,Jednotkove,L96+1,FALSE)</f>
        <v>#DIV/0!</v>
      </c>
      <c r="M97" s="79" t="s">
        <v>85</v>
      </c>
    </row>
    <row r="98" spans="1:9" ht="12.75">
      <c r="A98" s="116" t="s">
        <v>56</v>
      </c>
      <c r="B98" s="162"/>
      <c r="C98" s="162"/>
      <c r="D98" s="162"/>
      <c r="E98" s="162"/>
      <c r="F98" s="162"/>
      <c r="G98" s="162"/>
      <c r="H98" s="162"/>
      <c r="I98" s="163"/>
    </row>
    <row r="99" spans="1:9" ht="12.75">
      <c r="A99" s="118" t="s">
        <v>71</v>
      </c>
      <c r="B99" s="14"/>
      <c r="C99" s="54"/>
      <c r="D99" s="54"/>
      <c r="E99" s="54"/>
      <c r="F99" s="54"/>
      <c r="G99" s="54"/>
      <c r="H99" s="54"/>
      <c r="I99" s="117"/>
    </row>
    <row r="100" spans="1:9" ht="12.75">
      <c r="A100" s="119" t="s">
        <v>72</v>
      </c>
      <c r="B100" s="14"/>
      <c r="C100" s="54"/>
      <c r="D100" s="54"/>
      <c r="E100" s="54"/>
      <c r="F100" s="54"/>
      <c r="G100" s="54"/>
      <c r="H100" s="54"/>
      <c r="I100" s="117"/>
    </row>
    <row r="101" spans="1:9" ht="4.5" customHeight="1">
      <c r="A101" s="120"/>
      <c r="B101" s="54"/>
      <c r="C101" s="54"/>
      <c r="D101" s="54"/>
      <c r="E101" s="54"/>
      <c r="F101" s="54"/>
      <c r="G101" s="54"/>
      <c r="H101" s="54"/>
      <c r="I101" s="117"/>
    </row>
    <row r="102" spans="1:34" s="18" customFormat="1" ht="12.75">
      <c r="A102" s="158" t="s">
        <v>74</v>
      </c>
      <c r="B102" s="13" t="s">
        <v>59</v>
      </c>
      <c r="C102" s="13" t="s">
        <v>60</v>
      </c>
      <c r="D102" s="13" t="s">
        <v>61</v>
      </c>
      <c r="E102" s="12" t="s">
        <v>39</v>
      </c>
      <c r="F102" s="121"/>
      <c r="G102" s="121"/>
      <c r="H102" s="121"/>
      <c r="I102" s="122"/>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row>
    <row r="103" spans="1:9" ht="12.75">
      <c r="A103" s="159"/>
      <c r="B103" s="15"/>
      <c r="C103" s="15"/>
      <c r="D103" s="15"/>
      <c r="E103" s="21">
        <f>SUM(B103:D103)</f>
        <v>0</v>
      </c>
      <c r="F103" s="54"/>
      <c r="G103" s="54"/>
      <c r="H103" s="54"/>
      <c r="I103" s="117"/>
    </row>
    <row r="104" spans="1:9" ht="4.5" customHeight="1">
      <c r="A104" s="123"/>
      <c r="B104" s="64"/>
      <c r="C104" s="64"/>
      <c r="D104" s="64"/>
      <c r="E104" s="64"/>
      <c r="F104" s="64"/>
      <c r="G104" s="64"/>
      <c r="H104" s="64"/>
      <c r="I104" s="124"/>
    </row>
    <row r="105" spans="1:9" ht="12.75">
      <c r="A105" s="154" t="s">
        <v>82</v>
      </c>
      <c r="B105" s="112" t="s">
        <v>62</v>
      </c>
      <c r="C105" s="112" t="s">
        <v>63</v>
      </c>
      <c r="D105" s="112" t="s">
        <v>64</v>
      </c>
      <c r="E105" s="112" t="s">
        <v>65</v>
      </c>
      <c r="F105" s="112" t="s">
        <v>66</v>
      </c>
      <c r="G105" s="112" t="s">
        <v>67</v>
      </c>
      <c r="H105" s="64"/>
      <c r="I105" s="124"/>
    </row>
    <row r="106" spans="1:9" ht="12.75">
      <c r="A106" s="155"/>
      <c r="B106" s="15"/>
      <c r="C106" s="15"/>
      <c r="D106" s="15"/>
      <c r="E106" s="15"/>
      <c r="F106" s="15"/>
      <c r="G106" s="21" t="e">
        <f>ROUND(AVERAGE(B106:F106),0)</f>
        <v>#DIV/0!</v>
      </c>
      <c r="H106" s="64"/>
      <c r="I106" s="124"/>
    </row>
    <row r="107" spans="1:9" ht="4.5" customHeight="1">
      <c r="A107" s="120"/>
      <c r="B107" s="54"/>
      <c r="C107" s="54"/>
      <c r="D107" s="54"/>
      <c r="E107" s="54"/>
      <c r="F107" s="54"/>
      <c r="G107" s="54"/>
      <c r="H107" s="54"/>
      <c r="I107" s="117"/>
    </row>
    <row r="108" spans="1:9" ht="22.5">
      <c r="A108" s="156" t="s">
        <v>54</v>
      </c>
      <c r="B108" s="12" t="s">
        <v>76</v>
      </c>
      <c r="C108" s="12" t="s">
        <v>77</v>
      </c>
      <c r="D108" s="12" t="s">
        <v>78</v>
      </c>
      <c r="E108" s="12" t="s">
        <v>79</v>
      </c>
      <c r="F108" s="12" t="s">
        <v>80</v>
      </c>
      <c r="G108" s="12" t="s">
        <v>81</v>
      </c>
      <c r="H108" s="12" t="s">
        <v>75</v>
      </c>
      <c r="I108" s="125" t="s">
        <v>39</v>
      </c>
    </row>
    <row r="109" spans="1:9" ht="12.75">
      <c r="A109" s="157"/>
      <c r="B109" s="15"/>
      <c r="C109" s="15"/>
      <c r="D109" s="15"/>
      <c r="E109" s="15"/>
      <c r="F109" s="15"/>
      <c r="G109" s="15"/>
      <c r="H109" s="15"/>
      <c r="I109" s="126">
        <f>SUM(B109:H109)</f>
        <v>0</v>
      </c>
    </row>
    <row r="110" spans="1:9" ht="4.5" customHeight="1">
      <c r="A110" s="120"/>
      <c r="B110" s="54"/>
      <c r="C110" s="54"/>
      <c r="D110" s="54"/>
      <c r="E110" s="54"/>
      <c r="F110" s="54"/>
      <c r="G110" s="54"/>
      <c r="H110" s="54"/>
      <c r="I110" s="117"/>
    </row>
    <row r="111" spans="1:9" ht="12.75">
      <c r="A111" s="158" t="s">
        <v>50</v>
      </c>
      <c r="B111" s="13" t="s">
        <v>51</v>
      </c>
      <c r="C111" s="13" t="s">
        <v>52</v>
      </c>
      <c r="D111" s="13" t="s">
        <v>53</v>
      </c>
      <c r="E111" s="13" t="s">
        <v>39</v>
      </c>
      <c r="F111" s="54"/>
      <c r="G111" s="54"/>
      <c r="H111" s="54"/>
      <c r="I111" s="117"/>
    </row>
    <row r="112" spans="1:9" ht="12.75">
      <c r="A112" s="159"/>
      <c r="B112" s="15"/>
      <c r="C112" s="15"/>
      <c r="D112" s="15"/>
      <c r="E112" s="21">
        <f>SUM(B112:D112)</f>
        <v>0</v>
      </c>
      <c r="F112" s="54"/>
      <c r="G112" s="54"/>
      <c r="H112" s="54"/>
      <c r="I112" s="117"/>
    </row>
    <row r="113" spans="1:9" ht="4.5" customHeight="1">
      <c r="A113" s="120"/>
      <c r="B113" s="54"/>
      <c r="C113" s="54"/>
      <c r="D113" s="54"/>
      <c r="E113" s="54"/>
      <c r="F113" s="54"/>
      <c r="G113" s="54"/>
      <c r="H113" s="54"/>
      <c r="I113" s="117"/>
    </row>
    <row r="114" spans="1:9" ht="12.75">
      <c r="A114" s="127" t="s">
        <v>57</v>
      </c>
      <c r="B114" s="21" t="e">
        <f>L97*E103*(B100-B99+3)</f>
        <v>#DIV/0!</v>
      </c>
      <c r="C114" s="54"/>
      <c r="D114" s="54"/>
      <c r="E114" s="54"/>
      <c r="F114" s="54"/>
      <c r="G114" s="54"/>
      <c r="H114" s="54"/>
      <c r="I114" s="117"/>
    </row>
    <row r="115" spans="1:34" s="25" customFormat="1" ht="12" thickBot="1">
      <c r="A115" s="128" t="s">
        <v>58</v>
      </c>
      <c r="B115" s="129">
        <f>I109-E112</f>
        <v>0</v>
      </c>
      <c r="C115" s="130"/>
      <c r="D115" s="131" t="e">
        <f>IF(B115&lt;0,"Hospodárskym výsledkom podujatia je zisk. Dotáciu nie je možné poskytnúť na ziskové podujatie. Upravte rozpočet!",IF(B115&gt;B114,"Rozdiel medzi príjmami a výdavkami je väčší ako maximálna dotácia podľa výzvy. Upravte rozpočet!","Žiadaná dotácia je v povolenom rozsahu."))</f>
        <v>#DIV/0!</v>
      </c>
      <c r="E115" s="130"/>
      <c r="F115" s="130"/>
      <c r="G115" s="130"/>
      <c r="H115" s="130"/>
      <c r="I115" s="132"/>
      <c r="J115" s="81"/>
      <c r="K115" s="81"/>
      <c r="L115" s="81"/>
      <c r="M115" s="81"/>
      <c r="N115" s="81"/>
      <c r="O115" s="81"/>
      <c r="P115" s="81"/>
      <c r="Q115" s="82">
        <f>B115</f>
        <v>0</v>
      </c>
      <c r="R115" s="81"/>
      <c r="S115" s="81"/>
      <c r="T115" s="81"/>
      <c r="U115" s="81"/>
      <c r="V115" s="81"/>
      <c r="W115" s="81"/>
      <c r="X115" s="81"/>
      <c r="Y115" s="81"/>
      <c r="Z115" s="81"/>
      <c r="AA115" s="81"/>
      <c r="AB115" s="81"/>
      <c r="AC115" s="81"/>
      <c r="AD115" s="81"/>
      <c r="AE115" s="81"/>
      <c r="AF115" s="81"/>
      <c r="AG115" s="81"/>
      <c r="AH115" s="81"/>
    </row>
    <row r="116" ht="13.5" thickBot="1"/>
    <row r="117" spans="1:13" ht="12.75">
      <c r="A117" s="115" t="s">
        <v>48</v>
      </c>
      <c r="B117" s="160"/>
      <c r="C117" s="160"/>
      <c r="D117" s="160"/>
      <c r="E117" s="160"/>
      <c r="F117" s="160"/>
      <c r="G117" s="160"/>
      <c r="H117" s="160"/>
      <c r="I117" s="161"/>
      <c r="L117" s="79" t="e">
        <f>IF(G127&gt;16,4,HLOOKUP(G127,Umiestnenia,2,FALSE))</f>
        <v>#DIV/0!</v>
      </c>
      <c r="M117" s="79" t="s">
        <v>84</v>
      </c>
    </row>
    <row r="118" spans="1:13" ht="12.75">
      <c r="A118" s="116" t="s">
        <v>49</v>
      </c>
      <c r="B118" s="162"/>
      <c r="C118" s="162"/>
      <c r="D118" s="54"/>
      <c r="E118" s="54"/>
      <c r="F118" s="54"/>
      <c r="G118" s="54"/>
      <c r="H118" s="54"/>
      <c r="I118" s="117"/>
      <c r="L118" s="79" t="e">
        <f>VLOOKUP(B118,Jednotkove,L117+1,FALSE)</f>
        <v>#DIV/0!</v>
      </c>
      <c r="M118" s="79" t="s">
        <v>85</v>
      </c>
    </row>
    <row r="119" spans="1:9" ht="12.75">
      <c r="A119" s="116" t="s">
        <v>56</v>
      </c>
      <c r="B119" s="162"/>
      <c r="C119" s="162"/>
      <c r="D119" s="162"/>
      <c r="E119" s="162"/>
      <c r="F119" s="162"/>
      <c r="G119" s="162"/>
      <c r="H119" s="162"/>
      <c r="I119" s="163"/>
    </row>
    <row r="120" spans="1:9" ht="12.75">
      <c r="A120" s="118" t="s">
        <v>71</v>
      </c>
      <c r="B120" s="14"/>
      <c r="C120" s="54"/>
      <c r="D120" s="54"/>
      <c r="E120" s="54"/>
      <c r="F120" s="54"/>
      <c r="G120" s="54"/>
      <c r="H120" s="54"/>
      <c r="I120" s="117"/>
    </row>
    <row r="121" spans="1:9" ht="12.75">
      <c r="A121" s="119" t="s">
        <v>72</v>
      </c>
      <c r="B121" s="14"/>
      <c r="C121" s="54"/>
      <c r="D121" s="54"/>
      <c r="E121" s="54"/>
      <c r="F121" s="54"/>
      <c r="G121" s="54"/>
      <c r="H121" s="54"/>
      <c r="I121" s="117"/>
    </row>
    <row r="122" spans="1:9" ht="4.5" customHeight="1">
      <c r="A122" s="120"/>
      <c r="B122" s="54"/>
      <c r="C122" s="54"/>
      <c r="D122" s="54"/>
      <c r="E122" s="54"/>
      <c r="F122" s="54"/>
      <c r="G122" s="54"/>
      <c r="H122" s="54"/>
      <c r="I122" s="117"/>
    </row>
    <row r="123" spans="1:34" s="18" customFormat="1" ht="12.75">
      <c r="A123" s="158" t="s">
        <v>74</v>
      </c>
      <c r="B123" s="13" t="s">
        <v>59</v>
      </c>
      <c r="C123" s="13" t="s">
        <v>60</v>
      </c>
      <c r="D123" s="13" t="s">
        <v>61</v>
      </c>
      <c r="E123" s="12" t="s">
        <v>39</v>
      </c>
      <c r="F123" s="121"/>
      <c r="G123" s="121"/>
      <c r="H123" s="121"/>
      <c r="I123" s="122"/>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row>
    <row r="124" spans="1:9" ht="12.75">
      <c r="A124" s="159"/>
      <c r="B124" s="15"/>
      <c r="C124" s="15"/>
      <c r="D124" s="15"/>
      <c r="E124" s="21">
        <f>SUM(B124:D124)</f>
        <v>0</v>
      </c>
      <c r="F124" s="54"/>
      <c r="G124" s="54"/>
      <c r="H124" s="54"/>
      <c r="I124" s="117"/>
    </row>
    <row r="125" spans="1:9" ht="4.5" customHeight="1">
      <c r="A125" s="123"/>
      <c r="B125" s="64"/>
      <c r="C125" s="64"/>
      <c r="D125" s="64"/>
      <c r="E125" s="64"/>
      <c r="F125" s="64"/>
      <c r="G125" s="64"/>
      <c r="H125" s="64"/>
      <c r="I125" s="124"/>
    </row>
    <row r="126" spans="1:9" ht="12.75">
      <c r="A126" s="154" t="s">
        <v>82</v>
      </c>
      <c r="B126" s="112" t="s">
        <v>62</v>
      </c>
      <c r="C126" s="112" t="s">
        <v>63</v>
      </c>
      <c r="D126" s="112" t="s">
        <v>64</v>
      </c>
      <c r="E126" s="112" t="s">
        <v>65</v>
      </c>
      <c r="F126" s="112" t="s">
        <v>66</v>
      </c>
      <c r="G126" s="112" t="s">
        <v>67</v>
      </c>
      <c r="H126" s="64"/>
      <c r="I126" s="124"/>
    </row>
    <row r="127" spans="1:9" ht="12.75">
      <c r="A127" s="155"/>
      <c r="B127" s="15"/>
      <c r="C127" s="15"/>
      <c r="D127" s="15"/>
      <c r="E127" s="15"/>
      <c r="F127" s="15"/>
      <c r="G127" s="21" t="e">
        <f>ROUND(AVERAGE(B127:F127),0)</f>
        <v>#DIV/0!</v>
      </c>
      <c r="H127" s="64"/>
      <c r="I127" s="124"/>
    </row>
    <row r="128" spans="1:9" ht="4.5" customHeight="1">
      <c r="A128" s="120"/>
      <c r="B128" s="54"/>
      <c r="C128" s="54"/>
      <c r="D128" s="54"/>
      <c r="E128" s="54"/>
      <c r="F128" s="54"/>
      <c r="G128" s="54"/>
      <c r="H128" s="54"/>
      <c r="I128" s="117"/>
    </row>
    <row r="129" spans="1:9" ht="22.5">
      <c r="A129" s="156" t="s">
        <v>54</v>
      </c>
      <c r="B129" s="12" t="s">
        <v>76</v>
      </c>
      <c r="C129" s="12" t="s">
        <v>77</v>
      </c>
      <c r="D129" s="12" t="s">
        <v>78</v>
      </c>
      <c r="E129" s="12" t="s">
        <v>79</v>
      </c>
      <c r="F129" s="12" t="s">
        <v>80</v>
      </c>
      <c r="G129" s="12" t="s">
        <v>81</v>
      </c>
      <c r="H129" s="12" t="s">
        <v>75</v>
      </c>
      <c r="I129" s="125" t="s">
        <v>39</v>
      </c>
    </row>
    <row r="130" spans="1:9" ht="12.75">
      <c r="A130" s="157"/>
      <c r="B130" s="15"/>
      <c r="C130" s="15"/>
      <c r="D130" s="15"/>
      <c r="E130" s="15"/>
      <c r="F130" s="15"/>
      <c r="G130" s="15"/>
      <c r="H130" s="15"/>
      <c r="I130" s="126">
        <f>SUM(B130:H130)</f>
        <v>0</v>
      </c>
    </row>
    <row r="131" spans="1:9" ht="4.5" customHeight="1">
      <c r="A131" s="120"/>
      <c r="B131" s="54"/>
      <c r="C131" s="54"/>
      <c r="D131" s="54"/>
      <c r="E131" s="54"/>
      <c r="F131" s="54"/>
      <c r="G131" s="54"/>
      <c r="H131" s="54"/>
      <c r="I131" s="117"/>
    </row>
    <row r="132" spans="1:9" ht="12.75">
      <c r="A132" s="158" t="s">
        <v>50</v>
      </c>
      <c r="B132" s="13" t="s">
        <v>51</v>
      </c>
      <c r="C132" s="13" t="s">
        <v>52</v>
      </c>
      <c r="D132" s="13" t="s">
        <v>53</v>
      </c>
      <c r="E132" s="13" t="s">
        <v>39</v>
      </c>
      <c r="F132" s="54"/>
      <c r="G132" s="54"/>
      <c r="H132" s="54"/>
      <c r="I132" s="117"/>
    </row>
    <row r="133" spans="1:9" ht="12.75">
      <c r="A133" s="159"/>
      <c r="B133" s="15"/>
      <c r="C133" s="15"/>
      <c r="D133" s="15"/>
      <c r="E133" s="21">
        <f>SUM(B133:D133)</f>
        <v>0</v>
      </c>
      <c r="F133" s="54"/>
      <c r="G133" s="54"/>
      <c r="H133" s="54"/>
      <c r="I133" s="117"/>
    </row>
    <row r="134" spans="1:9" ht="4.5" customHeight="1">
      <c r="A134" s="120"/>
      <c r="B134" s="54"/>
      <c r="C134" s="54"/>
      <c r="D134" s="54"/>
      <c r="E134" s="54"/>
      <c r="F134" s="54"/>
      <c r="G134" s="54"/>
      <c r="H134" s="54"/>
      <c r="I134" s="117"/>
    </row>
    <row r="135" spans="1:9" ht="12.75">
      <c r="A135" s="127" t="s">
        <v>57</v>
      </c>
      <c r="B135" s="21" t="e">
        <f>L118*E124*(B121-B120+3)</f>
        <v>#DIV/0!</v>
      </c>
      <c r="C135" s="54"/>
      <c r="D135" s="54"/>
      <c r="E135" s="54"/>
      <c r="F135" s="54"/>
      <c r="G135" s="54"/>
      <c r="H135" s="54"/>
      <c r="I135" s="117"/>
    </row>
    <row r="136" spans="1:34" s="25" customFormat="1" ht="12" thickBot="1">
      <c r="A136" s="128" t="s">
        <v>58</v>
      </c>
      <c r="B136" s="129">
        <f>I130-E133</f>
        <v>0</v>
      </c>
      <c r="C136" s="130"/>
      <c r="D136" s="131" t="e">
        <f>IF(B136&lt;0,"Hospodárskym výsledkom podujatia je zisk. Dotáciu nie je možné poskytnúť na ziskové podujatie. Upravte rozpočet!",IF(B136&gt;B135,"Rozdiel medzi príjmami a výdavkami je väčší ako maximálna dotácia podľa výzvy. Upravte rozpočet!","Žiadaná dotácia je v povolenom rozsahu."))</f>
        <v>#DIV/0!</v>
      </c>
      <c r="E136" s="130"/>
      <c r="F136" s="130"/>
      <c r="G136" s="130"/>
      <c r="H136" s="130"/>
      <c r="I136" s="132"/>
      <c r="J136" s="81"/>
      <c r="K136" s="81"/>
      <c r="L136" s="81"/>
      <c r="M136" s="81"/>
      <c r="N136" s="81"/>
      <c r="O136" s="81"/>
      <c r="P136" s="81"/>
      <c r="Q136" s="82">
        <f>B136</f>
        <v>0</v>
      </c>
      <c r="R136" s="81"/>
      <c r="S136" s="81"/>
      <c r="T136" s="81"/>
      <c r="U136" s="81"/>
      <c r="V136" s="81"/>
      <c r="W136" s="81"/>
      <c r="X136" s="81"/>
      <c r="Y136" s="81"/>
      <c r="Z136" s="81"/>
      <c r="AA136" s="81"/>
      <c r="AB136" s="81"/>
      <c r="AC136" s="81"/>
      <c r="AD136" s="81"/>
      <c r="AE136" s="81"/>
      <c r="AF136" s="81"/>
      <c r="AG136" s="81"/>
      <c r="AH136" s="81"/>
    </row>
    <row r="137" ht="12.75"/>
    <row r="138" ht="12.75"/>
    <row r="139" ht="12.75"/>
    <row r="140" ht="12.75"/>
    <row r="141" ht="12.75"/>
    <row r="142" ht="13.5" thickBot="1"/>
    <row r="143" spans="1:13" ht="12.75">
      <c r="A143" s="115" t="s">
        <v>48</v>
      </c>
      <c r="B143" s="160"/>
      <c r="C143" s="160"/>
      <c r="D143" s="160"/>
      <c r="E143" s="160"/>
      <c r="F143" s="160"/>
      <c r="G143" s="160"/>
      <c r="H143" s="160"/>
      <c r="I143" s="161"/>
      <c r="L143" s="79" t="e">
        <f>IF(G153&gt;16,4,HLOOKUP(G153,Umiestnenia,2,FALSE))</f>
        <v>#DIV/0!</v>
      </c>
      <c r="M143" s="79" t="s">
        <v>84</v>
      </c>
    </row>
    <row r="144" spans="1:13" ht="12.75">
      <c r="A144" s="116" t="s">
        <v>49</v>
      </c>
      <c r="B144" s="162"/>
      <c r="C144" s="162"/>
      <c r="D144" s="54"/>
      <c r="E144" s="54"/>
      <c r="F144" s="54"/>
      <c r="G144" s="54"/>
      <c r="H144" s="54"/>
      <c r="I144" s="117"/>
      <c r="L144" s="79" t="e">
        <f>VLOOKUP(B144,Jednotkove,L143+1,FALSE)</f>
        <v>#DIV/0!</v>
      </c>
      <c r="M144" s="79" t="s">
        <v>85</v>
      </c>
    </row>
    <row r="145" spans="1:9" ht="12.75">
      <c r="A145" s="116" t="s">
        <v>56</v>
      </c>
      <c r="B145" s="162"/>
      <c r="C145" s="162"/>
      <c r="D145" s="162"/>
      <c r="E145" s="162"/>
      <c r="F145" s="162"/>
      <c r="G145" s="162"/>
      <c r="H145" s="162"/>
      <c r="I145" s="163"/>
    </row>
    <row r="146" spans="1:9" ht="12.75">
      <c r="A146" s="118" t="s">
        <v>71</v>
      </c>
      <c r="B146" s="14"/>
      <c r="C146" s="54"/>
      <c r="D146" s="54"/>
      <c r="E146" s="54"/>
      <c r="F146" s="54"/>
      <c r="G146" s="54"/>
      <c r="H146" s="54"/>
      <c r="I146" s="117"/>
    </row>
    <row r="147" spans="1:9" ht="12.75">
      <c r="A147" s="119" t="s">
        <v>72</v>
      </c>
      <c r="B147" s="14"/>
      <c r="C147" s="54"/>
      <c r="D147" s="54"/>
      <c r="E147" s="54"/>
      <c r="F147" s="54"/>
      <c r="G147" s="54"/>
      <c r="H147" s="54"/>
      <c r="I147" s="117"/>
    </row>
    <row r="148" spans="1:9" ht="4.5" customHeight="1">
      <c r="A148" s="120"/>
      <c r="B148" s="54"/>
      <c r="C148" s="54"/>
      <c r="D148" s="54"/>
      <c r="E148" s="54"/>
      <c r="F148" s="54"/>
      <c r="G148" s="54"/>
      <c r="H148" s="54"/>
      <c r="I148" s="117"/>
    </row>
    <row r="149" spans="1:34" s="18" customFormat="1" ht="12.75">
      <c r="A149" s="158" t="s">
        <v>74</v>
      </c>
      <c r="B149" s="13" t="s">
        <v>59</v>
      </c>
      <c r="C149" s="13" t="s">
        <v>60</v>
      </c>
      <c r="D149" s="13" t="s">
        <v>61</v>
      </c>
      <c r="E149" s="12" t="s">
        <v>39</v>
      </c>
      <c r="F149" s="121"/>
      <c r="G149" s="121"/>
      <c r="H149" s="121"/>
      <c r="I149" s="122"/>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row>
    <row r="150" spans="1:9" ht="12.75">
      <c r="A150" s="159"/>
      <c r="B150" s="15"/>
      <c r="C150" s="15"/>
      <c r="D150" s="15"/>
      <c r="E150" s="21">
        <f>SUM(B150:D150)</f>
        <v>0</v>
      </c>
      <c r="F150" s="54"/>
      <c r="G150" s="54"/>
      <c r="H150" s="54"/>
      <c r="I150" s="117"/>
    </row>
    <row r="151" spans="1:9" ht="4.5" customHeight="1">
      <c r="A151" s="123"/>
      <c r="B151" s="64"/>
      <c r="C151" s="64"/>
      <c r="D151" s="64"/>
      <c r="E151" s="64"/>
      <c r="F151" s="64"/>
      <c r="G151" s="64"/>
      <c r="H151" s="64"/>
      <c r="I151" s="124"/>
    </row>
    <row r="152" spans="1:9" ht="12.75">
      <c r="A152" s="154" t="s">
        <v>82</v>
      </c>
      <c r="B152" s="112" t="s">
        <v>62</v>
      </c>
      <c r="C152" s="112" t="s">
        <v>63</v>
      </c>
      <c r="D152" s="112" t="s">
        <v>64</v>
      </c>
      <c r="E152" s="112" t="s">
        <v>65</v>
      </c>
      <c r="F152" s="112" t="s">
        <v>66</v>
      </c>
      <c r="G152" s="112" t="s">
        <v>67</v>
      </c>
      <c r="H152" s="64"/>
      <c r="I152" s="124"/>
    </row>
    <row r="153" spans="1:9" ht="12.75">
      <c r="A153" s="155"/>
      <c r="B153" s="15"/>
      <c r="C153" s="15"/>
      <c r="D153" s="15"/>
      <c r="E153" s="15"/>
      <c r="F153" s="15"/>
      <c r="G153" s="21" t="e">
        <f>ROUND(AVERAGE(B153:F153),0)</f>
        <v>#DIV/0!</v>
      </c>
      <c r="H153" s="64"/>
      <c r="I153" s="124"/>
    </row>
    <row r="154" spans="1:9" ht="4.5" customHeight="1">
      <c r="A154" s="120"/>
      <c r="B154" s="54"/>
      <c r="C154" s="54"/>
      <c r="D154" s="54"/>
      <c r="E154" s="54"/>
      <c r="F154" s="54"/>
      <c r="G154" s="54"/>
      <c r="H154" s="54"/>
      <c r="I154" s="117"/>
    </row>
    <row r="155" spans="1:9" ht="22.5">
      <c r="A155" s="156" t="s">
        <v>54</v>
      </c>
      <c r="B155" s="12" t="s">
        <v>76</v>
      </c>
      <c r="C155" s="12" t="s">
        <v>77</v>
      </c>
      <c r="D155" s="12" t="s">
        <v>78</v>
      </c>
      <c r="E155" s="12" t="s">
        <v>79</v>
      </c>
      <c r="F155" s="12" t="s">
        <v>80</v>
      </c>
      <c r="G155" s="12" t="s">
        <v>81</v>
      </c>
      <c r="H155" s="12" t="s">
        <v>75</v>
      </c>
      <c r="I155" s="125" t="s">
        <v>39</v>
      </c>
    </row>
    <row r="156" spans="1:9" ht="12.75">
      <c r="A156" s="157"/>
      <c r="B156" s="15"/>
      <c r="C156" s="15"/>
      <c r="D156" s="15"/>
      <c r="E156" s="15"/>
      <c r="F156" s="15"/>
      <c r="G156" s="15"/>
      <c r="H156" s="15"/>
      <c r="I156" s="126">
        <f>SUM(B156:H156)</f>
        <v>0</v>
      </c>
    </row>
    <row r="157" spans="1:9" ht="4.5" customHeight="1">
      <c r="A157" s="120"/>
      <c r="B157" s="54"/>
      <c r="C157" s="54"/>
      <c r="D157" s="54"/>
      <c r="E157" s="54"/>
      <c r="F157" s="54"/>
      <c r="G157" s="54"/>
      <c r="H157" s="54"/>
      <c r="I157" s="117"/>
    </row>
    <row r="158" spans="1:9" ht="12.75">
      <c r="A158" s="158" t="s">
        <v>50</v>
      </c>
      <c r="B158" s="13" t="s">
        <v>51</v>
      </c>
      <c r="C158" s="13" t="s">
        <v>52</v>
      </c>
      <c r="D158" s="13" t="s">
        <v>53</v>
      </c>
      <c r="E158" s="13" t="s">
        <v>39</v>
      </c>
      <c r="F158" s="54"/>
      <c r="G158" s="54"/>
      <c r="H158" s="54"/>
      <c r="I158" s="117"/>
    </row>
    <row r="159" spans="1:9" ht="12.75">
      <c r="A159" s="159"/>
      <c r="B159" s="15"/>
      <c r="C159" s="15"/>
      <c r="D159" s="15"/>
      <c r="E159" s="21">
        <f>SUM(B159:D159)</f>
        <v>0</v>
      </c>
      <c r="F159" s="54"/>
      <c r="G159" s="54"/>
      <c r="H159" s="54"/>
      <c r="I159" s="117"/>
    </row>
    <row r="160" spans="1:9" ht="4.5" customHeight="1">
      <c r="A160" s="120"/>
      <c r="B160" s="54"/>
      <c r="C160" s="54"/>
      <c r="D160" s="54"/>
      <c r="E160" s="54"/>
      <c r="F160" s="54"/>
      <c r="G160" s="54"/>
      <c r="H160" s="54"/>
      <c r="I160" s="117"/>
    </row>
    <row r="161" spans="1:9" ht="12.75">
      <c r="A161" s="127" t="s">
        <v>57</v>
      </c>
      <c r="B161" s="21" t="e">
        <f>L144*E150*(B147-B146+3)</f>
        <v>#DIV/0!</v>
      </c>
      <c r="C161" s="54"/>
      <c r="D161" s="54"/>
      <c r="E161" s="54"/>
      <c r="F161" s="54"/>
      <c r="G161" s="54"/>
      <c r="H161" s="54"/>
      <c r="I161" s="117"/>
    </row>
    <row r="162" spans="1:34" s="25" customFormat="1" ht="12" thickBot="1">
      <c r="A162" s="128" t="s">
        <v>58</v>
      </c>
      <c r="B162" s="129">
        <f>I156-E159</f>
        <v>0</v>
      </c>
      <c r="C162" s="130"/>
      <c r="D162" s="131" t="e">
        <f>IF(B162&lt;0,"Hospodárskym výsledkom podujatia je zisk. Dotáciu nie je možné poskytnúť na ziskové podujatie. Upravte rozpočet!",IF(B162&gt;B161,"Rozdiel medzi príjmami a výdavkami je väčší ako maximálna dotácia podľa výzvy. Upravte rozpočet!","Žiadaná dotácia je v povolenom rozsahu."))</f>
        <v>#DIV/0!</v>
      </c>
      <c r="E162" s="130"/>
      <c r="F162" s="130"/>
      <c r="G162" s="130"/>
      <c r="H162" s="130"/>
      <c r="I162" s="132"/>
      <c r="J162" s="81"/>
      <c r="K162" s="81"/>
      <c r="L162" s="81"/>
      <c r="M162" s="81"/>
      <c r="N162" s="81"/>
      <c r="O162" s="81"/>
      <c r="P162" s="81"/>
      <c r="Q162" s="82">
        <f>B162</f>
        <v>0</v>
      </c>
      <c r="R162" s="81"/>
      <c r="S162" s="81"/>
      <c r="T162" s="81"/>
      <c r="U162" s="81"/>
      <c r="V162" s="81"/>
      <c r="W162" s="81"/>
      <c r="X162" s="81"/>
      <c r="Y162" s="81"/>
      <c r="Z162" s="81"/>
      <c r="AA162" s="81"/>
      <c r="AB162" s="81"/>
      <c r="AC162" s="81"/>
      <c r="AD162" s="81"/>
      <c r="AE162" s="81"/>
      <c r="AF162" s="81"/>
      <c r="AG162" s="81"/>
      <c r="AH162" s="81"/>
    </row>
    <row r="163" ht="13.5" thickBot="1"/>
    <row r="164" spans="1:13" ht="12.75">
      <c r="A164" s="115" t="s">
        <v>48</v>
      </c>
      <c r="B164" s="160"/>
      <c r="C164" s="160"/>
      <c r="D164" s="160"/>
      <c r="E164" s="160"/>
      <c r="F164" s="160"/>
      <c r="G164" s="160"/>
      <c r="H164" s="160"/>
      <c r="I164" s="161"/>
      <c r="L164" s="79" t="e">
        <f>IF(G174&gt;16,4,HLOOKUP(G174,Umiestnenia,2,FALSE))</f>
        <v>#DIV/0!</v>
      </c>
      <c r="M164" s="79" t="s">
        <v>84</v>
      </c>
    </row>
    <row r="165" spans="1:13" ht="12.75">
      <c r="A165" s="116" t="s">
        <v>49</v>
      </c>
      <c r="B165" s="162"/>
      <c r="C165" s="162"/>
      <c r="D165" s="54"/>
      <c r="E165" s="54"/>
      <c r="F165" s="54"/>
      <c r="G165" s="54"/>
      <c r="H165" s="54"/>
      <c r="I165" s="117"/>
      <c r="L165" s="79" t="e">
        <f>VLOOKUP(B165,Jednotkove,L164+1,FALSE)</f>
        <v>#DIV/0!</v>
      </c>
      <c r="M165" s="79" t="s">
        <v>85</v>
      </c>
    </row>
    <row r="166" spans="1:9" ht="12.75">
      <c r="A166" s="116" t="s">
        <v>56</v>
      </c>
      <c r="B166" s="162"/>
      <c r="C166" s="162"/>
      <c r="D166" s="162"/>
      <c r="E166" s="162"/>
      <c r="F166" s="162"/>
      <c r="G166" s="162"/>
      <c r="H166" s="162"/>
      <c r="I166" s="163"/>
    </row>
    <row r="167" spans="1:9" ht="12.75">
      <c r="A167" s="118" t="s">
        <v>71</v>
      </c>
      <c r="B167" s="14"/>
      <c r="C167" s="54"/>
      <c r="D167" s="54"/>
      <c r="E167" s="54"/>
      <c r="F167" s="54"/>
      <c r="G167" s="54"/>
      <c r="H167" s="54"/>
      <c r="I167" s="117"/>
    </row>
    <row r="168" spans="1:9" ht="12.75">
      <c r="A168" s="119" t="s">
        <v>72</v>
      </c>
      <c r="B168" s="14"/>
      <c r="C168" s="54"/>
      <c r="D168" s="54"/>
      <c r="E168" s="54"/>
      <c r="F168" s="54"/>
      <c r="G168" s="54"/>
      <c r="H168" s="54"/>
      <c r="I168" s="117"/>
    </row>
    <row r="169" spans="1:9" ht="4.5" customHeight="1">
      <c r="A169" s="120"/>
      <c r="B169" s="54"/>
      <c r="C169" s="54"/>
      <c r="D169" s="54"/>
      <c r="E169" s="54"/>
      <c r="F169" s="54"/>
      <c r="G169" s="54"/>
      <c r="H169" s="54"/>
      <c r="I169" s="117"/>
    </row>
    <row r="170" spans="1:34" s="18" customFormat="1" ht="12.75">
      <c r="A170" s="158" t="s">
        <v>74</v>
      </c>
      <c r="B170" s="13" t="s">
        <v>59</v>
      </c>
      <c r="C170" s="13" t="s">
        <v>60</v>
      </c>
      <c r="D170" s="13" t="s">
        <v>61</v>
      </c>
      <c r="E170" s="12" t="s">
        <v>39</v>
      </c>
      <c r="F170" s="121"/>
      <c r="G170" s="121"/>
      <c r="H170" s="121"/>
      <c r="I170" s="122"/>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row>
    <row r="171" spans="1:9" ht="12.75">
      <c r="A171" s="159"/>
      <c r="B171" s="15"/>
      <c r="C171" s="15"/>
      <c r="D171" s="15"/>
      <c r="E171" s="21">
        <f>SUM(B171:D171)</f>
        <v>0</v>
      </c>
      <c r="F171" s="54"/>
      <c r="G171" s="54"/>
      <c r="H171" s="54"/>
      <c r="I171" s="117"/>
    </row>
    <row r="172" spans="1:9" ht="4.5" customHeight="1">
      <c r="A172" s="123"/>
      <c r="B172" s="64"/>
      <c r="C172" s="64"/>
      <c r="D172" s="64"/>
      <c r="E172" s="64"/>
      <c r="F172" s="64"/>
      <c r="G172" s="64"/>
      <c r="H172" s="64"/>
      <c r="I172" s="124"/>
    </row>
    <row r="173" spans="1:9" ht="12.75">
      <c r="A173" s="154" t="s">
        <v>82</v>
      </c>
      <c r="B173" s="112" t="s">
        <v>62</v>
      </c>
      <c r="C173" s="112" t="s">
        <v>63</v>
      </c>
      <c r="D173" s="112" t="s">
        <v>64</v>
      </c>
      <c r="E173" s="112" t="s">
        <v>65</v>
      </c>
      <c r="F173" s="112" t="s">
        <v>66</v>
      </c>
      <c r="G173" s="112" t="s">
        <v>67</v>
      </c>
      <c r="H173" s="64"/>
      <c r="I173" s="124"/>
    </row>
    <row r="174" spans="1:9" ht="12.75">
      <c r="A174" s="155"/>
      <c r="B174" s="15"/>
      <c r="C174" s="15"/>
      <c r="D174" s="15"/>
      <c r="E174" s="15"/>
      <c r="F174" s="15"/>
      <c r="G174" s="21" t="e">
        <f>ROUND(AVERAGE(B174:F174),0)</f>
        <v>#DIV/0!</v>
      </c>
      <c r="H174" s="64"/>
      <c r="I174" s="124"/>
    </row>
    <row r="175" spans="1:9" ht="4.5" customHeight="1">
      <c r="A175" s="120"/>
      <c r="B175" s="54"/>
      <c r="C175" s="54"/>
      <c r="D175" s="54"/>
      <c r="E175" s="54"/>
      <c r="F175" s="54"/>
      <c r="G175" s="54"/>
      <c r="H175" s="54"/>
      <c r="I175" s="117"/>
    </row>
    <row r="176" spans="1:9" ht="22.5">
      <c r="A176" s="156" t="s">
        <v>54</v>
      </c>
      <c r="B176" s="12" t="s">
        <v>76</v>
      </c>
      <c r="C176" s="12" t="s">
        <v>77</v>
      </c>
      <c r="D176" s="12" t="s">
        <v>78</v>
      </c>
      <c r="E176" s="12" t="s">
        <v>79</v>
      </c>
      <c r="F176" s="12" t="s">
        <v>80</v>
      </c>
      <c r="G176" s="12" t="s">
        <v>81</v>
      </c>
      <c r="H176" s="12" t="s">
        <v>75</v>
      </c>
      <c r="I176" s="125" t="s">
        <v>39</v>
      </c>
    </row>
    <row r="177" spans="1:9" ht="12.75">
      <c r="A177" s="157"/>
      <c r="B177" s="15"/>
      <c r="C177" s="15"/>
      <c r="D177" s="15"/>
      <c r="E177" s="15"/>
      <c r="F177" s="15"/>
      <c r="G177" s="15"/>
      <c r="H177" s="15"/>
      <c r="I177" s="126">
        <f>SUM(B177:H177)</f>
        <v>0</v>
      </c>
    </row>
    <row r="178" spans="1:9" ht="4.5" customHeight="1">
      <c r="A178" s="120"/>
      <c r="B178" s="54"/>
      <c r="C178" s="54"/>
      <c r="D178" s="54"/>
      <c r="E178" s="54"/>
      <c r="F178" s="54"/>
      <c r="G178" s="54"/>
      <c r="H178" s="54"/>
      <c r="I178" s="117"/>
    </row>
    <row r="179" spans="1:9" ht="12.75">
      <c r="A179" s="158" t="s">
        <v>50</v>
      </c>
      <c r="B179" s="13" t="s">
        <v>51</v>
      </c>
      <c r="C179" s="13" t="s">
        <v>52</v>
      </c>
      <c r="D179" s="13" t="s">
        <v>53</v>
      </c>
      <c r="E179" s="13" t="s">
        <v>39</v>
      </c>
      <c r="F179" s="54"/>
      <c r="G179" s="54"/>
      <c r="H179" s="54"/>
      <c r="I179" s="117"/>
    </row>
    <row r="180" spans="1:9" ht="12.75">
      <c r="A180" s="159"/>
      <c r="B180" s="15"/>
      <c r="C180" s="15"/>
      <c r="D180" s="15"/>
      <c r="E180" s="21">
        <f>SUM(B180:D180)</f>
        <v>0</v>
      </c>
      <c r="F180" s="54"/>
      <c r="G180" s="54"/>
      <c r="H180" s="54"/>
      <c r="I180" s="117"/>
    </row>
    <row r="181" spans="1:9" ht="4.5" customHeight="1">
      <c r="A181" s="120"/>
      <c r="B181" s="54"/>
      <c r="C181" s="54"/>
      <c r="D181" s="54"/>
      <c r="E181" s="54"/>
      <c r="F181" s="54"/>
      <c r="G181" s="54"/>
      <c r="H181" s="54"/>
      <c r="I181" s="117"/>
    </row>
    <row r="182" spans="1:9" ht="12.75">
      <c r="A182" s="127" t="s">
        <v>57</v>
      </c>
      <c r="B182" s="21" t="e">
        <f>L165*E171*(B168-B167+3)</f>
        <v>#DIV/0!</v>
      </c>
      <c r="C182" s="54"/>
      <c r="D182" s="54"/>
      <c r="E182" s="54"/>
      <c r="F182" s="54"/>
      <c r="G182" s="54"/>
      <c r="H182" s="54"/>
      <c r="I182" s="117"/>
    </row>
    <row r="183" spans="1:34" s="25" customFormat="1" ht="12" thickBot="1">
      <c r="A183" s="128" t="s">
        <v>58</v>
      </c>
      <c r="B183" s="129">
        <f>I177-E180</f>
        <v>0</v>
      </c>
      <c r="C183" s="130"/>
      <c r="D183" s="131" t="e">
        <f>IF(B183&lt;0,"Hospodárskym výsledkom podujatia je zisk. Dotáciu nie je možné poskytnúť na ziskové podujatie. Upravte rozpočet!",IF(B183&gt;B182,"Rozdiel medzi príjmami a výdavkami je väčší ako maximálna dotácia podľa výzvy. Upravte rozpočet!","Žiadaná dotácia je v povolenom rozsahu."))</f>
        <v>#DIV/0!</v>
      </c>
      <c r="E183" s="130"/>
      <c r="F183" s="130"/>
      <c r="G183" s="130"/>
      <c r="H183" s="130"/>
      <c r="I183" s="132"/>
      <c r="J183" s="81"/>
      <c r="K183" s="81"/>
      <c r="L183" s="81"/>
      <c r="M183" s="81"/>
      <c r="N183" s="81"/>
      <c r="O183" s="81"/>
      <c r="P183" s="81"/>
      <c r="Q183" s="82">
        <f>B183</f>
        <v>0</v>
      </c>
      <c r="R183" s="81"/>
      <c r="S183" s="81"/>
      <c r="T183" s="81"/>
      <c r="U183" s="81"/>
      <c r="V183" s="81"/>
      <c r="W183" s="81"/>
      <c r="X183" s="81"/>
      <c r="Y183" s="81"/>
      <c r="Z183" s="81"/>
      <c r="AA183" s="81"/>
      <c r="AB183" s="81"/>
      <c r="AC183" s="81"/>
      <c r="AD183" s="81"/>
      <c r="AE183" s="81"/>
      <c r="AF183" s="81"/>
      <c r="AG183" s="81"/>
      <c r="AH183" s="81"/>
    </row>
    <row r="184" ht="12.75"/>
    <row r="185" ht="12.75"/>
    <row r="186" ht="12.75"/>
    <row r="187" ht="12.75"/>
    <row r="188" ht="12.75"/>
    <row r="189" ht="13.5" thickBot="1"/>
    <row r="190" spans="1:13" ht="12.75">
      <c r="A190" s="115" t="s">
        <v>48</v>
      </c>
      <c r="B190" s="160"/>
      <c r="C190" s="160"/>
      <c r="D190" s="160"/>
      <c r="E190" s="160"/>
      <c r="F190" s="160"/>
      <c r="G190" s="160"/>
      <c r="H190" s="160"/>
      <c r="I190" s="161"/>
      <c r="L190" s="79" t="e">
        <f>IF(G200&gt;16,4,HLOOKUP(G200,Umiestnenia,2,FALSE))</f>
        <v>#DIV/0!</v>
      </c>
      <c r="M190" s="79" t="s">
        <v>84</v>
      </c>
    </row>
    <row r="191" spans="1:13" ht="12.75">
      <c r="A191" s="116" t="s">
        <v>49</v>
      </c>
      <c r="B191" s="162"/>
      <c r="C191" s="162"/>
      <c r="D191" s="54"/>
      <c r="E191" s="54"/>
      <c r="F191" s="54"/>
      <c r="G191" s="54"/>
      <c r="H191" s="54"/>
      <c r="I191" s="117"/>
      <c r="L191" s="79" t="e">
        <f>VLOOKUP(B191,Jednotkove,L190+1,FALSE)</f>
        <v>#DIV/0!</v>
      </c>
      <c r="M191" s="79" t="s">
        <v>85</v>
      </c>
    </row>
    <row r="192" spans="1:9" ht="12.75">
      <c r="A192" s="116" t="s">
        <v>56</v>
      </c>
      <c r="B192" s="162"/>
      <c r="C192" s="162"/>
      <c r="D192" s="162"/>
      <c r="E192" s="162"/>
      <c r="F192" s="162"/>
      <c r="G192" s="162"/>
      <c r="H192" s="162"/>
      <c r="I192" s="163"/>
    </row>
    <row r="193" spans="1:9" ht="12.75">
      <c r="A193" s="118" t="s">
        <v>71</v>
      </c>
      <c r="B193" s="14"/>
      <c r="C193" s="54"/>
      <c r="D193" s="54"/>
      <c r="E193" s="54"/>
      <c r="F193" s="54"/>
      <c r="G193" s="54"/>
      <c r="H193" s="54"/>
      <c r="I193" s="117"/>
    </row>
    <row r="194" spans="1:9" ht="12.75">
      <c r="A194" s="119" t="s">
        <v>72</v>
      </c>
      <c r="B194" s="14"/>
      <c r="C194" s="54"/>
      <c r="D194" s="54"/>
      <c r="E194" s="54"/>
      <c r="F194" s="54"/>
      <c r="G194" s="54"/>
      <c r="H194" s="54"/>
      <c r="I194" s="117"/>
    </row>
    <row r="195" spans="1:9" ht="4.5" customHeight="1">
      <c r="A195" s="120"/>
      <c r="B195" s="54"/>
      <c r="C195" s="54"/>
      <c r="D195" s="54"/>
      <c r="E195" s="54"/>
      <c r="F195" s="54"/>
      <c r="G195" s="54"/>
      <c r="H195" s="54"/>
      <c r="I195" s="117"/>
    </row>
    <row r="196" spans="1:34" s="18" customFormat="1" ht="12.75">
      <c r="A196" s="158" t="s">
        <v>74</v>
      </c>
      <c r="B196" s="13" t="s">
        <v>59</v>
      </c>
      <c r="C196" s="13" t="s">
        <v>60</v>
      </c>
      <c r="D196" s="13" t="s">
        <v>61</v>
      </c>
      <c r="E196" s="12" t="s">
        <v>39</v>
      </c>
      <c r="F196" s="121"/>
      <c r="G196" s="121"/>
      <c r="H196" s="121"/>
      <c r="I196" s="122"/>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row>
    <row r="197" spans="1:9" ht="12.75">
      <c r="A197" s="159"/>
      <c r="B197" s="15"/>
      <c r="C197" s="15"/>
      <c r="D197" s="15"/>
      <c r="E197" s="21">
        <f>SUM(B197:D197)</f>
        <v>0</v>
      </c>
      <c r="F197" s="54"/>
      <c r="G197" s="54"/>
      <c r="H197" s="54"/>
      <c r="I197" s="117"/>
    </row>
    <row r="198" spans="1:9" ht="4.5" customHeight="1">
      <c r="A198" s="123"/>
      <c r="B198" s="64"/>
      <c r="C198" s="64"/>
      <c r="D198" s="64"/>
      <c r="E198" s="64"/>
      <c r="F198" s="64"/>
      <c r="G198" s="64"/>
      <c r="H198" s="64"/>
      <c r="I198" s="124"/>
    </row>
    <row r="199" spans="1:9" ht="12.75">
      <c r="A199" s="154" t="s">
        <v>82</v>
      </c>
      <c r="B199" s="112" t="s">
        <v>62</v>
      </c>
      <c r="C199" s="112" t="s">
        <v>63</v>
      </c>
      <c r="D199" s="112" t="s">
        <v>64</v>
      </c>
      <c r="E199" s="112" t="s">
        <v>65</v>
      </c>
      <c r="F199" s="112" t="s">
        <v>66</v>
      </c>
      <c r="G199" s="112" t="s">
        <v>67</v>
      </c>
      <c r="H199" s="64"/>
      <c r="I199" s="124"/>
    </row>
    <row r="200" spans="1:9" ht="12.75">
      <c r="A200" s="155"/>
      <c r="B200" s="15"/>
      <c r="C200" s="15"/>
      <c r="D200" s="15"/>
      <c r="E200" s="15"/>
      <c r="F200" s="15"/>
      <c r="G200" s="21" t="e">
        <f>ROUND(AVERAGE(B200:F200),0)</f>
        <v>#DIV/0!</v>
      </c>
      <c r="H200" s="64"/>
      <c r="I200" s="124"/>
    </row>
    <row r="201" spans="1:9" ht="4.5" customHeight="1">
      <c r="A201" s="120"/>
      <c r="B201" s="54"/>
      <c r="C201" s="54"/>
      <c r="D201" s="54"/>
      <c r="E201" s="54"/>
      <c r="F201" s="54"/>
      <c r="G201" s="54"/>
      <c r="H201" s="54"/>
      <c r="I201" s="117"/>
    </row>
    <row r="202" spans="1:9" ht="22.5">
      <c r="A202" s="156" t="s">
        <v>54</v>
      </c>
      <c r="B202" s="12" t="s">
        <v>76</v>
      </c>
      <c r="C202" s="12" t="s">
        <v>77</v>
      </c>
      <c r="D202" s="12" t="s">
        <v>78</v>
      </c>
      <c r="E202" s="12" t="s">
        <v>79</v>
      </c>
      <c r="F202" s="12" t="s">
        <v>80</v>
      </c>
      <c r="G202" s="12" t="s">
        <v>81</v>
      </c>
      <c r="H202" s="12" t="s">
        <v>75</v>
      </c>
      <c r="I202" s="125" t="s">
        <v>39</v>
      </c>
    </row>
    <row r="203" spans="1:9" ht="12.75">
      <c r="A203" s="157"/>
      <c r="B203" s="15"/>
      <c r="C203" s="15"/>
      <c r="D203" s="15"/>
      <c r="E203" s="15"/>
      <c r="F203" s="15"/>
      <c r="G203" s="15"/>
      <c r="H203" s="15"/>
      <c r="I203" s="126">
        <f>SUM(B203:H203)</f>
        <v>0</v>
      </c>
    </row>
    <row r="204" spans="1:9" ht="4.5" customHeight="1">
      <c r="A204" s="120"/>
      <c r="B204" s="54"/>
      <c r="C204" s="54"/>
      <c r="D204" s="54"/>
      <c r="E204" s="54"/>
      <c r="F204" s="54"/>
      <c r="G204" s="54"/>
      <c r="H204" s="54"/>
      <c r="I204" s="117"/>
    </row>
    <row r="205" spans="1:9" ht="12.75">
      <c r="A205" s="158" t="s">
        <v>50</v>
      </c>
      <c r="B205" s="13" t="s">
        <v>51</v>
      </c>
      <c r="C205" s="13" t="s">
        <v>52</v>
      </c>
      <c r="D205" s="13" t="s">
        <v>53</v>
      </c>
      <c r="E205" s="13" t="s">
        <v>39</v>
      </c>
      <c r="F205" s="54"/>
      <c r="G205" s="54"/>
      <c r="H205" s="54"/>
      <c r="I205" s="117"/>
    </row>
    <row r="206" spans="1:9" ht="12.75">
      <c r="A206" s="159"/>
      <c r="B206" s="15"/>
      <c r="C206" s="15"/>
      <c r="D206" s="15"/>
      <c r="E206" s="21">
        <f>SUM(B206:D206)</f>
        <v>0</v>
      </c>
      <c r="F206" s="54"/>
      <c r="G206" s="54"/>
      <c r="H206" s="54"/>
      <c r="I206" s="117"/>
    </row>
    <row r="207" spans="1:9" ht="4.5" customHeight="1">
      <c r="A207" s="120"/>
      <c r="B207" s="54"/>
      <c r="C207" s="54"/>
      <c r="D207" s="54"/>
      <c r="E207" s="54"/>
      <c r="F207" s="54"/>
      <c r="G207" s="54"/>
      <c r="H207" s="54"/>
      <c r="I207" s="117"/>
    </row>
    <row r="208" spans="1:9" ht="12.75">
      <c r="A208" s="127" t="s">
        <v>57</v>
      </c>
      <c r="B208" s="21" t="e">
        <f>L191*E197*(B194-B193+3)</f>
        <v>#DIV/0!</v>
      </c>
      <c r="C208" s="54"/>
      <c r="D208" s="54"/>
      <c r="E208" s="54"/>
      <c r="F208" s="54"/>
      <c r="G208" s="54"/>
      <c r="H208" s="54"/>
      <c r="I208" s="117"/>
    </row>
    <row r="209" spans="1:34" s="25" customFormat="1" ht="12" thickBot="1">
      <c r="A209" s="128" t="s">
        <v>58</v>
      </c>
      <c r="B209" s="129">
        <f>I203-E206</f>
        <v>0</v>
      </c>
      <c r="C209" s="130"/>
      <c r="D209" s="131" t="e">
        <f>IF(B209&lt;0,"Hospodárskym výsledkom podujatia je zisk. Dotáciu nie je možné poskytnúť na ziskové podujatie. Upravte rozpočet!",IF(B209&gt;B208,"Rozdiel medzi príjmami a výdavkami je väčší ako maximálna dotácia podľa výzvy. Upravte rozpočet!","Žiadaná dotácia je v povolenom rozsahu."))</f>
        <v>#DIV/0!</v>
      </c>
      <c r="E209" s="130"/>
      <c r="F209" s="130"/>
      <c r="G209" s="130"/>
      <c r="H209" s="130"/>
      <c r="I209" s="132"/>
      <c r="J209" s="81"/>
      <c r="K209" s="81"/>
      <c r="L209" s="81"/>
      <c r="M209" s="81"/>
      <c r="N209" s="81"/>
      <c r="O209" s="81"/>
      <c r="P209" s="81"/>
      <c r="Q209" s="82">
        <f>B209</f>
        <v>0</v>
      </c>
      <c r="R209" s="81"/>
      <c r="S209" s="81"/>
      <c r="T209" s="81"/>
      <c r="U209" s="81"/>
      <c r="V209" s="81"/>
      <c r="W209" s="81"/>
      <c r="X209" s="81"/>
      <c r="Y209" s="81"/>
      <c r="Z209" s="81"/>
      <c r="AA209" s="81"/>
      <c r="AB209" s="81"/>
      <c r="AC209" s="81"/>
      <c r="AD209" s="81"/>
      <c r="AE209" s="81"/>
      <c r="AF209" s="81"/>
      <c r="AG209" s="81"/>
      <c r="AH209" s="81"/>
    </row>
    <row r="210" ht="13.5" thickBot="1"/>
    <row r="211" spans="1:13" ht="12.75">
      <c r="A211" s="115" t="s">
        <v>48</v>
      </c>
      <c r="B211" s="160"/>
      <c r="C211" s="160"/>
      <c r="D211" s="160"/>
      <c r="E211" s="160"/>
      <c r="F211" s="160"/>
      <c r="G211" s="160"/>
      <c r="H211" s="160"/>
      <c r="I211" s="161"/>
      <c r="L211" s="79" t="e">
        <f>IF(G221&gt;16,4,HLOOKUP(G221,Umiestnenia,2,FALSE))</f>
        <v>#DIV/0!</v>
      </c>
      <c r="M211" s="79" t="s">
        <v>84</v>
      </c>
    </row>
    <row r="212" spans="1:13" ht="12.75">
      <c r="A212" s="116" t="s">
        <v>49</v>
      </c>
      <c r="B212" s="162"/>
      <c r="C212" s="162"/>
      <c r="D212" s="54"/>
      <c r="E212" s="54"/>
      <c r="F212" s="54"/>
      <c r="G212" s="54"/>
      <c r="H212" s="54"/>
      <c r="I212" s="117"/>
      <c r="L212" s="79" t="e">
        <f>VLOOKUP(B212,Jednotkove,L211+1,FALSE)</f>
        <v>#DIV/0!</v>
      </c>
      <c r="M212" s="79" t="s">
        <v>85</v>
      </c>
    </row>
    <row r="213" spans="1:9" ht="12.75">
      <c r="A213" s="116" t="s">
        <v>56</v>
      </c>
      <c r="B213" s="162"/>
      <c r="C213" s="162"/>
      <c r="D213" s="162"/>
      <c r="E213" s="162"/>
      <c r="F213" s="162"/>
      <c r="G213" s="162"/>
      <c r="H213" s="162"/>
      <c r="I213" s="163"/>
    </row>
    <row r="214" spans="1:9" ht="12.75">
      <c r="A214" s="118" t="s">
        <v>71</v>
      </c>
      <c r="B214" s="14"/>
      <c r="C214" s="54"/>
      <c r="D214" s="54"/>
      <c r="E214" s="54"/>
      <c r="F214" s="54"/>
      <c r="G214" s="54"/>
      <c r="H214" s="54"/>
      <c r="I214" s="117"/>
    </row>
    <row r="215" spans="1:9" ht="12.75">
      <c r="A215" s="119" t="s">
        <v>72</v>
      </c>
      <c r="B215" s="14"/>
      <c r="C215" s="54"/>
      <c r="D215" s="54"/>
      <c r="E215" s="54"/>
      <c r="F215" s="54"/>
      <c r="G215" s="54"/>
      <c r="H215" s="54"/>
      <c r="I215" s="117"/>
    </row>
    <row r="216" spans="1:9" ht="4.5" customHeight="1">
      <c r="A216" s="120"/>
      <c r="B216" s="54"/>
      <c r="C216" s="54"/>
      <c r="D216" s="54"/>
      <c r="E216" s="54"/>
      <c r="F216" s="54"/>
      <c r="G216" s="54"/>
      <c r="H216" s="54"/>
      <c r="I216" s="117"/>
    </row>
    <row r="217" spans="1:34" s="18" customFormat="1" ht="12.75">
      <c r="A217" s="158" t="s">
        <v>74</v>
      </c>
      <c r="B217" s="13" t="s">
        <v>59</v>
      </c>
      <c r="C217" s="13" t="s">
        <v>60</v>
      </c>
      <c r="D217" s="13" t="s">
        <v>61</v>
      </c>
      <c r="E217" s="12" t="s">
        <v>39</v>
      </c>
      <c r="F217" s="121"/>
      <c r="G217" s="121"/>
      <c r="H217" s="121"/>
      <c r="I217" s="122"/>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row>
    <row r="218" spans="1:9" ht="12.75">
      <c r="A218" s="159"/>
      <c r="B218" s="15"/>
      <c r="C218" s="15"/>
      <c r="D218" s="15"/>
      <c r="E218" s="21">
        <f>SUM(B218:D218)</f>
        <v>0</v>
      </c>
      <c r="F218" s="54"/>
      <c r="G218" s="54"/>
      <c r="H218" s="54"/>
      <c r="I218" s="117"/>
    </row>
    <row r="219" spans="1:9" ht="4.5" customHeight="1">
      <c r="A219" s="123"/>
      <c r="B219" s="64"/>
      <c r="C219" s="64"/>
      <c r="D219" s="64"/>
      <c r="E219" s="64"/>
      <c r="F219" s="64"/>
      <c r="G219" s="64"/>
      <c r="H219" s="64"/>
      <c r="I219" s="124"/>
    </row>
    <row r="220" spans="1:9" ht="12.75">
      <c r="A220" s="154" t="s">
        <v>82</v>
      </c>
      <c r="B220" s="112" t="s">
        <v>62</v>
      </c>
      <c r="C220" s="112" t="s">
        <v>63</v>
      </c>
      <c r="D220" s="112" t="s">
        <v>64</v>
      </c>
      <c r="E220" s="112" t="s">
        <v>65</v>
      </c>
      <c r="F220" s="112" t="s">
        <v>66</v>
      </c>
      <c r="G220" s="112" t="s">
        <v>67</v>
      </c>
      <c r="H220" s="64"/>
      <c r="I220" s="124"/>
    </row>
    <row r="221" spans="1:9" ht="12.75">
      <c r="A221" s="155"/>
      <c r="B221" s="15"/>
      <c r="C221" s="15"/>
      <c r="D221" s="15"/>
      <c r="E221" s="15"/>
      <c r="F221" s="15"/>
      <c r="G221" s="21" t="e">
        <f>ROUND(AVERAGE(B221:F221),0)</f>
        <v>#DIV/0!</v>
      </c>
      <c r="H221" s="64"/>
      <c r="I221" s="124"/>
    </row>
    <row r="222" spans="1:9" ht="4.5" customHeight="1">
      <c r="A222" s="120"/>
      <c r="B222" s="54"/>
      <c r="C222" s="54"/>
      <c r="D222" s="54"/>
      <c r="E222" s="54"/>
      <c r="F222" s="54"/>
      <c r="G222" s="54"/>
      <c r="H222" s="54"/>
      <c r="I222" s="117"/>
    </row>
    <row r="223" spans="1:9" ht="22.5">
      <c r="A223" s="156" t="s">
        <v>54</v>
      </c>
      <c r="B223" s="12" t="s">
        <v>76</v>
      </c>
      <c r="C223" s="12" t="s">
        <v>77</v>
      </c>
      <c r="D223" s="12" t="s">
        <v>78</v>
      </c>
      <c r="E223" s="12" t="s">
        <v>79</v>
      </c>
      <c r="F223" s="12" t="s">
        <v>80</v>
      </c>
      <c r="G223" s="12" t="s">
        <v>81</v>
      </c>
      <c r="H223" s="12" t="s">
        <v>75</v>
      </c>
      <c r="I223" s="125" t="s">
        <v>39</v>
      </c>
    </row>
    <row r="224" spans="1:9" ht="12.75">
      <c r="A224" s="157"/>
      <c r="B224" s="15"/>
      <c r="C224" s="15"/>
      <c r="D224" s="15"/>
      <c r="E224" s="15"/>
      <c r="F224" s="15"/>
      <c r="G224" s="15"/>
      <c r="H224" s="15"/>
      <c r="I224" s="126">
        <f>SUM(B224:H224)</f>
        <v>0</v>
      </c>
    </row>
    <row r="225" spans="1:9" ht="4.5" customHeight="1">
      <c r="A225" s="120"/>
      <c r="B225" s="54"/>
      <c r="C225" s="54"/>
      <c r="D225" s="54"/>
      <c r="E225" s="54"/>
      <c r="F225" s="54"/>
      <c r="G225" s="54"/>
      <c r="H225" s="54"/>
      <c r="I225" s="117"/>
    </row>
    <row r="226" spans="1:9" ht="12.75">
      <c r="A226" s="158" t="s">
        <v>50</v>
      </c>
      <c r="B226" s="13" t="s">
        <v>51</v>
      </c>
      <c r="C226" s="13" t="s">
        <v>52</v>
      </c>
      <c r="D226" s="13" t="s">
        <v>53</v>
      </c>
      <c r="E226" s="13" t="s">
        <v>39</v>
      </c>
      <c r="F226" s="54"/>
      <c r="G226" s="54"/>
      <c r="H226" s="54"/>
      <c r="I226" s="117"/>
    </row>
    <row r="227" spans="1:9" ht="12.75">
      <c r="A227" s="159"/>
      <c r="B227" s="15"/>
      <c r="C227" s="15"/>
      <c r="D227" s="15"/>
      <c r="E227" s="21">
        <f>SUM(B227:D227)</f>
        <v>0</v>
      </c>
      <c r="F227" s="54"/>
      <c r="G227" s="54"/>
      <c r="H227" s="54"/>
      <c r="I227" s="117"/>
    </row>
    <row r="228" spans="1:9" ht="4.5" customHeight="1">
      <c r="A228" s="120"/>
      <c r="B228" s="54"/>
      <c r="C228" s="54"/>
      <c r="D228" s="54"/>
      <c r="E228" s="54"/>
      <c r="F228" s="54"/>
      <c r="G228" s="54"/>
      <c r="H228" s="54"/>
      <c r="I228" s="117"/>
    </row>
    <row r="229" spans="1:9" ht="12.75">
      <c r="A229" s="127" t="s">
        <v>57</v>
      </c>
      <c r="B229" s="21" t="e">
        <f>L212*E218*(B215-B214+3)</f>
        <v>#DIV/0!</v>
      </c>
      <c r="C229" s="54"/>
      <c r="D229" s="54"/>
      <c r="E229" s="54"/>
      <c r="F229" s="54"/>
      <c r="G229" s="54"/>
      <c r="H229" s="54"/>
      <c r="I229" s="117"/>
    </row>
    <row r="230" spans="1:34" s="25" customFormat="1" ht="12" thickBot="1">
      <c r="A230" s="128" t="s">
        <v>58</v>
      </c>
      <c r="B230" s="129">
        <f>I224-E227</f>
        <v>0</v>
      </c>
      <c r="C230" s="130"/>
      <c r="D230" s="131" t="e">
        <f>IF(B230&lt;0,"Hospodárskym výsledkom podujatia je zisk. Dotáciu nie je možné poskytnúť na ziskové podujatie. Upravte rozpočet!",IF(B230&gt;B229,"Rozdiel medzi príjmami a výdavkami je väčší ako maximálna dotácia podľa výzvy. Upravte rozpočet!","Žiadaná dotácia je v povolenom rozsahu."))</f>
        <v>#DIV/0!</v>
      </c>
      <c r="E230" s="130"/>
      <c r="F230" s="130"/>
      <c r="G230" s="130"/>
      <c r="H230" s="130"/>
      <c r="I230" s="132"/>
      <c r="J230" s="81"/>
      <c r="K230" s="81"/>
      <c r="L230" s="81"/>
      <c r="M230" s="81"/>
      <c r="N230" s="81"/>
      <c r="O230" s="81"/>
      <c r="P230" s="81"/>
      <c r="Q230" s="82">
        <f>B230</f>
        <v>0</v>
      </c>
      <c r="R230" s="81"/>
      <c r="S230" s="81"/>
      <c r="T230" s="81"/>
      <c r="U230" s="81"/>
      <c r="V230" s="81"/>
      <c r="W230" s="81"/>
      <c r="X230" s="81"/>
      <c r="Y230" s="81"/>
      <c r="Z230" s="81"/>
      <c r="AA230" s="81"/>
      <c r="AB230" s="81"/>
      <c r="AC230" s="81"/>
      <c r="AD230" s="81"/>
      <c r="AE230" s="81"/>
      <c r="AF230" s="81"/>
      <c r="AG230" s="81"/>
      <c r="AH230" s="81"/>
    </row>
    <row r="231" ht="12.75"/>
    <row r="232" ht="12.75"/>
    <row r="233" ht="12.75"/>
    <row r="234" ht="12.75"/>
    <row r="235" ht="12.75"/>
    <row r="236" ht="13.5" thickBot="1"/>
    <row r="237" spans="1:13" ht="12.75">
      <c r="A237" s="115" t="s">
        <v>48</v>
      </c>
      <c r="B237" s="160"/>
      <c r="C237" s="160"/>
      <c r="D237" s="160"/>
      <c r="E237" s="160"/>
      <c r="F237" s="160"/>
      <c r="G237" s="160"/>
      <c r="H237" s="160"/>
      <c r="I237" s="161"/>
      <c r="L237" s="79" t="e">
        <f>IF(G247&gt;16,4,HLOOKUP(G247,Umiestnenia,2,FALSE))</f>
        <v>#DIV/0!</v>
      </c>
      <c r="M237" s="79" t="s">
        <v>84</v>
      </c>
    </row>
    <row r="238" spans="1:13" ht="12.75">
      <c r="A238" s="116" t="s">
        <v>49</v>
      </c>
      <c r="B238" s="162"/>
      <c r="C238" s="162"/>
      <c r="D238" s="54"/>
      <c r="E238" s="54"/>
      <c r="F238" s="54"/>
      <c r="G238" s="54"/>
      <c r="H238" s="54"/>
      <c r="I238" s="117"/>
      <c r="L238" s="79" t="e">
        <f>VLOOKUP(B238,Jednotkove,L237+1,FALSE)</f>
        <v>#DIV/0!</v>
      </c>
      <c r="M238" s="79" t="s">
        <v>85</v>
      </c>
    </row>
    <row r="239" spans="1:9" ht="12.75">
      <c r="A239" s="116" t="s">
        <v>56</v>
      </c>
      <c r="B239" s="162"/>
      <c r="C239" s="162"/>
      <c r="D239" s="162"/>
      <c r="E239" s="162"/>
      <c r="F239" s="162"/>
      <c r="G239" s="162"/>
      <c r="H239" s="162"/>
      <c r="I239" s="163"/>
    </row>
    <row r="240" spans="1:9" ht="12.75">
      <c r="A240" s="118" t="s">
        <v>71</v>
      </c>
      <c r="B240" s="14"/>
      <c r="C240" s="54"/>
      <c r="D240" s="54"/>
      <c r="E240" s="54"/>
      <c r="F240" s="54"/>
      <c r="G240" s="54"/>
      <c r="H240" s="54"/>
      <c r="I240" s="117"/>
    </row>
    <row r="241" spans="1:9" ht="12.75">
      <c r="A241" s="119" t="s">
        <v>72</v>
      </c>
      <c r="B241" s="14"/>
      <c r="C241" s="54"/>
      <c r="D241" s="54"/>
      <c r="E241" s="54"/>
      <c r="F241" s="54"/>
      <c r="G241" s="54"/>
      <c r="H241" s="54"/>
      <c r="I241" s="117"/>
    </row>
    <row r="242" spans="1:9" ht="4.5" customHeight="1">
      <c r="A242" s="120"/>
      <c r="B242" s="54"/>
      <c r="C242" s="54"/>
      <c r="D242" s="54"/>
      <c r="E242" s="54"/>
      <c r="F242" s="54"/>
      <c r="G242" s="54"/>
      <c r="H242" s="54"/>
      <c r="I242" s="117"/>
    </row>
    <row r="243" spans="1:34" s="18" customFormat="1" ht="12.75">
      <c r="A243" s="158" t="s">
        <v>74</v>
      </c>
      <c r="B243" s="13" t="s">
        <v>59</v>
      </c>
      <c r="C243" s="13" t="s">
        <v>60</v>
      </c>
      <c r="D243" s="13" t="s">
        <v>61</v>
      </c>
      <c r="E243" s="12" t="s">
        <v>39</v>
      </c>
      <c r="F243" s="121"/>
      <c r="G243" s="121"/>
      <c r="H243" s="121"/>
      <c r="I243" s="122"/>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row>
    <row r="244" spans="1:9" ht="12.75">
      <c r="A244" s="159"/>
      <c r="B244" s="15"/>
      <c r="C244" s="15"/>
      <c r="D244" s="15"/>
      <c r="E244" s="21">
        <f>SUM(B244:D244)</f>
        <v>0</v>
      </c>
      <c r="F244" s="54"/>
      <c r="G244" s="54"/>
      <c r="H244" s="54"/>
      <c r="I244" s="117"/>
    </row>
    <row r="245" spans="1:9" ht="4.5" customHeight="1">
      <c r="A245" s="123"/>
      <c r="B245" s="64"/>
      <c r="C245" s="64"/>
      <c r="D245" s="64"/>
      <c r="E245" s="64"/>
      <c r="F245" s="64"/>
      <c r="G245" s="64"/>
      <c r="H245" s="64"/>
      <c r="I245" s="124"/>
    </row>
    <row r="246" spans="1:9" ht="12.75">
      <c r="A246" s="154" t="s">
        <v>82</v>
      </c>
      <c r="B246" s="112" t="s">
        <v>62</v>
      </c>
      <c r="C246" s="112" t="s">
        <v>63</v>
      </c>
      <c r="D246" s="112" t="s">
        <v>64</v>
      </c>
      <c r="E246" s="112" t="s">
        <v>65</v>
      </c>
      <c r="F246" s="112" t="s">
        <v>66</v>
      </c>
      <c r="G246" s="112" t="s">
        <v>67</v>
      </c>
      <c r="H246" s="64"/>
      <c r="I246" s="124"/>
    </row>
    <row r="247" spans="1:9" ht="12.75">
      <c r="A247" s="155"/>
      <c r="B247" s="15"/>
      <c r="C247" s="15"/>
      <c r="D247" s="15"/>
      <c r="E247" s="15"/>
      <c r="F247" s="15"/>
      <c r="G247" s="21" t="e">
        <f>ROUND(AVERAGE(B247:F247),0)</f>
        <v>#DIV/0!</v>
      </c>
      <c r="H247" s="64"/>
      <c r="I247" s="124"/>
    </row>
    <row r="248" spans="1:9" ht="4.5" customHeight="1">
      <c r="A248" s="120"/>
      <c r="B248" s="54"/>
      <c r="C248" s="54"/>
      <c r="D248" s="54"/>
      <c r="E248" s="54"/>
      <c r="F248" s="54"/>
      <c r="G248" s="54"/>
      <c r="H248" s="54"/>
      <c r="I248" s="117"/>
    </row>
    <row r="249" spans="1:9" ht="22.5">
      <c r="A249" s="156" t="s">
        <v>54</v>
      </c>
      <c r="B249" s="12" t="s">
        <v>76</v>
      </c>
      <c r="C249" s="12" t="s">
        <v>77</v>
      </c>
      <c r="D249" s="12" t="s">
        <v>78</v>
      </c>
      <c r="E249" s="12" t="s">
        <v>79</v>
      </c>
      <c r="F249" s="12" t="s">
        <v>80</v>
      </c>
      <c r="G249" s="12" t="s">
        <v>81</v>
      </c>
      <c r="H249" s="12" t="s">
        <v>75</v>
      </c>
      <c r="I249" s="125" t="s">
        <v>39</v>
      </c>
    </row>
    <row r="250" spans="1:9" ht="12.75">
      <c r="A250" s="157"/>
      <c r="B250" s="15"/>
      <c r="C250" s="15"/>
      <c r="D250" s="15"/>
      <c r="E250" s="15"/>
      <c r="F250" s="15"/>
      <c r="G250" s="15"/>
      <c r="H250" s="15"/>
      <c r="I250" s="126">
        <f>SUM(B250:H250)</f>
        <v>0</v>
      </c>
    </row>
    <row r="251" spans="1:9" ht="4.5" customHeight="1">
      <c r="A251" s="120"/>
      <c r="B251" s="54"/>
      <c r="C251" s="54"/>
      <c r="D251" s="54"/>
      <c r="E251" s="54"/>
      <c r="F251" s="54"/>
      <c r="G251" s="54"/>
      <c r="H251" s="54"/>
      <c r="I251" s="117"/>
    </row>
    <row r="252" spans="1:9" ht="12.75">
      <c r="A252" s="158" t="s">
        <v>50</v>
      </c>
      <c r="B252" s="13" t="s">
        <v>51</v>
      </c>
      <c r="C252" s="13" t="s">
        <v>52</v>
      </c>
      <c r="D252" s="13" t="s">
        <v>53</v>
      </c>
      <c r="E252" s="13" t="s">
        <v>39</v>
      </c>
      <c r="F252" s="54"/>
      <c r="G252" s="54"/>
      <c r="H252" s="54"/>
      <c r="I252" s="117"/>
    </row>
    <row r="253" spans="1:9" ht="12.75">
      <c r="A253" s="159"/>
      <c r="B253" s="15"/>
      <c r="C253" s="15"/>
      <c r="D253" s="15"/>
      <c r="E253" s="21">
        <f>SUM(B253:D253)</f>
        <v>0</v>
      </c>
      <c r="F253" s="54"/>
      <c r="G253" s="54"/>
      <c r="H253" s="54"/>
      <c r="I253" s="117"/>
    </row>
    <row r="254" spans="1:9" ht="4.5" customHeight="1">
      <c r="A254" s="120"/>
      <c r="B254" s="54"/>
      <c r="C254" s="54"/>
      <c r="D254" s="54"/>
      <c r="E254" s="54"/>
      <c r="F254" s="54"/>
      <c r="G254" s="54"/>
      <c r="H254" s="54"/>
      <c r="I254" s="117"/>
    </row>
    <row r="255" spans="1:9" ht="12.75">
      <c r="A255" s="127" t="s">
        <v>57</v>
      </c>
      <c r="B255" s="21" t="e">
        <f>L238*E244*(B241-B240+3)</f>
        <v>#DIV/0!</v>
      </c>
      <c r="C255" s="54"/>
      <c r="D255" s="54"/>
      <c r="E255" s="54"/>
      <c r="F255" s="54"/>
      <c r="G255" s="54"/>
      <c r="H255" s="54"/>
      <c r="I255" s="117"/>
    </row>
    <row r="256" spans="1:34" s="25" customFormat="1" ht="12" thickBot="1">
      <c r="A256" s="128" t="s">
        <v>58</v>
      </c>
      <c r="B256" s="129">
        <f>I250-E253</f>
        <v>0</v>
      </c>
      <c r="C256" s="130"/>
      <c r="D256" s="131" t="e">
        <f>IF(B256&lt;0,"Hospodárskym výsledkom podujatia je zisk. Dotáciu nie je možné poskytnúť na ziskové podujatie. Upravte rozpočet!",IF(B256&gt;B255,"Rozdiel medzi príjmami a výdavkami je väčší ako maximálna dotácia podľa výzvy. Upravte rozpočet!","Žiadaná dotácia je v povolenom rozsahu."))</f>
        <v>#DIV/0!</v>
      </c>
      <c r="E256" s="130"/>
      <c r="F256" s="130"/>
      <c r="G256" s="130"/>
      <c r="H256" s="130"/>
      <c r="I256" s="132"/>
      <c r="J256" s="81"/>
      <c r="K256" s="81"/>
      <c r="L256" s="81"/>
      <c r="M256" s="81"/>
      <c r="N256" s="81"/>
      <c r="O256" s="81"/>
      <c r="P256" s="81"/>
      <c r="Q256" s="82">
        <f>B256</f>
        <v>0</v>
      </c>
      <c r="R256" s="81"/>
      <c r="S256" s="81"/>
      <c r="T256" s="81"/>
      <c r="U256" s="81"/>
      <c r="V256" s="81"/>
      <c r="W256" s="81"/>
      <c r="X256" s="81"/>
      <c r="Y256" s="81"/>
      <c r="Z256" s="81"/>
      <c r="AA256" s="81"/>
      <c r="AB256" s="81"/>
      <c r="AC256" s="81"/>
      <c r="AD256" s="81"/>
      <c r="AE256" s="81"/>
      <c r="AF256" s="81"/>
      <c r="AG256" s="81"/>
      <c r="AH256" s="81"/>
    </row>
    <row r="257" ht="13.5" thickBot="1"/>
    <row r="258" spans="1:13" ht="12.75">
      <c r="A258" s="115" t="s">
        <v>48</v>
      </c>
      <c r="B258" s="160"/>
      <c r="C258" s="160"/>
      <c r="D258" s="160"/>
      <c r="E258" s="160"/>
      <c r="F258" s="160"/>
      <c r="G258" s="160"/>
      <c r="H258" s="160"/>
      <c r="I258" s="161"/>
      <c r="L258" s="79" t="e">
        <f>IF(G268&gt;16,4,HLOOKUP(G268,Umiestnenia,2,FALSE))</f>
        <v>#DIV/0!</v>
      </c>
      <c r="M258" s="79" t="s">
        <v>84</v>
      </c>
    </row>
    <row r="259" spans="1:13" ht="12.75">
      <c r="A259" s="116" t="s">
        <v>49</v>
      </c>
      <c r="B259" s="162"/>
      <c r="C259" s="162"/>
      <c r="D259" s="54"/>
      <c r="E259" s="54"/>
      <c r="F259" s="54"/>
      <c r="G259" s="54"/>
      <c r="H259" s="54"/>
      <c r="I259" s="117"/>
      <c r="L259" s="79" t="e">
        <f>VLOOKUP(B259,Jednotkove,L258+1,FALSE)</f>
        <v>#DIV/0!</v>
      </c>
      <c r="M259" s="79" t="s">
        <v>85</v>
      </c>
    </row>
    <row r="260" spans="1:9" ht="12.75">
      <c r="A260" s="116" t="s">
        <v>56</v>
      </c>
      <c r="B260" s="162"/>
      <c r="C260" s="162"/>
      <c r="D260" s="162"/>
      <c r="E260" s="162"/>
      <c r="F260" s="162"/>
      <c r="G260" s="162"/>
      <c r="H260" s="162"/>
      <c r="I260" s="163"/>
    </row>
    <row r="261" spans="1:9" ht="12.75">
      <c r="A261" s="118" t="s">
        <v>71</v>
      </c>
      <c r="B261" s="14"/>
      <c r="C261" s="54"/>
      <c r="D261" s="54"/>
      <c r="E261" s="54"/>
      <c r="F261" s="54"/>
      <c r="G261" s="54"/>
      <c r="H261" s="54"/>
      <c r="I261" s="117"/>
    </row>
    <row r="262" spans="1:9" ht="12.75">
      <c r="A262" s="119" t="s">
        <v>72</v>
      </c>
      <c r="B262" s="14"/>
      <c r="C262" s="54"/>
      <c r="D262" s="54"/>
      <c r="E262" s="54"/>
      <c r="F262" s="54"/>
      <c r="G262" s="54"/>
      <c r="H262" s="54"/>
      <c r="I262" s="117"/>
    </row>
    <row r="263" spans="1:9" ht="4.5" customHeight="1">
      <c r="A263" s="120"/>
      <c r="B263" s="54"/>
      <c r="C263" s="54"/>
      <c r="D263" s="54"/>
      <c r="E263" s="54"/>
      <c r="F263" s="54"/>
      <c r="G263" s="54"/>
      <c r="H263" s="54"/>
      <c r="I263" s="117"/>
    </row>
    <row r="264" spans="1:34" s="18" customFormat="1" ht="12.75">
      <c r="A264" s="158" t="s">
        <v>74</v>
      </c>
      <c r="B264" s="13" t="s">
        <v>59</v>
      </c>
      <c r="C264" s="13" t="s">
        <v>60</v>
      </c>
      <c r="D264" s="13" t="s">
        <v>61</v>
      </c>
      <c r="E264" s="12" t="s">
        <v>39</v>
      </c>
      <c r="F264" s="121"/>
      <c r="G264" s="121"/>
      <c r="H264" s="121"/>
      <c r="I264" s="122"/>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row>
    <row r="265" spans="1:9" ht="12.75">
      <c r="A265" s="159"/>
      <c r="B265" s="15"/>
      <c r="C265" s="15"/>
      <c r="D265" s="15"/>
      <c r="E265" s="21">
        <f>SUM(B265:D265)</f>
        <v>0</v>
      </c>
      <c r="F265" s="54"/>
      <c r="G265" s="54"/>
      <c r="H265" s="54"/>
      <c r="I265" s="117"/>
    </row>
    <row r="266" spans="1:9" ht="4.5" customHeight="1">
      <c r="A266" s="123"/>
      <c r="B266" s="64"/>
      <c r="C266" s="64"/>
      <c r="D266" s="64"/>
      <c r="E266" s="64"/>
      <c r="F266" s="64"/>
      <c r="G266" s="64"/>
      <c r="H266" s="64"/>
      <c r="I266" s="124"/>
    </row>
    <row r="267" spans="1:9" ht="12.75">
      <c r="A267" s="154" t="s">
        <v>82</v>
      </c>
      <c r="B267" s="112" t="s">
        <v>62</v>
      </c>
      <c r="C267" s="112" t="s">
        <v>63</v>
      </c>
      <c r="D267" s="112" t="s">
        <v>64</v>
      </c>
      <c r="E267" s="112" t="s">
        <v>65</v>
      </c>
      <c r="F267" s="112" t="s">
        <v>66</v>
      </c>
      <c r="G267" s="112" t="s">
        <v>67</v>
      </c>
      <c r="H267" s="64"/>
      <c r="I267" s="124"/>
    </row>
    <row r="268" spans="1:9" ht="12.75">
      <c r="A268" s="155"/>
      <c r="B268" s="15"/>
      <c r="C268" s="15"/>
      <c r="D268" s="15"/>
      <c r="E268" s="15"/>
      <c r="F268" s="15"/>
      <c r="G268" s="21" t="e">
        <f>ROUND(AVERAGE(B268:F268),0)</f>
        <v>#DIV/0!</v>
      </c>
      <c r="H268" s="64"/>
      <c r="I268" s="124"/>
    </row>
    <row r="269" spans="1:9" ht="4.5" customHeight="1">
      <c r="A269" s="120"/>
      <c r="B269" s="54"/>
      <c r="C269" s="54"/>
      <c r="D269" s="54"/>
      <c r="E269" s="54"/>
      <c r="F269" s="54"/>
      <c r="G269" s="54"/>
      <c r="H269" s="54"/>
      <c r="I269" s="117"/>
    </row>
    <row r="270" spans="1:9" ht="22.5">
      <c r="A270" s="156" t="s">
        <v>54</v>
      </c>
      <c r="B270" s="12" t="s">
        <v>76</v>
      </c>
      <c r="C270" s="12" t="s">
        <v>77</v>
      </c>
      <c r="D270" s="12" t="s">
        <v>78</v>
      </c>
      <c r="E270" s="12" t="s">
        <v>79</v>
      </c>
      <c r="F270" s="12" t="s">
        <v>80</v>
      </c>
      <c r="G270" s="12" t="s">
        <v>81</v>
      </c>
      <c r="H270" s="12" t="s">
        <v>75</v>
      </c>
      <c r="I270" s="125" t="s">
        <v>39</v>
      </c>
    </row>
    <row r="271" spans="1:9" ht="12.75">
      <c r="A271" s="157"/>
      <c r="B271" s="15"/>
      <c r="C271" s="15"/>
      <c r="D271" s="15"/>
      <c r="E271" s="15"/>
      <c r="F271" s="15"/>
      <c r="G271" s="15"/>
      <c r="H271" s="15"/>
      <c r="I271" s="126">
        <f>SUM(B271:H271)</f>
        <v>0</v>
      </c>
    </row>
    <row r="272" spans="1:9" ht="4.5" customHeight="1">
      <c r="A272" s="120"/>
      <c r="B272" s="54"/>
      <c r="C272" s="54"/>
      <c r="D272" s="54"/>
      <c r="E272" s="54"/>
      <c r="F272" s="54"/>
      <c r="G272" s="54"/>
      <c r="H272" s="54"/>
      <c r="I272" s="117"/>
    </row>
    <row r="273" spans="1:9" ht="12.75">
      <c r="A273" s="158" t="s">
        <v>50</v>
      </c>
      <c r="B273" s="13" t="s">
        <v>51</v>
      </c>
      <c r="C273" s="13" t="s">
        <v>52</v>
      </c>
      <c r="D273" s="13" t="s">
        <v>53</v>
      </c>
      <c r="E273" s="13" t="s">
        <v>39</v>
      </c>
      <c r="F273" s="54"/>
      <c r="G273" s="54"/>
      <c r="H273" s="54"/>
      <c r="I273" s="117"/>
    </row>
    <row r="274" spans="1:9" ht="12.75">
      <c r="A274" s="159"/>
      <c r="B274" s="15"/>
      <c r="C274" s="15"/>
      <c r="D274" s="15"/>
      <c r="E274" s="21">
        <f>SUM(B274:D274)</f>
        <v>0</v>
      </c>
      <c r="F274" s="54"/>
      <c r="G274" s="54"/>
      <c r="H274" s="54"/>
      <c r="I274" s="117"/>
    </row>
    <row r="275" spans="1:9" ht="4.5" customHeight="1">
      <c r="A275" s="120"/>
      <c r="B275" s="54"/>
      <c r="C275" s="54"/>
      <c r="D275" s="54"/>
      <c r="E275" s="54"/>
      <c r="F275" s="54"/>
      <c r="G275" s="54"/>
      <c r="H275" s="54"/>
      <c r="I275" s="117"/>
    </row>
    <row r="276" spans="1:9" ht="12.75">
      <c r="A276" s="127" t="s">
        <v>57</v>
      </c>
      <c r="B276" s="21" t="e">
        <f>L259*E265*(B262-B261+3)</f>
        <v>#DIV/0!</v>
      </c>
      <c r="C276" s="54"/>
      <c r="D276" s="54"/>
      <c r="E276" s="54"/>
      <c r="F276" s="54"/>
      <c r="G276" s="54"/>
      <c r="H276" s="54"/>
      <c r="I276" s="117"/>
    </row>
    <row r="277" spans="1:34" s="25" customFormat="1" ht="12" thickBot="1">
      <c r="A277" s="128" t="s">
        <v>58</v>
      </c>
      <c r="B277" s="129">
        <f>I271-E274</f>
        <v>0</v>
      </c>
      <c r="C277" s="130"/>
      <c r="D277" s="131" t="e">
        <f>IF(B277&lt;0,"Hospodárskym výsledkom podujatia je zisk. Dotáciu nie je možné poskytnúť na ziskové podujatie. Upravte rozpočet!",IF(B277&gt;B276,"Rozdiel medzi príjmami a výdavkami je väčší ako maximálna dotácia podľa výzvy. Upravte rozpočet!","Žiadaná dotácia je v povolenom rozsahu."))</f>
        <v>#DIV/0!</v>
      </c>
      <c r="E277" s="130"/>
      <c r="F277" s="130"/>
      <c r="G277" s="130"/>
      <c r="H277" s="130"/>
      <c r="I277" s="132"/>
      <c r="J277" s="81"/>
      <c r="K277" s="81"/>
      <c r="L277" s="81"/>
      <c r="M277" s="81"/>
      <c r="N277" s="81"/>
      <c r="O277" s="81"/>
      <c r="P277" s="81"/>
      <c r="Q277" s="82">
        <f>B277</f>
        <v>0</v>
      </c>
      <c r="R277" s="81"/>
      <c r="S277" s="81"/>
      <c r="T277" s="81"/>
      <c r="U277" s="81"/>
      <c r="V277" s="81"/>
      <c r="W277" s="81"/>
      <c r="X277" s="81"/>
      <c r="Y277" s="81"/>
      <c r="Z277" s="81"/>
      <c r="AA277" s="81"/>
      <c r="AB277" s="81"/>
      <c r="AC277" s="81"/>
      <c r="AD277" s="81"/>
      <c r="AE277" s="81"/>
      <c r="AF277" s="81"/>
      <c r="AG277" s="81"/>
      <c r="AH277" s="81"/>
    </row>
    <row r="278" ht="12.75"/>
  </sheetData>
  <sheetProtection/>
  <mergeCells count="87">
    <mergeCell ref="A35:A36"/>
    <mergeCell ref="A38:A39"/>
    <mergeCell ref="A41:A42"/>
    <mergeCell ref="A44:A45"/>
    <mergeCell ref="B49:I49"/>
    <mergeCell ref="A14:A15"/>
    <mergeCell ref="A20:A21"/>
    <mergeCell ref="B29:I29"/>
    <mergeCell ref="B30:C30"/>
    <mergeCell ref="B31:I31"/>
    <mergeCell ref="B145:I145"/>
    <mergeCell ref="A1:I1"/>
    <mergeCell ref="A2:I2"/>
    <mergeCell ref="A4:I4"/>
    <mergeCell ref="B9:C9"/>
    <mergeCell ref="A17:A18"/>
    <mergeCell ref="B144:C144"/>
    <mergeCell ref="B8:I8"/>
    <mergeCell ref="B10:I10"/>
    <mergeCell ref="A23:A24"/>
    <mergeCell ref="B143:I143"/>
    <mergeCell ref="B50:C50"/>
    <mergeCell ref="B51:I51"/>
    <mergeCell ref="A55:A56"/>
    <mergeCell ref="A58:A59"/>
    <mergeCell ref="A61:A62"/>
    <mergeCell ref="A64:A65"/>
    <mergeCell ref="B70:I70"/>
    <mergeCell ref="B71:C71"/>
    <mergeCell ref="B72:I72"/>
    <mergeCell ref="A76:A77"/>
    <mergeCell ref="A79:A80"/>
    <mergeCell ref="A82:A83"/>
    <mergeCell ref="A85:A86"/>
    <mergeCell ref="B96:I96"/>
    <mergeCell ref="B97:C97"/>
    <mergeCell ref="B98:I98"/>
    <mergeCell ref="A102:A103"/>
    <mergeCell ref="A105:A106"/>
    <mergeCell ref="A108:A109"/>
    <mergeCell ref="A111:A112"/>
    <mergeCell ref="B117:I117"/>
    <mergeCell ref="B118:C118"/>
    <mergeCell ref="B119:I119"/>
    <mergeCell ref="A123:A124"/>
    <mergeCell ref="A126:A127"/>
    <mergeCell ref="A129:A130"/>
    <mergeCell ref="A132:A133"/>
    <mergeCell ref="A149:A150"/>
    <mergeCell ref="A152:A153"/>
    <mergeCell ref="A155:A156"/>
    <mergeCell ref="A158:A159"/>
    <mergeCell ref="B164:I164"/>
    <mergeCell ref="B165:C165"/>
    <mergeCell ref="B166:I166"/>
    <mergeCell ref="A170:A171"/>
    <mergeCell ref="A173:A174"/>
    <mergeCell ref="A176:A177"/>
    <mergeCell ref="A179:A180"/>
    <mergeCell ref="B190:I190"/>
    <mergeCell ref="B191:C191"/>
    <mergeCell ref="B192:I192"/>
    <mergeCell ref="A196:A197"/>
    <mergeCell ref="A199:A200"/>
    <mergeCell ref="A202:A203"/>
    <mergeCell ref="A205:A206"/>
    <mergeCell ref="B211:I211"/>
    <mergeCell ref="B212:C212"/>
    <mergeCell ref="B213:I213"/>
    <mergeCell ref="A217:A218"/>
    <mergeCell ref="A220:A221"/>
    <mergeCell ref="A223:A224"/>
    <mergeCell ref="A226:A227"/>
    <mergeCell ref="B237:I237"/>
    <mergeCell ref="B238:C238"/>
    <mergeCell ref="B239:I239"/>
    <mergeCell ref="A243:A244"/>
    <mergeCell ref="A246:A247"/>
    <mergeCell ref="A267:A268"/>
    <mergeCell ref="A270:A271"/>
    <mergeCell ref="A273:A274"/>
    <mergeCell ref="A249:A250"/>
    <mergeCell ref="A252:A253"/>
    <mergeCell ref="B258:I258"/>
    <mergeCell ref="B259:C259"/>
    <mergeCell ref="B260:I260"/>
    <mergeCell ref="A264:A265"/>
  </mergeCells>
  <conditionalFormatting sqref="A8 A14 A9:B10 B24:IV24 A22:IV23 A20 A13:IV13 A1:I5 B26 D26:IV26 A25:IV25 B6:I6 B14:IV15 A7:I7 D9:I9 A16:IV16 B18:IV21 J1:M4 H17:IV17 B11:IV12 O1:IV4 J5:IV5 J6:K10 N6:IV10 L8:M9 A27:IV28 A90:IV94 A137:IV141 A283:IV65536">
    <cfRule type="expression" priority="326" dxfId="3" stopIfTrue="1">
      <formula>$J$3=0</formula>
    </cfRule>
  </conditionalFormatting>
  <conditionalFormatting sqref="B8">
    <cfRule type="expression" priority="319" dxfId="3" stopIfTrue="1">
      <formula>$J$3=0</formula>
    </cfRule>
  </conditionalFormatting>
  <conditionalFormatting sqref="A26">
    <cfRule type="expression" priority="316" dxfId="3" stopIfTrue="1">
      <formula>$J$3=0</formula>
    </cfRule>
  </conditionalFormatting>
  <conditionalFormatting sqref="A17">
    <cfRule type="expression" priority="313" dxfId="3" stopIfTrue="1">
      <formula>$J$3=0</formula>
    </cfRule>
  </conditionalFormatting>
  <conditionalFormatting sqref="A6">
    <cfRule type="expression" priority="314" dxfId="3" stopIfTrue="1">
      <formula>$J$3=0</formula>
    </cfRule>
  </conditionalFormatting>
  <conditionalFormatting sqref="G17">
    <cfRule type="expression" priority="310" dxfId="3" stopIfTrue="1">
      <formula>$J$3=0</formula>
    </cfRule>
  </conditionalFormatting>
  <conditionalFormatting sqref="B17:F17">
    <cfRule type="expression" priority="311" dxfId="3" stopIfTrue="1">
      <formula>$J$3=0</formula>
    </cfRule>
  </conditionalFormatting>
  <conditionalFormatting sqref="A11">
    <cfRule type="expression" priority="306" dxfId="3" stopIfTrue="1">
      <formula>$J$3=0</formula>
    </cfRule>
  </conditionalFormatting>
  <conditionalFormatting sqref="A12">
    <cfRule type="expression" priority="305" dxfId="3" stopIfTrue="1">
      <formula>$J$3=0</formula>
    </cfRule>
  </conditionalFormatting>
  <conditionalFormatting sqref="A69:IV69">
    <cfRule type="expression" priority="287" dxfId="3" stopIfTrue="1">
      <formula>$J$3=0</formula>
    </cfRule>
  </conditionalFormatting>
  <conditionalFormatting sqref="A95:IV95">
    <cfRule type="expression" priority="271" dxfId="3" stopIfTrue="1">
      <formula>$J$3=0</formula>
    </cfRule>
  </conditionalFormatting>
  <conditionalFormatting sqref="A116:IV116">
    <cfRule type="expression" priority="270" dxfId="3" stopIfTrue="1">
      <formula>$J$3=0</formula>
    </cfRule>
  </conditionalFormatting>
  <conditionalFormatting sqref="A184:IV188">
    <cfRule type="expression" priority="254" dxfId="3" stopIfTrue="1">
      <formula>$J$3=0</formula>
    </cfRule>
  </conditionalFormatting>
  <conditionalFormatting sqref="A142:IV142">
    <cfRule type="expression" priority="253" dxfId="3" stopIfTrue="1">
      <formula>$J$3=0</formula>
    </cfRule>
  </conditionalFormatting>
  <conditionalFormatting sqref="A163:IV163">
    <cfRule type="expression" priority="252" dxfId="3" stopIfTrue="1">
      <formula>$J$3=0</formula>
    </cfRule>
  </conditionalFormatting>
  <conditionalFormatting sqref="A231:IV235">
    <cfRule type="expression" priority="236" dxfId="3" stopIfTrue="1">
      <formula>$J$3=0</formula>
    </cfRule>
  </conditionalFormatting>
  <conditionalFormatting sqref="A189:IV189">
    <cfRule type="expression" priority="235" dxfId="3" stopIfTrue="1">
      <formula>$J$3=0</formula>
    </cfRule>
  </conditionalFormatting>
  <conditionalFormatting sqref="A210:IV210">
    <cfRule type="expression" priority="234" dxfId="3" stopIfTrue="1">
      <formula>$J$3=0</formula>
    </cfRule>
  </conditionalFormatting>
  <conditionalFormatting sqref="A278:IV282">
    <cfRule type="expression" priority="218" dxfId="3" stopIfTrue="1">
      <formula>$J$3=0</formula>
    </cfRule>
  </conditionalFormatting>
  <conditionalFormatting sqref="A236:IV236">
    <cfRule type="expression" priority="217" dxfId="3" stopIfTrue="1">
      <formula>$J$3=0</formula>
    </cfRule>
  </conditionalFormatting>
  <conditionalFormatting sqref="A257:IV257">
    <cfRule type="expression" priority="216" dxfId="3" stopIfTrue="1">
      <formula>$J$3=0</formula>
    </cfRule>
  </conditionalFormatting>
  <conditionalFormatting sqref="A29 A35 A30:B31 B45:IV45 A43:IV44 A41 A34:IV34 B47 D47:IV47 A46:IV46 B35:IV36 D30:I30 A37:IV37 B39:IV42 H38:IV38 B32:IV33 J29:K31 N29:IV31 L29:M30 A48:IV48">
    <cfRule type="expression" priority="88" dxfId="3" stopIfTrue="1">
      <formula>$J$3=0</formula>
    </cfRule>
  </conditionalFormatting>
  <conditionalFormatting sqref="B29">
    <cfRule type="expression" priority="87" dxfId="3" stopIfTrue="1">
      <formula>$J$3=0</formula>
    </cfRule>
  </conditionalFormatting>
  <conditionalFormatting sqref="A47">
    <cfRule type="expression" priority="86" dxfId="3" stopIfTrue="1">
      <formula>$J$3=0</formula>
    </cfRule>
  </conditionalFormatting>
  <conditionalFormatting sqref="A38">
    <cfRule type="expression" priority="85" dxfId="3" stopIfTrue="1">
      <formula>$J$3=0</formula>
    </cfRule>
  </conditionalFormatting>
  <conditionalFormatting sqref="G38">
    <cfRule type="expression" priority="83" dxfId="3" stopIfTrue="1">
      <formula>$J$3=0</formula>
    </cfRule>
  </conditionalFormatting>
  <conditionalFormatting sqref="B38:F38">
    <cfRule type="expression" priority="84" dxfId="3" stopIfTrue="1">
      <formula>$J$3=0</formula>
    </cfRule>
  </conditionalFormatting>
  <conditionalFormatting sqref="A32">
    <cfRule type="expression" priority="82" dxfId="3" stopIfTrue="1">
      <formula>$J$3=0</formula>
    </cfRule>
  </conditionalFormatting>
  <conditionalFormatting sqref="A33">
    <cfRule type="expression" priority="81" dxfId="3" stopIfTrue="1">
      <formula>$J$3=0</formula>
    </cfRule>
  </conditionalFormatting>
  <conditionalFormatting sqref="A49 A55 A50:B51 B65:IV65 A63:IV64 A61 A54:IV54 B67 D67:IV67 A66:IV66 B55:IV56 D50:I50 A57:IV57 B59:IV62 H58:IV58 B52:IV53 J49:K51 N49:IV51 L49:M50 A68:IV68">
    <cfRule type="expression" priority="80" dxfId="3" stopIfTrue="1">
      <formula>$J$3=0</formula>
    </cfRule>
  </conditionalFormatting>
  <conditionalFormatting sqref="B49">
    <cfRule type="expression" priority="79" dxfId="3" stopIfTrue="1">
      <formula>$J$3=0</formula>
    </cfRule>
  </conditionalFormatting>
  <conditionalFormatting sqref="A67">
    <cfRule type="expression" priority="78" dxfId="3" stopIfTrue="1">
      <formula>$J$3=0</formula>
    </cfRule>
  </conditionalFormatting>
  <conditionalFormatting sqref="A58">
    <cfRule type="expression" priority="77" dxfId="3" stopIfTrue="1">
      <formula>$J$3=0</formula>
    </cfRule>
  </conditionalFormatting>
  <conditionalFormatting sqref="G58">
    <cfRule type="expression" priority="75" dxfId="3" stopIfTrue="1">
      <formula>$J$3=0</formula>
    </cfRule>
  </conditionalFormatting>
  <conditionalFormatting sqref="B58:F58">
    <cfRule type="expression" priority="76" dxfId="3" stopIfTrue="1">
      <formula>$J$3=0</formula>
    </cfRule>
  </conditionalFormatting>
  <conditionalFormatting sqref="A52">
    <cfRule type="expression" priority="74" dxfId="3" stopIfTrue="1">
      <formula>$J$3=0</formula>
    </cfRule>
  </conditionalFormatting>
  <conditionalFormatting sqref="A53">
    <cfRule type="expression" priority="73" dxfId="3" stopIfTrue="1">
      <formula>$J$3=0</formula>
    </cfRule>
  </conditionalFormatting>
  <conditionalFormatting sqref="A70 A76 A71:B72 B86:IV86 A84:IV85 A82 A75:IV75 B88 D88:IV88 A87:IV87 B76:IV77 D71:I71 A78:IV78 B80:IV83 H79:IV79 B73:IV74 J70:K72 N70:IV72 L70:M71 A89:IV89">
    <cfRule type="expression" priority="72" dxfId="3" stopIfTrue="1">
      <formula>$J$3=0</formula>
    </cfRule>
  </conditionalFormatting>
  <conditionalFormatting sqref="B70">
    <cfRule type="expression" priority="71" dxfId="3" stopIfTrue="1">
      <formula>$J$3=0</formula>
    </cfRule>
  </conditionalFormatting>
  <conditionalFormatting sqref="A88">
    <cfRule type="expression" priority="70" dxfId="3" stopIfTrue="1">
      <formula>$J$3=0</formula>
    </cfRule>
  </conditionalFormatting>
  <conditionalFormatting sqref="A79">
    <cfRule type="expression" priority="69" dxfId="3" stopIfTrue="1">
      <formula>$J$3=0</formula>
    </cfRule>
  </conditionalFormatting>
  <conditionalFormatting sqref="G79">
    <cfRule type="expression" priority="67" dxfId="3" stopIfTrue="1">
      <formula>$J$3=0</formula>
    </cfRule>
  </conditionalFormatting>
  <conditionalFormatting sqref="B79:F79">
    <cfRule type="expression" priority="68" dxfId="3" stopIfTrue="1">
      <formula>$J$3=0</formula>
    </cfRule>
  </conditionalFormatting>
  <conditionalFormatting sqref="A73">
    <cfRule type="expression" priority="66" dxfId="3" stopIfTrue="1">
      <formula>$J$3=0</formula>
    </cfRule>
  </conditionalFormatting>
  <conditionalFormatting sqref="A74">
    <cfRule type="expression" priority="65" dxfId="3" stopIfTrue="1">
      <formula>$J$3=0</formula>
    </cfRule>
  </conditionalFormatting>
  <conditionalFormatting sqref="A96 A102 A97:B98 B112:IV112 A110:IV111 A108 A101:IV101 B114 D114:IV114 A113:IV113 B102:IV103 D97:I97 A104:IV104 B106:IV109 H105:IV105 B99:IV100 J96:K98 N96:IV98 L96:M97 A115:IV115">
    <cfRule type="expression" priority="64" dxfId="3" stopIfTrue="1">
      <formula>$J$3=0</formula>
    </cfRule>
  </conditionalFormatting>
  <conditionalFormatting sqref="B96">
    <cfRule type="expression" priority="63" dxfId="3" stopIfTrue="1">
      <formula>$J$3=0</formula>
    </cfRule>
  </conditionalFormatting>
  <conditionalFormatting sqref="A114">
    <cfRule type="expression" priority="62" dxfId="3" stopIfTrue="1">
      <formula>$J$3=0</formula>
    </cfRule>
  </conditionalFormatting>
  <conditionalFormatting sqref="A105">
    <cfRule type="expression" priority="61" dxfId="3" stopIfTrue="1">
      <formula>$J$3=0</formula>
    </cfRule>
  </conditionalFormatting>
  <conditionalFormatting sqref="G105">
    <cfRule type="expression" priority="59" dxfId="3" stopIfTrue="1">
      <formula>$J$3=0</formula>
    </cfRule>
  </conditionalFormatting>
  <conditionalFormatting sqref="B105:F105">
    <cfRule type="expression" priority="60" dxfId="3" stopIfTrue="1">
      <formula>$J$3=0</formula>
    </cfRule>
  </conditionalFormatting>
  <conditionalFormatting sqref="A99">
    <cfRule type="expression" priority="58" dxfId="3" stopIfTrue="1">
      <formula>$J$3=0</formula>
    </cfRule>
  </conditionalFormatting>
  <conditionalFormatting sqref="A100">
    <cfRule type="expression" priority="57" dxfId="3" stopIfTrue="1">
      <formula>$J$3=0</formula>
    </cfRule>
  </conditionalFormatting>
  <conditionalFormatting sqref="A117 A123 A118:B119 B133:IV133 A131:IV132 A129 A122:IV122 B135 D135:IV135 A134:IV134 B123:IV124 D118:I118 A125:IV125 B127:IV130 H126:IV126 B120:IV121 J117:K119 N117:IV119 L117:M118 A136:IV136">
    <cfRule type="expression" priority="56" dxfId="3" stopIfTrue="1">
      <formula>$J$3=0</formula>
    </cfRule>
  </conditionalFormatting>
  <conditionalFormatting sqref="B117">
    <cfRule type="expression" priority="55" dxfId="3" stopIfTrue="1">
      <formula>$J$3=0</formula>
    </cfRule>
  </conditionalFormatting>
  <conditionalFormatting sqref="A135">
    <cfRule type="expression" priority="54" dxfId="3" stopIfTrue="1">
      <formula>$J$3=0</formula>
    </cfRule>
  </conditionalFormatting>
  <conditionalFormatting sqref="A126">
    <cfRule type="expression" priority="53" dxfId="3" stopIfTrue="1">
      <formula>$J$3=0</formula>
    </cfRule>
  </conditionalFormatting>
  <conditionalFormatting sqref="G126">
    <cfRule type="expression" priority="51" dxfId="3" stopIfTrue="1">
      <formula>$J$3=0</formula>
    </cfRule>
  </conditionalFormatting>
  <conditionalFormatting sqref="B126:F126">
    <cfRule type="expression" priority="52" dxfId="3" stopIfTrue="1">
      <formula>$J$3=0</formula>
    </cfRule>
  </conditionalFormatting>
  <conditionalFormatting sqref="A120">
    <cfRule type="expression" priority="50" dxfId="3" stopIfTrue="1">
      <formula>$J$3=0</formula>
    </cfRule>
  </conditionalFormatting>
  <conditionalFormatting sqref="A121">
    <cfRule type="expression" priority="49" dxfId="3" stopIfTrue="1">
      <formula>$J$3=0</formula>
    </cfRule>
  </conditionalFormatting>
  <conditionalFormatting sqref="A143 A149 A144:B145 B159:IV159 A157:IV158 A155 A148:IV148 B161 D161:IV161 A160:IV160 B149:IV150 D144:I144 A151:IV151 B153:IV156 H152:IV152 B146:IV147 J143:K145 N143:IV145 L143:M144 A162:IV162">
    <cfRule type="expression" priority="48" dxfId="3" stopIfTrue="1">
      <formula>$J$3=0</formula>
    </cfRule>
  </conditionalFormatting>
  <conditionalFormatting sqref="B143">
    <cfRule type="expression" priority="47" dxfId="3" stopIfTrue="1">
      <formula>$J$3=0</formula>
    </cfRule>
  </conditionalFormatting>
  <conditionalFormatting sqref="A161">
    <cfRule type="expression" priority="46" dxfId="3" stopIfTrue="1">
      <formula>$J$3=0</formula>
    </cfRule>
  </conditionalFormatting>
  <conditionalFormatting sqref="A152">
    <cfRule type="expression" priority="45" dxfId="3" stopIfTrue="1">
      <formula>$J$3=0</formula>
    </cfRule>
  </conditionalFormatting>
  <conditionalFormatting sqref="G152">
    <cfRule type="expression" priority="43" dxfId="3" stopIfTrue="1">
      <formula>$J$3=0</formula>
    </cfRule>
  </conditionalFormatting>
  <conditionalFormatting sqref="B152:F152">
    <cfRule type="expression" priority="44" dxfId="3" stopIfTrue="1">
      <formula>$J$3=0</formula>
    </cfRule>
  </conditionalFormatting>
  <conditionalFormatting sqref="A146">
    <cfRule type="expression" priority="42" dxfId="3" stopIfTrue="1">
      <formula>$J$3=0</formula>
    </cfRule>
  </conditionalFormatting>
  <conditionalFormatting sqref="A147">
    <cfRule type="expression" priority="41" dxfId="3" stopIfTrue="1">
      <formula>$J$3=0</formula>
    </cfRule>
  </conditionalFormatting>
  <conditionalFormatting sqref="A164 A170 A165:B166 B180:IV180 A178:IV179 A176 A169:IV169 B182 D182:IV182 A181:IV181 B170:IV171 D165:I165 A172:IV172 B174:IV177 H173:IV173 B167:IV168 J164:K166 N164:IV166 L164:M165 A183:IV183">
    <cfRule type="expression" priority="40" dxfId="3" stopIfTrue="1">
      <formula>$J$3=0</formula>
    </cfRule>
  </conditionalFormatting>
  <conditionalFormatting sqref="B164">
    <cfRule type="expression" priority="39" dxfId="3" stopIfTrue="1">
      <formula>$J$3=0</formula>
    </cfRule>
  </conditionalFormatting>
  <conditionalFormatting sqref="A182">
    <cfRule type="expression" priority="38" dxfId="3" stopIfTrue="1">
      <formula>$J$3=0</formula>
    </cfRule>
  </conditionalFormatting>
  <conditionalFormatting sqref="A173">
    <cfRule type="expression" priority="37" dxfId="3" stopIfTrue="1">
      <formula>$J$3=0</formula>
    </cfRule>
  </conditionalFormatting>
  <conditionalFormatting sqref="G173">
    <cfRule type="expression" priority="35" dxfId="3" stopIfTrue="1">
      <formula>$J$3=0</formula>
    </cfRule>
  </conditionalFormatting>
  <conditionalFormatting sqref="B173:F173">
    <cfRule type="expression" priority="36" dxfId="3" stopIfTrue="1">
      <formula>$J$3=0</formula>
    </cfRule>
  </conditionalFormatting>
  <conditionalFormatting sqref="A167">
    <cfRule type="expression" priority="34" dxfId="3" stopIfTrue="1">
      <formula>$J$3=0</formula>
    </cfRule>
  </conditionalFormatting>
  <conditionalFormatting sqref="A168">
    <cfRule type="expression" priority="33" dxfId="3" stopIfTrue="1">
      <formula>$J$3=0</formula>
    </cfRule>
  </conditionalFormatting>
  <conditionalFormatting sqref="A190 A196 A191:B192 B206:IV206 A204:IV205 A202 A195:IV195 B208 D208:IV208 A207:IV207 B196:IV197 D191:I191 A198:IV198 B200:IV203 H199:IV199 B193:IV194 J190:K192 N190:IV192 L190:M191 A209:IV209">
    <cfRule type="expression" priority="32" dxfId="3" stopIfTrue="1">
      <formula>$J$3=0</formula>
    </cfRule>
  </conditionalFormatting>
  <conditionalFormatting sqref="B190">
    <cfRule type="expression" priority="31" dxfId="3" stopIfTrue="1">
      <formula>$J$3=0</formula>
    </cfRule>
  </conditionalFormatting>
  <conditionalFormatting sqref="A208">
    <cfRule type="expression" priority="30" dxfId="3" stopIfTrue="1">
      <formula>$J$3=0</formula>
    </cfRule>
  </conditionalFormatting>
  <conditionalFormatting sqref="A199">
    <cfRule type="expression" priority="29" dxfId="3" stopIfTrue="1">
      <formula>$J$3=0</formula>
    </cfRule>
  </conditionalFormatting>
  <conditionalFormatting sqref="G199">
    <cfRule type="expression" priority="27" dxfId="3" stopIfTrue="1">
      <formula>$J$3=0</formula>
    </cfRule>
  </conditionalFormatting>
  <conditionalFormatting sqref="B199:F199">
    <cfRule type="expression" priority="28" dxfId="3" stopIfTrue="1">
      <formula>$J$3=0</formula>
    </cfRule>
  </conditionalFormatting>
  <conditionalFormatting sqref="A193">
    <cfRule type="expression" priority="26" dxfId="3" stopIfTrue="1">
      <formula>$J$3=0</formula>
    </cfRule>
  </conditionalFormatting>
  <conditionalFormatting sqref="A194">
    <cfRule type="expression" priority="25" dxfId="3" stopIfTrue="1">
      <formula>$J$3=0</formula>
    </cfRule>
  </conditionalFormatting>
  <conditionalFormatting sqref="A211 A217 A212:B213 B227:IV227 A225:IV226 A223 A216:IV216 B229 D229:IV229 A228:IV228 B217:IV218 D212:I212 A219:IV219 B221:IV224 H220:IV220 B214:IV215 J211:K213 N211:IV213 L211:M212 A230:IV230">
    <cfRule type="expression" priority="24" dxfId="3" stopIfTrue="1">
      <formula>$J$3=0</formula>
    </cfRule>
  </conditionalFormatting>
  <conditionalFormatting sqref="B211">
    <cfRule type="expression" priority="23" dxfId="3" stopIfTrue="1">
      <formula>$J$3=0</formula>
    </cfRule>
  </conditionalFormatting>
  <conditionalFormatting sqref="A229">
    <cfRule type="expression" priority="22" dxfId="3" stopIfTrue="1">
      <formula>$J$3=0</formula>
    </cfRule>
  </conditionalFormatting>
  <conditionalFormatting sqref="A220">
    <cfRule type="expression" priority="21" dxfId="3" stopIfTrue="1">
      <formula>$J$3=0</formula>
    </cfRule>
  </conditionalFormatting>
  <conditionalFormatting sqref="G220">
    <cfRule type="expression" priority="19" dxfId="3" stopIfTrue="1">
      <formula>$J$3=0</formula>
    </cfRule>
  </conditionalFormatting>
  <conditionalFormatting sqref="B220:F220">
    <cfRule type="expression" priority="20" dxfId="3" stopIfTrue="1">
      <formula>$J$3=0</formula>
    </cfRule>
  </conditionalFormatting>
  <conditionalFormatting sqref="A214">
    <cfRule type="expression" priority="18" dxfId="3" stopIfTrue="1">
      <formula>$J$3=0</formula>
    </cfRule>
  </conditionalFormatting>
  <conditionalFormatting sqref="A215">
    <cfRule type="expression" priority="17" dxfId="3" stopIfTrue="1">
      <formula>$J$3=0</formula>
    </cfRule>
  </conditionalFormatting>
  <conditionalFormatting sqref="A237 A243 A238:B239 B253:IV253 A251:IV252 A249 A242:IV242 B255 D255:IV255 A254:IV254 B243:IV244 D238:I238 A245:IV245 B247:IV250 H246:IV246 B240:IV241 J237:K239 N237:IV239 L237:M238 A256:IV256">
    <cfRule type="expression" priority="16" dxfId="3" stopIfTrue="1">
      <formula>$J$3=0</formula>
    </cfRule>
  </conditionalFormatting>
  <conditionalFormatting sqref="B237">
    <cfRule type="expression" priority="15" dxfId="3" stopIfTrue="1">
      <formula>$J$3=0</formula>
    </cfRule>
  </conditionalFormatting>
  <conditionalFormatting sqref="A255">
    <cfRule type="expression" priority="14" dxfId="3" stopIfTrue="1">
      <formula>$J$3=0</formula>
    </cfRule>
  </conditionalFormatting>
  <conditionalFormatting sqref="A246">
    <cfRule type="expression" priority="13" dxfId="3" stopIfTrue="1">
      <formula>$J$3=0</formula>
    </cfRule>
  </conditionalFormatting>
  <conditionalFormatting sqref="G246">
    <cfRule type="expression" priority="11" dxfId="3" stopIfTrue="1">
      <formula>$J$3=0</formula>
    </cfRule>
  </conditionalFormatting>
  <conditionalFormatting sqref="B246:F246">
    <cfRule type="expression" priority="12" dxfId="3" stopIfTrue="1">
      <formula>$J$3=0</formula>
    </cfRule>
  </conditionalFormatting>
  <conditionalFormatting sqref="A240">
    <cfRule type="expression" priority="10" dxfId="3" stopIfTrue="1">
      <formula>$J$3=0</formula>
    </cfRule>
  </conditionalFormatting>
  <conditionalFormatting sqref="A241">
    <cfRule type="expression" priority="9" dxfId="3" stopIfTrue="1">
      <formula>$J$3=0</formula>
    </cfRule>
  </conditionalFormatting>
  <conditionalFormatting sqref="A258 A264 A259:B260 B274:IV274 A272:IV273 A270 A263:IV263 B276 D276:IV276 A275:IV275 B264:IV265 D259:I259 A266:IV266 B268:IV271 H267:IV267 B261:IV262 J258:K260 N258:IV260 L258:M259 A277:IV277">
    <cfRule type="expression" priority="8" dxfId="3" stopIfTrue="1">
      <formula>$J$3=0</formula>
    </cfRule>
  </conditionalFormatting>
  <conditionalFormatting sqref="B258">
    <cfRule type="expression" priority="7" dxfId="3" stopIfTrue="1">
      <formula>$J$3=0</formula>
    </cfRule>
  </conditionalFormatting>
  <conditionalFormatting sqref="A276">
    <cfRule type="expression" priority="6" dxfId="3" stopIfTrue="1">
      <formula>$J$3=0</formula>
    </cfRule>
  </conditionalFormatting>
  <conditionalFormatting sqref="A267">
    <cfRule type="expression" priority="5" dxfId="3" stopIfTrue="1">
      <formula>$J$3=0</formula>
    </cfRule>
  </conditionalFormatting>
  <conditionalFormatting sqref="G267">
    <cfRule type="expression" priority="3" dxfId="3" stopIfTrue="1">
      <formula>$J$3=0</formula>
    </cfRule>
  </conditionalFormatting>
  <conditionalFormatting sqref="B267:F267">
    <cfRule type="expression" priority="4" dxfId="3" stopIfTrue="1">
      <formula>$J$3=0</formula>
    </cfRule>
  </conditionalFormatting>
  <conditionalFormatting sqref="A261">
    <cfRule type="expression" priority="2" dxfId="3" stopIfTrue="1">
      <formula>$J$3=0</formula>
    </cfRule>
  </conditionalFormatting>
  <conditionalFormatting sqref="A262">
    <cfRule type="expression" priority="1" dxfId="3" stopIfTrue="1">
      <formula>$J$3=0</formula>
    </cfRule>
  </conditionalFormatting>
  <dataValidations count="10">
    <dataValidation operator="greaterThan" allowBlank="1" showInputMessage="1" showErrorMessage="1" promptTitle="Výdavky na podujatie" prompt="Zadajte súčet všetkých plánovaných výdavkov na podujatie v eurách so zaokrúhlením na stovky eur.&#10;Hodnota musí byť väčšia ako 0." errorTitle="CHYBA!" error="Zadaná hodnota nie je väčšia ako 0. Opravte!" sqref="I21 E24 E15 I224 E227 E218 I250 E253 E244 I42 E45 E36 I62 E65 E56 I83 E86 E77 I109 E112 E103 I130 E133 E124 I156 E159 E150 I177 E180 E171 I203 E206 E197 I271 E274 E265"/>
    <dataValidation type="whole" operator="greaterThanOrEqual" allowBlank="1" showInputMessage="1" showErrorMessage="1" sqref="B24:D24 B6 B227:D227 B253:D253 B45:D45 B65:D65 B86:D86 B112:D112 B133:D133 B159:D159 B180:D180 B206:D206 B274:D274">
      <formula1>0</formula1>
    </dataValidation>
    <dataValidation operator="greaterThan" allowBlank="1" showInputMessage="1" showErrorMessage="1" promptTitle="Kontrolovaná hodnota" errorTitle="Chybná hodnota" error="Zadali ste počet športovcov menší ako 2. Opravte!" sqref="B26 B229 B255 B47 B67 B88 B114 B135 B161 B182 B208 B276"/>
    <dataValidation operator="greaterThan" allowBlank="1" showInputMessage="1" showErrorMessage="1" promptTitle="Výdavky na podujatie" errorTitle="CHYBA!" error="Zadaná hodnota nie je väčšia ako 0. Opravte!" sqref="G18 G221 G247 G39 G59 G80 G106 G127 G153 G174 G200 G268"/>
    <dataValidation type="date" allowBlank="1" showInputMessage="1" showErrorMessage="1" sqref="B11:B12 B214:B215 B240:B241 B32:B33 B52:B53 B73:B74 B99:B100 B120:B121 B146:B147 B167:B168 B193:B194 B261:B262">
      <formula1>42736</formula1>
      <formula2>43100</formula2>
    </dataValidation>
    <dataValidation type="whole" operator="greaterThan" allowBlank="1" showInputMessage="1" showErrorMessage="1" sqref="B15:D15 B244:D244 B36:D36 B56:D56 B77:D77 B103:D103 B124:D124 B150:D150 B171:D171 B197:D197 B218:D218 B265:D265">
      <formula1>0</formula1>
    </dataValidation>
    <dataValidation allowBlank="1" showErrorMessage="1" promptTitle="Miesto uskutočnenia podujatia" prompt="Napíšte miesto, kde sa podujatie uskutoční." sqref="B8:I8 B10:I10 B29:I29 B31:I31 B49:I49 B51:I51 B70:I70 B72:I72 B96:I96 B98:I98 B117:I117 B119:I119 B143:I143 B145:I145 B164:I164 B166:I166 B190:I190 B192:I192 B211:I211 B213:I213 B237:I237 B239:I239 B258:I258 B260:I260"/>
    <dataValidation type="list" allowBlank="1" showErrorMessage="1" promptTitle="Výber typu podujatia" prompt="Z rozbaľovacieho zoznamu vyberte typ podujatia." errorTitle="Nesprávna hodnota" error="Do bunky je možné vložiť len hodnotu z rozbaľovacieho zoznamu. Opravte!" sqref="B9:C9 B30:C30 B50:C50 B71:C71 B97:C97 B118:C118 B144:C144 B165:C165 B191:C191 B212:C212 B238:C238 B259:C259">
      <formula1>$L$1:$L$4</formula1>
    </dataValidation>
    <dataValidation type="whole" operator="greaterThan" allowBlank="1" showErrorMessage="1" promptTitle="Kontrolovaná hodnota" prompt="Výsledok musí byť zadaný celým číslom!" errorTitle="Chybná hodnota" error="Zadali ste počet športovcov menší ako 2. Opravte!" sqref="B18:F18 B39:F39 B59:F59 B80:F80 B106:F106 B127:F127 B153:F153 B174:F174 B200:F200 B221:F221 B247:F247 B268:F268">
      <formula1>0</formula1>
    </dataValidation>
    <dataValidation type="whole" operator="greaterThanOrEqual" allowBlank="1" showErrorMessage="1" promptTitle="Výdavky na podujatie" prompt="Zadajte súčet všetkých plánovaných výdavkov na podujatie v eurách so zaokrúhlením na stovky eur.&#10;Hodnota musí byť väčšia ako 0." errorTitle="CHYBA!" error="Zadaná hodnota nie je väčšia ako 0. Opravte!" sqref="B21:H21 B42:H42 B62:H62 B83:H83 B109:H109 B130:H130 B156:H156 B177:H177 B203:H203 B224:H224 B250:H250 B271:H271">
      <formula1>0</formula1>
    </dataValidation>
  </dataValidations>
  <printOptions/>
  <pageMargins left="0.1968503937007874" right="0.1968503937007874" top="0.3937007874015748" bottom="0.4724409448818898" header="0.31496062992125984" footer="0.31496062992125984"/>
  <pageSetup horizontalDpi="600" verticalDpi="600" orientation="landscape" paperSize="9" r:id="rId3"/>
  <headerFooter>
    <oddFooter>&amp;C&amp;8strana &amp;P/&amp;N</oddFooter>
  </headerFooter>
  <legacyDrawing r:id="rId2"/>
</worksheet>
</file>

<file path=xl/worksheets/sheet4.xml><?xml version="1.0" encoding="utf-8"?>
<worksheet xmlns="http://schemas.openxmlformats.org/spreadsheetml/2006/main" xmlns:r="http://schemas.openxmlformats.org/officeDocument/2006/relationships">
  <dimension ref="A1:L491"/>
  <sheetViews>
    <sheetView zoomScalePageLayoutView="0" workbookViewId="0" topLeftCell="A1">
      <selection activeCell="A8" sqref="A8"/>
    </sheetView>
  </sheetViews>
  <sheetFormatPr defaultColWidth="9.140625" defaultRowHeight="12.75"/>
  <cols>
    <col min="1" max="1" width="22.57421875" style="10" customWidth="1"/>
    <col min="2" max="2" width="38.140625" style="10" customWidth="1"/>
    <col min="3" max="3" width="11.140625" style="10" customWidth="1"/>
    <col min="4" max="4" width="10.140625" style="10" bestFit="1" customWidth="1"/>
    <col min="5" max="5" width="11.28125" style="10" customWidth="1"/>
    <col min="6" max="6" width="8.57421875" style="10" bestFit="1" customWidth="1"/>
    <col min="7" max="9" width="9.140625" style="10" customWidth="1"/>
    <col min="10" max="10" width="9.421875" style="10" bestFit="1" customWidth="1"/>
    <col min="11" max="11" width="4.28125" style="54" customWidth="1"/>
    <col min="12" max="12" width="1.8515625" style="27" bestFit="1" customWidth="1"/>
    <col min="13" max="16384" width="9.140625" style="10" customWidth="1"/>
  </cols>
  <sheetData>
    <row r="1" spans="1:11" ht="12.75" customHeight="1">
      <c r="A1" s="164" t="s">
        <v>151</v>
      </c>
      <c r="B1" s="164"/>
      <c r="C1" s="164"/>
      <c r="D1" s="164"/>
      <c r="E1" s="164"/>
      <c r="F1" s="164"/>
      <c r="G1" s="51"/>
      <c r="H1" s="51"/>
      <c r="I1" s="51"/>
      <c r="J1" s="51"/>
      <c r="K1" s="51"/>
    </row>
    <row r="2" spans="1:11" ht="15.75" customHeight="1">
      <c r="A2" s="165" t="s">
        <v>103</v>
      </c>
      <c r="B2" s="165"/>
      <c r="C2" s="165"/>
      <c r="D2" s="165"/>
      <c r="E2" s="165"/>
      <c r="F2" s="165"/>
      <c r="G2" s="52"/>
      <c r="H2" s="52"/>
      <c r="I2" s="52"/>
      <c r="J2" s="52"/>
      <c r="K2" s="52"/>
    </row>
    <row r="3" spans="2:12" ht="12.75">
      <c r="B3" s="71"/>
      <c r="C3" s="71"/>
      <c r="D3" s="71"/>
      <c r="K3" s="10"/>
      <c r="L3" s="93">
        <v>1</v>
      </c>
    </row>
    <row r="4" spans="1:11" ht="12.75" customHeight="1">
      <c r="A4" s="166" t="str">
        <f>"Žiadateľ: "&amp;'ID'!E3</f>
        <v>Žiadateľ: </v>
      </c>
      <c r="B4" s="166"/>
      <c r="C4" s="166"/>
      <c r="D4" s="166"/>
      <c r="E4" s="166"/>
      <c r="F4" s="166"/>
      <c r="G4" s="30"/>
      <c r="H4" s="30"/>
      <c r="I4" s="30"/>
      <c r="J4" s="30"/>
      <c r="K4" s="30"/>
    </row>
    <row r="5" spans="1:11" ht="12.75" customHeight="1">
      <c r="A5" s="74"/>
      <c r="B5" s="74"/>
      <c r="C5" s="74"/>
      <c r="D5" s="74"/>
      <c r="E5" s="74"/>
      <c r="F5" s="74"/>
      <c r="G5" s="74"/>
      <c r="H5" s="74"/>
      <c r="I5" s="74"/>
      <c r="J5" s="74"/>
      <c r="K5" s="74"/>
    </row>
    <row r="6" spans="1:12" s="59" customFormat="1" ht="12.75" customHeight="1">
      <c r="A6" s="30" t="s">
        <v>124</v>
      </c>
      <c r="B6" s="31"/>
      <c r="C6" s="31"/>
      <c r="D6" s="31"/>
      <c r="E6" s="31"/>
      <c r="F6" s="31"/>
      <c r="G6" s="31"/>
      <c r="H6" s="31"/>
      <c r="I6" s="31"/>
      <c r="J6" s="31"/>
      <c r="K6" s="31"/>
      <c r="L6" s="58"/>
    </row>
    <row r="7" spans="1:12" s="59" customFormat="1" ht="38.25">
      <c r="A7" s="57" t="s">
        <v>125</v>
      </c>
      <c r="B7" s="57" t="s">
        <v>126</v>
      </c>
      <c r="C7" s="57" t="s">
        <v>106</v>
      </c>
      <c r="D7" s="57" t="s">
        <v>122</v>
      </c>
      <c r="E7" s="57" t="s">
        <v>123</v>
      </c>
      <c r="F7" s="57" t="s">
        <v>107</v>
      </c>
      <c r="J7" s="31"/>
      <c r="K7" s="31"/>
      <c r="L7" s="58"/>
    </row>
    <row r="8" spans="1:11" ht="22.5">
      <c r="A8" s="70"/>
      <c r="B8" s="70"/>
      <c r="C8" s="55" t="str">
        <f>"slov: "&amp;IF(LEN(TRIM(B8))=0,0,LEN(TRIM(B8))-LEN(SUBSTITUTE(B8," ",""))+1)&amp;", znakov: "&amp;LEN(B8)</f>
        <v>slov: 0, znakov: 0</v>
      </c>
      <c r="D8" s="70"/>
      <c r="E8" s="70"/>
      <c r="F8" s="70"/>
      <c r="G8" s="74"/>
      <c r="H8" s="74"/>
      <c r="J8" s="74"/>
      <c r="K8" s="74"/>
    </row>
    <row r="9" spans="1:11" ht="22.5">
      <c r="A9" s="83"/>
      <c r="B9" s="70"/>
      <c r="C9" s="55" t="str">
        <f aca="true" t="shared" si="0" ref="C9:C17">"slov: "&amp;IF(LEN(TRIM(B9))=0,0,LEN(TRIM(B9))-LEN(SUBSTITUTE(B9," ",""))+1)&amp;", znakov: "&amp;LEN(B9)</f>
        <v>slov: 0, znakov: 0</v>
      </c>
      <c r="D9" s="70"/>
      <c r="E9" s="70"/>
      <c r="F9" s="70"/>
      <c r="G9" s="74"/>
      <c r="H9" s="74"/>
      <c r="K9" s="10"/>
    </row>
    <row r="10" spans="1:11" ht="22.5">
      <c r="A10" s="83"/>
      <c r="B10" s="70"/>
      <c r="C10" s="55" t="str">
        <f t="shared" si="0"/>
        <v>slov: 0, znakov: 0</v>
      </c>
      <c r="D10" s="70"/>
      <c r="E10" s="70"/>
      <c r="F10" s="70"/>
      <c r="G10" s="74"/>
      <c r="H10" s="74"/>
      <c r="J10" s="74"/>
      <c r="K10" s="74"/>
    </row>
    <row r="11" spans="1:11" ht="22.5">
      <c r="A11" s="83"/>
      <c r="B11" s="70"/>
      <c r="C11" s="55" t="str">
        <f t="shared" si="0"/>
        <v>slov: 0, znakov: 0</v>
      </c>
      <c r="D11" s="70"/>
      <c r="E11" s="70"/>
      <c r="F11" s="70"/>
      <c r="G11" s="74"/>
      <c r="H11" s="74"/>
      <c r="J11" s="74"/>
      <c r="K11" s="74"/>
    </row>
    <row r="12" spans="1:11" ht="22.5">
      <c r="A12" s="83"/>
      <c r="B12" s="70"/>
      <c r="C12" s="55" t="str">
        <f t="shared" si="0"/>
        <v>slov: 0, znakov: 0</v>
      </c>
      <c r="D12" s="70"/>
      <c r="E12" s="70"/>
      <c r="F12" s="70"/>
      <c r="G12" s="74"/>
      <c r="H12" s="74"/>
      <c r="J12" s="74"/>
      <c r="K12" s="74"/>
    </row>
    <row r="13" spans="1:11" ht="22.5">
      <c r="A13" s="83"/>
      <c r="B13" s="70"/>
      <c r="C13" s="55" t="str">
        <f t="shared" si="0"/>
        <v>slov: 0, znakov: 0</v>
      </c>
      <c r="D13" s="70"/>
      <c r="E13" s="70"/>
      <c r="F13" s="70"/>
      <c r="G13" s="74"/>
      <c r="H13" s="74"/>
      <c r="J13" s="74"/>
      <c r="K13" s="74"/>
    </row>
    <row r="14" spans="1:11" ht="22.5">
      <c r="A14" s="83"/>
      <c r="B14" s="70"/>
      <c r="C14" s="55" t="str">
        <f t="shared" si="0"/>
        <v>slov: 0, znakov: 0</v>
      </c>
      <c r="D14" s="70"/>
      <c r="E14" s="70"/>
      <c r="F14" s="70"/>
      <c r="G14" s="74"/>
      <c r="H14" s="74"/>
      <c r="J14" s="74"/>
      <c r="K14" s="74"/>
    </row>
    <row r="15" spans="1:11" ht="22.5">
      <c r="A15" s="83"/>
      <c r="B15" s="70"/>
      <c r="C15" s="55" t="str">
        <f t="shared" si="0"/>
        <v>slov: 0, znakov: 0</v>
      </c>
      <c r="D15" s="70"/>
      <c r="E15" s="70"/>
      <c r="F15" s="70"/>
      <c r="G15" s="74"/>
      <c r="H15" s="74"/>
      <c r="J15" s="74"/>
      <c r="K15" s="74"/>
    </row>
    <row r="16" spans="1:11" ht="22.5">
      <c r="A16" s="83"/>
      <c r="B16" s="70"/>
      <c r="C16" s="55" t="str">
        <f t="shared" si="0"/>
        <v>slov: 0, znakov: 0</v>
      </c>
      <c r="D16" s="70"/>
      <c r="E16" s="70"/>
      <c r="F16" s="70"/>
      <c r="G16" s="74"/>
      <c r="H16" s="74"/>
      <c r="J16" s="74"/>
      <c r="K16" s="74"/>
    </row>
    <row r="17" spans="1:11" ht="22.5">
      <c r="A17" s="83"/>
      <c r="B17" s="70"/>
      <c r="C17" s="55" t="str">
        <f t="shared" si="0"/>
        <v>slov: 0, znakov: 0</v>
      </c>
      <c r="D17" s="70"/>
      <c r="E17" s="70"/>
      <c r="F17" s="70"/>
      <c r="G17" s="74"/>
      <c r="H17" s="74"/>
      <c r="I17" s="74"/>
      <c r="J17" s="74"/>
      <c r="K17" s="74"/>
    </row>
    <row r="18" spans="1:11" ht="12.75" customHeight="1">
      <c r="A18" s="74"/>
      <c r="B18" s="74"/>
      <c r="C18" s="74"/>
      <c r="D18" s="74"/>
      <c r="E18" s="74"/>
      <c r="F18" s="74"/>
      <c r="G18" s="74"/>
      <c r="H18" s="74"/>
      <c r="I18" s="74"/>
      <c r="J18" s="74"/>
      <c r="K18" s="74"/>
    </row>
    <row r="19" spans="1:12" s="29" customFormat="1" ht="12.75" customHeight="1">
      <c r="A19" s="61" t="s">
        <v>130</v>
      </c>
      <c r="B19" s="62"/>
      <c r="C19" s="62"/>
      <c r="D19" s="62"/>
      <c r="E19" s="62"/>
      <c r="F19" s="63"/>
      <c r="G19" s="71"/>
      <c r="H19" s="71"/>
      <c r="I19" s="71"/>
      <c r="J19" s="71"/>
      <c r="K19" s="71"/>
      <c r="L19" s="60"/>
    </row>
    <row r="20" spans="1:12" s="29" customFormat="1" ht="12.75" customHeight="1">
      <c r="A20" s="84"/>
      <c r="B20" s="64"/>
      <c r="C20" s="64"/>
      <c r="D20" s="64"/>
      <c r="E20" s="64"/>
      <c r="F20" s="65"/>
      <c r="G20" s="71"/>
      <c r="H20" s="71"/>
      <c r="I20" s="71"/>
      <c r="J20" s="71"/>
      <c r="K20" s="71"/>
      <c r="L20" s="60"/>
    </row>
    <row r="21" spans="1:12" s="29" customFormat="1" ht="108" customHeight="1">
      <c r="A21" s="168" t="s">
        <v>154</v>
      </c>
      <c r="B21" s="169"/>
      <c r="C21" s="169"/>
      <c r="D21" s="169"/>
      <c r="E21" s="169"/>
      <c r="F21" s="170"/>
      <c r="G21" s="71"/>
      <c r="H21" s="71"/>
      <c r="I21" s="71"/>
      <c r="J21" s="71"/>
      <c r="K21" s="71"/>
      <c r="L21" s="60"/>
    </row>
    <row r="22" spans="2:11" ht="12.75" customHeight="1">
      <c r="B22" s="74"/>
      <c r="C22" s="74"/>
      <c r="D22" s="74"/>
      <c r="E22" s="74"/>
      <c r="F22" s="74"/>
      <c r="G22" s="74"/>
      <c r="H22" s="74"/>
      <c r="I22" s="74"/>
      <c r="J22" s="74"/>
      <c r="K22" s="74"/>
    </row>
    <row r="23" spans="1:11" ht="12.75" customHeight="1">
      <c r="A23" s="30" t="s">
        <v>129</v>
      </c>
      <c r="B23" s="74"/>
      <c r="C23" s="74"/>
      <c r="D23" s="74"/>
      <c r="E23" s="74"/>
      <c r="F23" s="74"/>
      <c r="G23" s="74"/>
      <c r="H23" s="74"/>
      <c r="I23" s="74"/>
      <c r="J23" s="74"/>
      <c r="K23" s="30"/>
    </row>
    <row r="24" spans="1:11" ht="12.75">
      <c r="A24" s="17" t="s">
        <v>125</v>
      </c>
      <c r="B24" s="171">
        <v>2</v>
      </c>
      <c r="C24" s="172"/>
      <c r="D24" s="172"/>
      <c r="E24" s="173"/>
      <c r="F24" s="74"/>
      <c r="G24" s="74"/>
      <c r="H24" s="74"/>
      <c r="I24" s="74"/>
      <c r="J24" s="74"/>
      <c r="K24" s="30"/>
    </row>
    <row r="25" spans="1:11" ht="12.75">
      <c r="A25" s="17" t="s">
        <v>104</v>
      </c>
      <c r="B25" s="171">
        <v>2</v>
      </c>
      <c r="C25" s="172"/>
      <c r="D25" s="172"/>
      <c r="E25" s="173"/>
      <c r="F25" s="74"/>
      <c r="G25" s="74"/>
      <c r="H25" s="74"/>
      <c r="I25" s="74"/>
      <c r="J25" s="74"/>
      <c r="K25" s="30"/>
    </row>
    <row r="26" spans="1:11" ht="12.75">
      <c r="A26" s="17" t="s">
        <v>127</v>
      </c>
      <c r="B26" s="15"/>
      <c r="C26" s="74"/>
      <c r="D26" s="74"/>
      <c r="E26" s="74"/>
      <c r="F26" s="74"/>
      <c r="G26" s="74"/>
      <c r="H26" s="74"/>
      <c r="I26" s="74"/>
      <c r="J26" s="74"/>
      <c r="K26" s="30"/>
    </row>
    <row r="27" spans="1:11" ht="22.5">
      <c r="A27" s="17" t="s">
        <v>128</v>
      </c>
      <c r="B27" s="15"/>
      <c r="C27" s="74"/>
      <c r="D27" s="74"/>
      <c r="E27" s="74"/>
      <c r="F27" s="74"/>
      <c r="G27" s="74"/>
      <c r="H27" s="74"/>
      <c r="I27" s="74"/>
      <c r="J27" s="74"/>
      <c r="K27" s="30"/>
    </row>
    <row r="28" spans="1:11" ht="12.75" customHeight="1">
      <c r="A28" s="74"/>
      <c r="B28" s="74"/>
      <c r="C28" s="74"/>
      <c r="D28" s="74"/>
      <c r="E28" s="74"/>
      <c r="F28" s="74"/>
      <c r="G28" s="74"/>
      <c r="H28" s="74"/>
      <c r="I28" s="74"/>
      <c r="J28" s="74"/>
      <c r="K28" s="30"/>
    </row>
    <row r="29" spans="1:11" ht="12.75" customHeight="1">
      <c r="A29" s="167" t="s">
        <v>105</v>
      </c>
      <c r="B29" s="167"/>
      <c r="C29" s="167"/>
      <c r="D29" s="167"/>
      <c r="E29" s="167" t="s">
        <v>106</v>
      </c>
      <c r="F29" s="74"/>
      <c r="G29" s="74"/>
      <c r="H29" s="74"/>
      <c r="I29" s="74"/>
      <c r="J29" s="74"/>
      <c r="K29" s="30"/>
    </row>
    <row r="30" spans="1:11" ht="12.75" customHeight="1">
      <c r="A30" s="167"/>
      <c r="B30" s="167"/>
      <c r="C30" s="167"/>
      <c r="D30" s="167"/>
      <c r="E30" s="167"/>
      <c r="F30" s="74"/>
      <c r="G30" s="74"/>
      <c r="H30" s="74"/>
      <c r="I30" s="74"/>
      <c r="J30" s="74"/>
      <c r="K30" s="30"/>
    </row>
    <row r="31" spans="1:11" ht="189.75" customHeight="1">
      <c r="A31" s="162"/>
      <c r="B31" s="162"/>
      <c r="C31" s="162"/>
      <c r="D31" s="162"/>
      <c r="E31" s="55" t="str">
        <f>"slov: "&amp;IF(LEN(TRIM(A31))=0,0,LEN(TRIM(A31))-LEN(SUBSTITUTE(A31," ",""))+1)&amp;", znakov: "&amp;LEN(A31)</f>
        <v>slov: 0, znakov: 0</v>
      </c>
      <c r="F31" s="74"/>
      <c r="G31" s="74"/>
      <c r="H31" s="74"/>
      <c r="I31" s="74"/>
      <c r="J31" s="74"/>
      <c r="K31" s="30"/>
    </row>
    <row r="32" spans="1:11" ht="12.75" customHeight="1">
      <c r="A32" s="74"/>
      <c r="B32" s="74"/>
      <c r="C32" s="74"/>
      <c r="F32" s="74"/>
      <c r="G32" s="74"/>
      <c r="H32" s="74"/>
      <c r="I32" s="74"/>
      <c r="J32" s="74"/>
      <c r="K32" s="30"/>
    </row>
    <row r="33" spans="1:11" ht="12.75" customHeight="1">
      <c r="A33" s="30" t="s">
        <v>115</v>
      </c>
      <c r="B33" s="74"/>
      <c r="C33" s="74"/>
      <c r="F33" s="74"/>
      <c r="G33" s="74"/>
      <c r="H33" s="74"/>
      <c r="I33" s="74"/>
      <c r="J33" s="74"/>
      <c r="K33" s="30"/>
    </row>
    <row r="34" spans="1:11" ht="12.75">
      <c r="A34" s="17" t="s">
        <v>120</v>
      </c>
      <c r="B34" s="73" t="s">
        <v>116</v>
      </c>
      <c r="D34" s="74"/>
      <c r="E34" s="74"/>
      <c r="F34" s="74"/>
      <c r="G34" s="74"/>
      <c r="H34" s="74"/>
      <c r="I34" s="74"/>
      <c r="J34" s="74"/>
      <c r="K34" s="30"/>
    </row>
    <row r="35" spans="1:11" ht="12.75" customHeight="1">
      <c r="A35" s="17" t="s">
        <v>108</v>
      </c>
      <c r="B35" s="15"/>
      <c r="D35" s="74"/>
      <c r="E35" s="74"/>
      <c r="F35" s="74"/>
      <c r="G35" s="74"/>
      <c r="H35" s="74"/>
      <c r="I35" s="74"/>
      <c r="J35" s="74"/>
      <c r="K35" s="30"/>
    </row>
    <row r="36" spans="1:11" ht="12.75" customHeight="1">
      <c r="A36" s="17" t="s">
        <v>109</v>
      </c>
      <c r="B36" s="15"/>
      <c r="D36" s="74"/>
      <c r="E36" s="74"/>
      <c r="F36" s="74"/>
      <c r="G36" s="74"/>
      <c r="H36" s="74"/>
      <c r="I36" s="74"/>
      <c r="J36" s="74"/>
      <c r="K36" s="30"/>
    </row>
    <row r="37" spans="1:11" ht="12.75" customHeight="1">
      <c r="A37" s="17" t="s">
        <v>110</v>
      </c>
      <c r="B37" s="15"/>
      <c r="D37" s="74"/>
      <c r="E37" s="74"/>
      <c r="F37" s="74"/>
      <c r="G37" s="74"/>
      <c r="H37" s="74"/>
      <c r="I37" s="74"/>
      <c r="J37" s="74"/>
      <c r="K37" s="30"/>
    </row>
    <row r="38" spans="1:11" ht="12.75" customHeight="1">
      <c r="A38" s="56" t="s">
        <v>117</v>
      </c>
      <c r="B38" s="72">
        <f>SUM(B35:B37)</f>
        <v>0</v>
      </c>
      <c r="D38" s="74"/>
      <c r="E38" s="74"/>
      <c r="F38" s="74"/>
      <c r="G38" s="74"/>
      <c r="H38" s="74"/>
      <c r="I38" s="74"/>
      <c r="J38" s="74"/>
      <c r="K38" s="30"/>
    </row>
    <row r="39" ht="12.75"/>
    <row r="40" spans="1:11" ht="12.75" customHeight="1">
      <c r="A40" s="30" t="s">
        <v>121</v>
      </c>
      <c r="B40" s="74"/>
      <c r="C40" s="74"/>
      <c r="D40" s="74"/>
      <c r="E40" s="74"/>
      <c r="F40" s="74"/>
      <c r="G40" s="74"/>
      <c r="H40" s="74"/>
      <c r="I40" s="74"/>
      <c r="J40" s="74"/>
      <c r="K40" s="30"/>
    </row>
    <row r="41" spans="1:11" ht="33.75">
      <c r="A41" s="73" t="s">
        <v>111</v>
      </c>
      <c r="B41" s="73" t="s">
        <v>112</v>
      </c>
      <c r="C41" s="73" t="s">
        <v>113</v>
      </c>
      <c r="D41" s="73" t="s">
        <v>114</v>
      </c>
      <c r="E41" s="73" t="s">
        <v>107</v>
      </c>
      <c r="F41" s="74"/>
      <c r="G41" s="74"/>
      <c r="H41" s="74"/>
      <c r="I41" s="74"/>
      <c r="J41" s="74"/>
      <c r="K41" s="30"/>
    </row>
    <row r="42" spans="1:11" ht="12.75" customHeight="1">
      <c r="A42" s="15"/>
      <c r="B42" s="15"/>
      <c r="C42" s="15"/>
      <c r="D42" s="15"/>
      <c r="E42" s="66">
        <f>C42*D42</f>
        <v>0</v>
      </c>
      <c r="F42" s="74"/>
      <c r="G42" s="74"/>
      <c r="H42" s="74"/>
      <c r="I42" s="74"/>
      <c r="J42" s="74"/>
      <c r="K42" s="30"/>
    </row>
    <row r="43" spans="1:11" ht="12.75" customHeight="1">
      <c r="A43" s="15"/>
      <c r="B43" s="15"/>
      <c r="C43" s="15"/>
      <c r="D43" s="15"/>
      <c r="E43" s="66">
        <f aca="true" t="shared" si="1" ref="E43:E65">C43*D43</f>
        <v>0</v>
      </c>
      <c r="F43" s="74"/>
      <c r="G43" s="74"/>
      <c r="H43" s="74"/>
      <c r="I43" s="74"/>
      <c r="J43" s="74"/>
      <c r="K43" s="30"/>
    </row>
    <row r="44" spans="1:11" ht="12.75">
      <c r="A44" s="15"/>
      <c r="B44" s="15"/>
      <c r="C44" s="15"/>
      <c r="D44" s="15"/>
      <c r="E44" s="66">
        <f t="shared" si="1"/>
        <v>0</v>
      </c>
      <c r="G44" s="74"/>
      <c r="H44" s="74"/>
      <c r="I44" s="74"/>
      <c r="J44" s="74"/>
      <c r="K44" s="30"/>
    </row>
    <row r="45" spans="1:11" ht="12.75" customHeight="1">
      <c r="A45" s="15"/>
      <c r="B45" s="15"/>
      <c r="C45" s="15"/>
      <c r="D45" s="15"/>
      <c r="E45" s="66">
        <f t="shared" si="1"/>
        <v>0</v>
      </c>
      <c r="F45" s="74"/>
      <c r="G45" s="74"/>
      <c r="H45" s="74"/>
      <c r="I45" s="74"/>
      <c r="J45" s="74"/>
      <c r="K45" s="30"/>
    </row>
    <row r="46" spans="1:11" ht="12.75" customHeight="1">
      <c r="A46" s="15"/>
      <c r="B46" s="15"/>
      <c r="C46" s="15"/>
      <c r="D46" s="15"/>
      <c r="E46" s="66">
        <f t="shared" si="1"/>
        <v>0</v>
      </c>
      <c r="F46" s="74"/>
      <c r="G46" s="74"/>
      <c r="H46" s="74"/>
      <c r="I46" s="74"/>
      <c r="J46" s="74"/>
      <c r="K46" s="30"/>
    </row>
    <row r="47" spans="1:5" ht="12.75">
      <c r="A47" s="15"/>
      <c r="B47" s="15"/>
      <c r="C47" s="15"/>
      <c r="D47" s="15"/>
      <c r="E47" s="66">
        <f t="shared" si="1"/>
        <v>0</v>
      </c>
    </row>
    <row r="48" spans="1:5" ht="12.75">
      <c r="A48" s="15"/>
      <c r="B48" s="15"/>
      <c r="C48" s="15"/>
      <c r="D48" s="15"/>
      <c r="E48" s="66">
        <f t="shared" si="1"/>
        <v>0</v>
      </c>
    </row>
    <row r="49" spans="1:5" ht="12.75">
      <c r="A49" s="15"/>
      <c r="B49" s="15"/>
      <c r="C49" s="15"/>
      <c r="D49" s="15"/>
      <c r="E49" s="66">
        <f t="shared" si="1"/>
        <v>0</v>
      </c>
    </row>
    <row r="50" spans="1:5" ht="12.75">
      <c r="A50" s="15"/>
      <c r="B50" s="15"/>
      <c r="C50" s="15"/>
      <c r="D50" s="15"/>
      <c r="E50" s="66">
        <f t="shared" si="1"/>
        <v>0</v>
      </c>
    </row>
    <row r="51" spans="1:5" ht="12.75">
      <c r="A51" s="15"/>
      <c r="B51" s="15"/>
      <c r="C51" s="15"/>
      <c r="D51" s="15"/>
      <c r="E51" s="66">
        <f t="shared" si="1"/>
        <v>0</v>
      </c>
    </row>
    <row r="52" spans="1:5" ht="12.75">
      <c r="A52" s="15"/>
      <c r="B52" s="15"/>
      <c r="C52" s="15"/>
      <c r="D52" s="15"/>
      <c r="E52" s="66">
        <f t="shared" si="1"/>
        <v>0</v>
      </c>
    </row>
    <row r="53" spans="1:5" ht="12.75">
      <c r="A53" s="15"/>
      <c r="B53" s="15"/>
      <c r="C53" s="15"/>
      <c r="D53" s="15"/>
      <c r="E53" s="66">
        <f t="shared" si="1"/>
        <v>0</v>
      </c>
    </row>
    <row r="54" spans="1:5" ht="12.75">
      <c r="A54" s="15"/>
      <c r="B54" s="15"/>
      <c r="C54" s="15"/>
      <c r="D54" s="15"/>
      <c r="E54" s="66">
        <f t="shared" si="1"/>
        <v>0</v>
      </c>
    </row>
    <row r="55" spans="1:5" ht="12.75">
      <c r="A55" s="15"/>
      <c r="B55" s="15"/>
      <c r="C55" s="15"/>
      <c r="D55" s="15"/>
      <c r="E55" s="66">
        <f t="shared" si="1"/>
        <v>0</v>
      </c>
    </row>
    <row r="56" spans="1:5" ht="12.75">
      <c r="A56" s="15"/>
      <c r="B56" s="15"/>
      <c r="C56" s="15"/>
      <c r="D56" s="15"/>
      <c r="E56" s="66">
        <f t="shared" si="1"/>
        <v>0</v>
      </c>
    </row>
    <row r="57" spans="1:5" ht="12.75">
      <c r="A57" s="15"/>
      <c r="B57" s="15"/>
      <c r="C57" s="15"/>
      <c r="D57" s="15"/>
      <c r="E57" s="66">
        <f t="shared" si="1"/>
        <v>0</v>
      </c>
    </row>
    <row r="58" spans="1:5" ht="12.75">
      <c r="A58" s="15"/>
      <c r="B58" s="15"/>
      <c r="C58" s="15"/>
      <c r="D58" s="15"/>
      <c r="E58" s="66">
        <f t="shared" si="1"/>
        <v>0</v>
      </c>
    </row>
    <row r="59" spans="1:5" ht="12.75">
      <c r="A59" s="15"/>
      <c r="B59" s="15"/>
      <c r="C59" s="15"/>
      <c r="D59" s="15"/>
      <c r="E59" s="66">
        <f t="shared" si="1"/>
        <v>0</v>
      </c>
    </row>
    <row r="60" spans="1:5" ht="12.75">
      <c r="A60" s="15"/>
      <c r="B60" s="15"/>
      <c r="C60" s="15"/>
      <c r="D60" s="15"/>
      <c r="E60" s="66">
        <f>C60*D60</f>
        <v>0</v>
      </c>
    </row>
    <row r="61" spans="1:5" ht="12.75">
      <c r="A61" s="15"/>
      <c r="B61" s="15"/>
      <c r="C61" s="15"/>
      <c r="D61" s="15"/>
      <c r="E61" s="66">
        <f>C61*D61</f>
        <v>0</v>
      </c>
    </row>
    <row r="62" spans="1:5" ht="12.75">
      <c r="A62" s="15"/>
      <c r="B62" s="15"/>
      <c r="C62" s="15"/>
      <c r="D62" s="15"/>
      <c r="E62" s="66">
        <f>C62*D62</f>
        <v>0</v>
      </c>
    </row>
    <row r="63" spans="1:5" ht="12.75">
      <c r="A63" s="15"/>
      <c r="B63" s="15"/>
      <c r="C63" s="15"/>
      <c r="D63" s="15"/>
      <c r="E63" s="66">
        <f>C63*D63</f>
        <v>0</v>
      </c>
    </row>
    <row r="64" spans="1:5" ht="12.75">
      <c r="A64" s="15"/>
      <c r="B64" s="15"/>
      <c r="C64" s="15"/>
      <c r="D64" s="15"/>
      <c r="E64" s="66">
        <f t="shared" si="1"/>
        <v>0</v>
      </c>
    </row>
    <row r="65" spans="1:5" ht="12.75">
      <c r="A65" s="15"/>
      <c r="B65" s="15"/>
      <c r="C65" s="15"/>
      <c r="D65" s="15"/>
      <c r="E65" s="66">
        <f t="shared" si="1"/>
        <v>0</v>
      </c>
    </row>
    <row r="66" ht="12.75"/>
    <row r="67" spans="1:11" ht="12.75" customHeight="1">
      <c r="A67" s="56" t="s">
        <v>118</v>
      </c>
      <c r="B67" s="72">
        <f>SUM(E42:E65)</f>
        <v>0</v>
      </c>
      <c r="C67" s="74"/>
      <c r="D67" s="74"/>
      <c r="E67" s="74"/>
      <c r="F67" s="74"/>
      <c r="G67" s="74"/>
      <c r="H67" s="74"/>
      <c r="I67" s="74"/>
      <c r="J67" s="74"/>
      <c r="K67" s="30"/>
    </row>
    <row r="68" spans="1:11" ht="12.75" customHeight="1">
      <c r="A68" s="67" t="s">
        <v>119</v>
      </c>
      <c r="B68" s="68">
        <f>B67-B38</f>
        <v>0</v>
      </c>
      <c r="C68" s="74"/>
      <c r="D68" s="74"/>
      <c r="E68" s="74"/>
      <c r="F68" s="74"/>
      <c r="G68" s="74"/>
      <c r="H68" s="74"/>
      <c r="I68" s="74"/>
      <c r="J68" s="74"/>
      <c r="K68" s="30"/>
    </row>
    <row r="69" spans="2:11" ht="12.75" customHeight="1">
      <c r="B69" s="113"/>
      <c r="C69" s="113"/>
      <c r="D69" s="113"/>
      <c r="E69" s="113"/>
      <c r="F69" s="113"/>
      <c r="G69" s="113"/>
      <c r="H69" s="113"/>
      <c r="I69" s="113"/>
      <c r="J69" s="113"/>
      <c r="K69" s="113"/>
    </row>
    <row r="70" spans="1:11" ht="12.75" customHeight="1">
      <c r="A70" s="30" t="s">
        <v>166</v>
      </c>
      <c r="B70" s="113"/>
      <c r="C70" s="113"/>
      <c r="D70" s="113"/>
      <c r="E70" s="113"/>
      <c r="F70" s="113"/>
      <c r="G70" s="113"/>
      <c r="H70" s="113"/>
      <c r="I70" s="113"/>
      <c r="J70" s="113"/>
      <c r="K70" s="30"/>
    </row>
    <row r="71" spans="1:11" ht="12.75">
      <c r="A71" s="17" t="s">
        <v>125</v>
      </c>
      <c r="B71" s="171">
        <v>2</v>
      </c>
      <c r="C71" s="172"/>
      <c r="D71" s="172"/>
      <c r="E71" s="173"/>
      <c r="F71" s="113"/>
      <c r="G71" s="113"/>
      <c r="H71" s="113"/>
      <c r="I71" s="113"/>
      <c r="J71" s="113"/>
      <c r="K71" s="30"/>
    </row>
    <row r="72" spans="1:11" ht="12.75">
      <c r="A72" s="17" t="s">
        <v>104</v>
      </c>
      <c r="B72" s="171">
        <v>2</v>
      </c>
      <c r="C72" s="172"/>
      <c r="D72" s="172"/>
      <c r="E72" s="173"/>
      <c r="F72" s="113"/>
      <c r="G72" s="113"/>
      <c r="H72" s="113"/>
      <c r="I72" s="113"/>
      <c r="J72" s="113"/>
      <c r="K72" s="30"/>
    </row>
    <row r="73" spans="1:11" ht="12.75">
      <c r="A73" s="17" t="s">
        <v>127</v>
      </c>
      <c r="B73" s="15"/>
      <c r="C73" s="113"/>
      <c r="D73" s="113"/>
      <c r="E73" s="113"/>
      <c r="F73" s="113"/>
      <c r="G73" s="113"/>
      <c r="H73" s="113"/>
      <c r="I73" s="113"/>
      <c r="J73" s="113"/>
      <c r="K73" s="30"/>
    </row>
    <row r="74" spans="1:11" ht="22.5">
      <c r="A74" s="17" t="s">
        <v>128</v>
      </c>
      <c r="B74" s="15"/>
      <c r="C74" s="113"/>
      <c r="D74" s="113"/>
      <c r="E74" s="113"/>
      <c r="F74" s="113"/>
      <c r="G74" s="113"/>
      <c r="H74" s="113"/>
      <c r="I74" s="113"/>
      <c r="J74" s="113"/>
      <c r="K74" s="30"/>
    </row>
    <row r="75" spans="1:11" ht="12.75" customHeight="1">
      <c r="A75" s="113"/>
      <c r="B75" s="113"/>
      <c r="C75" s="113"/>
      <c r="D75" s="113"/>
      <c r="E75" s="113"/>
      <c r="F75" s="113"/>
      <c r="G75" s="113"/>
      <c r="H75" s="113"/>
      <c r="I75" s="113"/>
      <c r="J75" s="113"/>
      <c r="K75" s="30"/>
    </row>
    <row r="76" spans="1:11" ht="12.75" customHeight="1">
      <c r="A76" s="167" t="s">
        <v>105</v>
      </c>
      <c r="B76" s="167"/>
      <c r="C76" s="167"/>
      <c r="D76" s="167"/>
      <c r="E76" s="167" t="s">
        <v>106</v>
      </c>
      <c r="F76" s="113"/>
      <c r="G76" s="113"/>
      <c r="H76" s="113"/>
      <c r="I76" s="113"/>
      <c r="J76" s="113"/>
      <c r="K76" s="30"/>
    </row>
    <row r="77" spans="1:11" ht="12.75" customHeight="1">
      <c r="A77" s="167"/>
      <c r="B77" s="167"/>
      <c r="C77" s="167"/>
      <c r="D77" s="167"/>
      <c r="E77" s="167"/>
      <c r="F77" s="113"/>
      <c r="G77" s="113"/>
      <c r="H77" s="113"/>
      <c r="I77" s="113"/>
      <c r="J77" s="113"/>
      <c r="K77" s="30"/>
    </row>
    <row r="78" spans="1:11" ht="189.75" customHeight="1">
      <c r="A78" s="162"/>
      <c r="B78" s="162"/>
      <c r="C78" s="162"/>
      <c r="D78" s="162"/>
      <c r="E78" s="55" t="str">
        <f>"slov: "&amp;IF(LEN(TRIM(A78))=0,0,LEN(TRIM(A78))-LEN(SUBSTITUTE(A78," ",""))+1)&amp;", znakov: "&amp;LEN(A78)</f>
        <v>slov: 0, znakov: 0</v>
      </c>
      <c r="F78" s="113"/>
      <c r="G78" s="113"/>
      <c r="H78" s="113"/>
      <c r="I78" s="113"/>
      <c r="J78" s="113"/>
      <c r="K78" s="30"/>
    </row>
    <row r="79" spans="1:11" ht="12.75" customHeight="1">
      <c r="A79" s="113"/>
      <c r="B79" s="113"/>
      <c r="C79" s="113"/>
      <c r="F79" s="113"/>
      <c r="G79" s="113"/>
      <c r="H79" s="113"/>
      <c r="I79" s="113"/>
      <c r="J79" s="113"/>
      <c r="K79" s="30"/>
    </row>
    <row r="80" spans="1:11" ht="12.75" customHeight="1">
      <c r="A80" s="30" t="s">
        <v>115</v>
      </c>
      <c r="B80" s="113"/>
      <c r="C80" s="113"/>
      <c r="F80" s="113"/>
      <c r="G80" s="113"/>
      <c r="H80" s="113"/>
      <c r="I80" s="113"/>
      <c r="J80" s="113"/>
      <c r="K80" s="30"/>
    </row>
    <row r="81" spans="1:11" ht="12.75">
      <c r="A81" s="17" t="s">
        <v>120</v>
      </c>
      <c r="B81" s="114" t="s">
        <v>116</v>
      </c>
      <c r="D81" s="113"/>
      <c r="E81" s="113"/>
      <c r="F81" s="113"/>
      <c r="G81" s="113"/>
      <c r="H81" s="113"/>
      <c r="I81" s="113"/>
      <c r="J81" s="113"/>
      <c r="K81" s="30"/>
    </row>
    <row r="82" spans="1:11" ht="12.75" customHeight="1">
      <c r="A82" s="17" t="s">
        <v>108</v>
      </c>
      <c r="B82" s="15"/>
      <c r="D82" s="113"/>
      <c r="E82" s="113"/>
      <c r="F82" s="113"/>
      <c r="G82" s="113"/>
      <c r="H82" s="113"/>
      <c r="I82" s="113"/>
      <c r="J82" s="113"/>
      <c r="K82" s="30"/>
    </row>
    <row r="83" spans="1:11" ht="12.75" customHeight="1">
      <c r="A83" s="17" t="s">
        <v>109</v>
      </c>
      <c r="B83" s="15"/>
      <c r="D83" s="113"/>
      <c r="E83" s="113"/>
      <c r="F83" s="113"/>
      <c r="G83" s="113"/>
      <c r="H83" s="113"/>
      <c r="I83" s="113"/>
      <c r="J83" s="113"/>
      <c r="K83" s="30"/>
    </row>
    <row r="84" spans="1:11" ht="12.75" customHeight="1">
      <c r="A84" s="17" t="s">
        <v>110</v>
      </c>
      <c r="B84" s="15"/>
      <c r="D84" s="113"/>
      <c r="E84" s="113"/>
      <c r="F84" s="113"/>
      <c r="G84" s="113"/>
      <c r="H84" s="113"/>
      <c r="I84" s="113"/>
      <c r="J84" s="113"/>
      <c r="K84" s="30"/>
    </row>
    <row r="85" spans="1:11" ht="12.75" customHeight="1">
      <c r="A85" s="56" t="s">
        <v>117</v>
      </c>
      <c r="B85" s="112">
        <f>SUM(B82:B84)</f>
        <v>0</v>
      </c>
      <c r="D85" s="113"/>
      <c r="E85" s="113"/>
      <c r="F85" s="113"/>
      <c r="G85" s="113"/>
      <c r="H85" s="113"/>
      <c r="I85" s="113"/>
      <c r="J85" s="113"/>
      <c r="K85" s="30"/>
    </row>
    <row r="86" ht="12.75"/>
    <row r="87" spans="1:11" ht="12.75" customHeight="1">
      <c r="A87" s="30" t="s">
        <v>121</v>
      </c>
      <c r="B87" s="113"/>
      <c r="C87" s="113"/>
      <c r="D87" s="113"/>
      <c r="E87" s="113"/>
      <c r="F87" s="113"/>
      <c r="G87" s="113"/>
      <c r="H87" s="113"/>
      <c r="I87" s="113"/>
      <c r="J87" s="113"/>
      <c r="K87" s="30"/>
    </row>
    <row r="88" spans="1:11" ht="33.75">
      <c r="A88" s="114" t="s">
        <v>111</v>
      </c>
      <c r="B88" s="114" t="s">
        <v>112</v>
      </c>
      <c r="C88" s="114" t="s">
        <v>113</v>
      </c>
      <c r="D88" s="114" t="s">
        <v>114</v>
      </c>
      <c r="E88" s="114" t="s">
        <v>107</v>
      </c>
      <c r="F88" s="113"/>
      <c r="G88" s="113"/>
      <c r="H88" s="113"/>
      <c r="I88" s="113"/>
      <c r="J88" s="113"/>
      <c r="K88" s="30"/>
    </row>
    <row r="89" spans="1:11" ht="12.75" customHeight="1">
      <c r="A89" s="15"/>
      <c r="B89" s="15"/>
      <c r="C89" s="15"/>
      <c r="D89" s="15"/>
      <c r="E89" s="66">
        <f>C89*D89</f>
        <v>0</v>
      </c>
      <c r="F89" s="113"/>
      <c r="G89" s="113"/>
      <c r="H89" s="113"/>
      <c r="I89" s="113"/>
      <c r="J89" s="113"/>
      <c r="K89" s="30"/>
    </row>
    <row r="90" spans="1:11" ht="12.75" customHeight="1">
      <c r="A90" s="15"/>
      <c r="B90" s="15"/>
      <c r="C90" s="15"/>
      <c r="D90" s="15"/>
      <c r="E90" s="66">
        <f aca="true" t="shared" si="2" ref="E90:E106">C90*D90</f>
        <v>0</v>
      </c>
      <c r="F90" s="113"/>
      <c r="G90" s="113"/>
      <c r="H90" s="113"/>
      <c r="I90" s="113"/>
      <c r="J90" s="113"/>
      <c r="K90" s="30"/>
    </row>
    <row r="91" spans="1:11" ht="12.75">
      <c r="A91" s="15"/>
      <c r="B91" s="15"/>
      <c r="C91" s="15"/>
      <c r="D91" s="15"/>
      <c r="E91" s="66">
        <f t="shared" si="2"/>
        <v>0</v>
      </c>
      <c r="G91" s="113"/>
      <c r="H91" s="113"/>
      <c r="I91" s="113"/>
      <c r="J91" s="113"/>
      <c r="K91" s="30"/>
    </row>
    <row r="92" spans="1:11" ht="12.75" customHeight="1">
      <c r="A92" s="15"/>
      <c r="B92" s="15"/>
      <c r="C92" s="15"/>
      <c r="D92" s="15"/>
      <c r="E92" s="66">
        <f t="shared" si="2"/>
        <v>0</v>
      </c>
      <c r="F92" s="113"/>
      <c r="G92" s="113"/>
      <c r="H92" s="113"/>
      <c r="I92" s="113"/>
      <c r="J92" s="113"/>
      <c r="K92" s="30"/>
    </row>
    <row r="93" spans="1:11" ht="12.75" customHeight="1">
      <c r="A93" s="15"/>
      <c r="B93" s="15"/>
      <c r="C93" s="15"/>
      <c r="D93" s="15"/>
      <c r="E93" s="66">
        <f t="shared" si="2"/>
        <v>0</v>
      </c>
      <c r="F93" s="113"/>
      <c r="G93" s="113"/>
      <c r="H93" s="113"/>
      <c r="I93" s="113"/>
      <c r="J93" s="113"/>
      <c r="K93" s="30"/>
    </row>
    <row r="94" spans="1:5" ht="12.75">
      <c r="A94" s="15"/>
      <c r="B94" s="15"/>
      <c r="C94" s="15"/>
      <c r="D94" s="15"/>
      <c r="E94" s="66">
        <f t="shared" si="2"/>
        <v>0</v>
      </c>
    </row>
    <row r="95" spans="1:5" ht="12.75">
      <c r="A95" s="15"/>
      <c r="B95" s="15"/>
      <c r="C95" s="15"/>
      <c r="D95" s="15"/>
      <c r="E95" s="66">
        <f t="shared" si="2"/>
        <v>0</v>
      </c>
    </row>
    <row r="96" spans="1:5" ht="12.75">
      <c r="A96" s="15"/>
      <c r="B96" s="15"/>
      <c r="C96" s="15"/>
      <c r="D96" s="15"/>
      <c r="E96" s="66">
        <f t="shared" si="2"/>
        <v>0</v>
      </c>
    </row>
    <row r="97" spans="1:5" ht="12.75">
      <c r="A97" s="15"/>
      <c r="B97" s="15"/>
      <c r="C97" s="15"/>
      <c r="D97" s="15"/>
      <c r="E97" s="66">
        <f t="shared" si="2"/>
        <v>0</v>
      </c>
    </row>
    <row r="98" spans="1:5" ht="12.75">
      <c r="A98" s="15"/>
      <c r="B98" s="15"/>
      <c r="C98" s="15"/>
      <c r="D98" s="15"/>
      <c r="E98" s="66">
        <f t="shared" si="2"/>
        <v>0</v>
      </c>
    </row>
    <row r="99" spans="1:5" ht="12.75">
      <c r="A99" s="15"/>
      <c r="B99" s="15"/>
      <c r="C99" s="15"/>
      <c r="D99" s="15"/>
      <c r="E99" s="66">
        <f t="shared" si="2"/>
        <v>0</v>
      </c>
    </row>
    <row r="100" spans="1:5" ht="12.75">
      <c r="A100" s="15"/>
      <c r="B100" s="15"/>
      <c r="C100" s="15"/>
      <c r="D100" s="15"/>
      <c r="E100" s="66">
        <f t="shared" si="2"/>
        <v>0</v>
      </c>
    </row>
    <row r="101" spans="1:5" ht="12.75">
      <c r="A101" s="15"/>
      <c r="B101" s="15"/>
      <c r="C101" s="15"/>
      <c r="D101" s="15"/>
      <c r="E101" s="66">
        <f t="shared" si="2"/>
        <v>0</v>
      </c>
    </row>
    <row r="102" spans="1:5" ht="12.75">
      <c r="A102" s="15"/>
      <c r="B102" s="15"/>
      <c r="C102" s="15"/>
      <c r="D102" s="15"/>
      <c r="E102" s="66">
        <f t="shared" si="2"/>
        <v>0</v>
      </c>
    </row>
    <row r="103" spans="1:5" ht="12.75">
      <c r="A103" s="15"/>
      <c r="B103" s="15"/>
      <c r="C103" s="15"/>
      <c r="D103" s="15"/>
      <c r="E103" s="66">
        <f t="shared" si="2"/>
        <v>0</v>
      </c>
    </row>
    <row r="104" spans="1:5" ht="12.75">
      <c r="A104" s="15"/>
      <c r="B104" s="15"/>
      <c r="C104" s="15"/>
      <c r="D104" s="15"/>
      <c r="E104" s="66">
        <f t="shared" si="2"/>
        <v>0</v>
      </c>
    </row>
    <row r="105" spans="1:5" ht="12.75">
      <c r="A105" s="15"/>
      <c r="B105" s="15"/>
      <c r="C105" s="15"/>
      <c r="D105" s="15"/>
      <c r="E105" s="66">
        <f t="shared" si="2"/>
        <v>0</v>
      </c>
    </row>
    <row r="106" spans="1:5" ht="12.75">
      <c r="A106" s="15"/>
      <c r="B106" s="15"/>
      <c r="C106" s="15"/>
      <c r="D106" s="15"/>
      <c r="E106" s="66">
        <f t="shared" si="2"/>
        <v>0</v>
      </c>
    </row>
    <row r="107" spans="1:5" ht="12.75">
      <c r="A107" s="15"/>
      <c r="B107" s="15"/>
      <c r="C107" s="15"/>
      <c r="D107" s="15"/>
      <c r="E107" s="66">
        <f aca="true" t="shared" si="3" ref="E107:E112">C107*D107</f>
        <v>0</v>
      </c>
    </row>
    <row r="108" spans="1:5" ht="12.75">
      <c r="A108" s="15"/>
      <c r="B108" s="15"/>
      <c r="C108" s="15"/>
      <c r="D108" s="15"/>
      <c r="E108" s="66">
        <f t="shared" si="3"/>
        <v>0</v>
      </c>
    </row>
    <row r="109" spans="1:5" ht="12.75">
      <c r="A109" s="15"/>
      <c r="B109" s="15"/>
      <c r="C109" s="15"/>
      <c r="D109" s="15"/>
      <c r="E109" s="66">
        <f t="shared" si="3"/>
        <v>0</v>
      </c>
    </row>
    <row r="110" spans="1:5" ht="12.75">
      <c r="A110" s="15"/>
      <c r="B110" s="15"/>
      <c r="C110" s="15"/>
      <c r="D110" s="15"/>
      <c r="E110" s="66">
        <f t="shared" si="3"/>
        <v>0</v>
      </c>
    </row>
    <row r="111" spans="1:5" ht="12.75">
      <c r="A111" s="15"/>
      <c r="B111" s="15"/>
      <c r="C111" s="15"/>
      <c r="D111" s="15"/>
      <c r="E111" s="66">
        <f t="shared" si="3"/>
        <v>0</v>
      </c>
    </row>
    <row r="112" spans="1:5" ht="12.75">
      <c r="A112" s="15"/>
      <c r="B112" s="15"/>
      <c r="C112" s="15"/>
      <c r="D112" s="15"/>
      <c r="E112" s="66">
        <f t="shared" si="3"/>
        <v>0</v>
      </c>
    </row>
    <row r="113" ht="12.75"/>
    <row r="114" spans="1:11" ht="12.75" customHeight="1">
      <c r="A114" s="56" t="s">
        <v>118</v>
      </c>
      <c r="B114" s="112">
        <f>SUM(E89:E112)</f>
        <v>0</v>
      </c>
      <c r="C114" s="113"/>
      <c r="D114" s="113"/>
      <c r="E114" s="113"/>
      <c r="F114" s="113"/>
      <c r="G114" s="113"/>
      <c r="H114" s="113"/>
      <c r="I114" s="113"/>
      <c r="J114" s="113"/>
      <c r="K114" s="30"/>
    </row>
    <row r="115" spans="1:11" ht="12.75" customHeight="1">
      <c r="A115" s="67" t="s">
        <v>119</v>
      </c>
      <c r="B115" s="68">
        <f>B114-B85</f>
        <v>0</v>
      </c>
      <c r="C115" s="113"/>
      <c r="D115" s="113"/>
      <c r="E115" s="113"/>
      <c r="F115" s="113"/>
      <c r="G115" s="113"/>
      <c r="H115" s="113"/>
      <c r="I115" s="113"/>
      <c r="J115" s="113"/>
      <c r="K115" s="30"/>
    </row>
    <row r="116" spans="2:11" ht="12.75" customHeight="1">
      <c r="B116" s="113"/>
      <c r="C116" s="113"/>
      <c r="D116" s="113"/>
      <c r="E116" s="113"/>
      <c r="F116" s="113"/>
      <c r="G116" s="113"/>
      <c r="H116" s="113"/>
      <c r="I116" s="113"/>
      <c r="J116" s="113"/>
      <c r="K116" s="113"/>
    </row>
    <row r="117" spans="1:11" ht="12.75" customHeight="1">
      <c r="A117" s="30" t="s">
        <v>167</v>
      </c>
      <c r="B117" s="113"/>
      <c r="C117" s="113"/>
      <c r="D117" s="113"/>
      <c r="E117" s="113"/>
      <c r="F117" s="113"/>
      <c r="G117" s="113"/>
      <c r="H117" s="113"/>
      <c r="I117" s="113"/>
      <c r="J117" s="113"/>
      <c r="K117" s="30"/>
    </row>
    <row r="118" spans="1:11" ht="12.75">
      <c r="A118" s="17" t="s">
        <v>125</v>
      </c>
      <c r="B118" s="171">
        <v>2</v>
      </c>
      <c r="C118" s="172"/>
      <c r="D118" s="172"/>
      <c r="E118" s="173"/>
      <c r="F118" s="113"/>
      <c r="G118" s="113"/>
      <c r="H118" s="113"/>
      <c r="I118" s="113"/>
      <c r="J118" s="113"/>
      <c r="K118" s="30"/>
    </row>
    <row r="119" spans="1:11" ht="12.75">
      <c r="A119" s="17" t="s">
        <v>104</v>
      </c>
      <c r="B119" s="171">
        <v>2</v>
      </c>
      <c r="C119" s="172"/>
      <c r="D119" s="172"/>
      <c r="E119" s="173"/>
      <c r="F119" s="113"/>
      <c r="G119" s="113"/>
      <c r="H119" s="113"/>
      <c r="I119" s="113"/>
      <c r="J119" s="113"/>
      <c r="K119" s="30"/>
    </row>
    <row r="120" spans="1:11" ht="12.75">
      <c r="A120" s="17" t="s">
        <v>127</v>
      </c>
      <c r="B120" s="15"/>
      <c r="C120" s="113"/>
      <c r="D120" s="113"/>
      <c r="E120" s="113"/>
      <c r="F120" s="113"/>
      <c r="G120" s="113"/>
      <c r="H120" s="113"/>
      <c r="I120" s="113"/>
      <c r="J120" s="113"/>
      <c r="K120" s="30"/>
    </row>
    <row r="121" spans="1:11" ht="22.5">
      <c r="A121" s="17" t="s">
        <v>128</v>
      </c>
      <c r="B121" s="15"/>
      <c r="C121" s="113"/>
      <c r="D121" s="113"/>
      <c r="E121" s="113"/>
      <c r="F121" s="113"/>
      <c r="G121" s="113"/>
      <c r="H121" s="113"/>
      <c r="I121" s="113"/>
      <c r="J121" s="113"/>
      <c r="K121" s="30"/>
    </row>
    <row r="122" spans="1:11" ht="12.75" customHeight="1">
      <c r="A122" s="113"/>
      <c r="B122" s="113"/>
      <c r="C122" s="113"/>
      <c r="D122" s="113"/>
      <c r="E122" s="113"/>
      <c r="F122" s="113"/>
      <c r="G122" s="113"/>
      <c r="H122" s="113"/>
      <c r="I122" s="113"/>
      <c r="J122" s="113"/>
      <c r="K122" s="30"/>
    </row>
    <row r="123" spans="1:11" ht="12.75" customHeight="1">
      <c r="A123" s="167" t="s">
        <v>105</v>
      </c>
      <c r="B123" s="167"/>
      <c r="C123" s="167"/>
      <c r="D123" s="167"/>
      <c r="E123" s="167" t="s">
        <v>106</v>
      </c>
      <c r="F123" s="113"/>
      <c r="G123" s="113"/>
      <c r="H123" s="113"/>
      <c r="I123" s="113"/>
      <c r="J123" s="113"/>
      <c r="K123" s="30"/>
    </row>
    <row r="124" spans="1:11" ht="12.75" customHeight="1">
      <c r="A124" s="167"/>
      <c r="B124" s="167"/>
      <c r="C124" s="167"/>
      <c r="D124" s="167"/>
      <c r="E124" s="167"/>
      <c r="F124" s="113"/>
      <c r="G124" s="113"/>
      <c r="H124" s="113"/>
      <c r="I124" s="113"/>
      <c r="J124" s="113"/>
      <c r="K124" s="30"/>
    </row>
    <row r="125" spans="1:11" ht="189.75" customHeight="1">
      <c r="A125" s="162"/>
      <c r="B125" s="162"/>
      <c r="C125" s="162"/>
      <c r="D125" s="162"/>
      <c r="E125" s="55" t="str">
        <f>"slov: "&amp;IF(LEN(TRIM(A125))=0,0,LEN(TRIM(A125))-LEN(SUBSTITUTE(A125," ",""))+1)&amp;", znakov: "&amp;LEN(A125)</f>
        <v>slov: 0, znakov: 0</v>
      </c>
      <c r="F125" s="113"/>
      <c r="G125" s="113"/>
      <c r="H125" s="113"/>
      <c r="I125" s="113"/>
      <c r="J125" s="113"/>
      <c r="K125" s="30"/>
    </row>
    <row r="126" spans="1:11" ht="12.75" customHeight="1">
      <c r="A126" s="113"/>
      <c r="B126" s="113"/>
      <c r="C126" s="113"/>
      <c r="F126" s="113"/>
      <c r="G126" s="113"/>
      <c r="H126" s="113"/>
      <c r="I126" s="113"/>
      <c r="J126" s="113"/>
      <c r="K126" s="30"/>
    </row>
    <row r="127" spans="1:11" ht="12.75" customHeight="1">
      <c r="A127" s="30" t="s">
        <v>115</v>
      </c>
      <c r="B127" s="113"/>
      <c r="C127" s="113"/>
      <c r="F127" s="113"/>
      <c r="G127" s="113"/>
      <c r="H127" s="113"/>
      <c r="I127" s="113"/>
      <c r="J127" s="113"/>
      <c r="K127" s="30"/>
    </row>
    <row r="128" spans="1:11" ht="12.75">
      <c r="A128" s="17" t="s">
        <v>120</v>
      </c>
      <c r="B128" s="114" t="s">
        <v>116</v>
      </c>
      <c r="D128" s="113"/>
      <c r="E128" s="113"/>
      <c r="F128" s="113"/>
      <c r="G128" s="113"/>
      <c r="H128" s="113"/>
      <c r="I128" s="113"/>
      <c r="J128" s="113"/>
      <c r="K128" s="30"/>
    </row>
    <row r="129" spans="1:11" ht="12.75" customHeight="1">
      <c r="A129" s="17" t="s">
        <v>108</v>
      </c>
      <c r="B129" s="15"/>
      <c r="D129" s="113"/>
      <c r="E129" s="113"/>
      <c r="F129" s="113"/>
      <c r="G129" s="113"/>
      <c r="H129" s="113"/>
      <c r="I129" s="113"/>
      <c r="J129" s="113"/>
      <c r="K129" s="30"/>
    </row>
    <row r="130" spans="1:11" ht="12.75" customHeight="1">
      <c r="A130" s="17" t="s">
        <v>109</v>
      </c>
      <c r="B130" s="15"/>
      <c r="D130" s="113"/>
      <c r="E130" s="113"/>
      <c r="F130" s="113"/>
      <c r="G130" s="113"/>
      <c r="H130" s="113"/>
      <c r="I130" s="113"/>
      <c r="J130" s="113"/>
      <c r="K130" s="30"/>
    </row>
    <row r="131" spans="1:11" ht="12.75" customHeight="1">
      <c r="A131" s="17" t="s">
        <v>110</v>
      </c>
      <c r="B131" s="15"/>
      <c r="D131" s="113"/>
      <c r="E131" s="113"/>
      <c r="F131" s="113"/>
      <c r="G131" s="113"/>
      <c r="H131" s="113"/>
      <c r="I131" s="113"/>
      <c r="J131" s="113"/>
      <c r="K131" s="30"/>
    </row>
    <row r="132" spans="1:11" ht="12.75" customHeight="1">
      <c r="A132" s="56" t="s">
        <v>117</v>
      </c>
      <c r="B132" s="112">
        <f>SUM(B129:B131)</f>
        <v>0</v>
      </c>
      <c r="D132" s="113"/>
      <c r="E132" s="113"/>
      <c r="F132" s="113"/>
      <c r="G132" s="113"/>
      <c r="H132" s="113"/>
      <c r="I132" s="113"/>
      <c r="J132" s="113"/>
      <c r="K132" s="30"/>
    </row>
    <row r="133" ht="12.75"/>
    <row r="134" spans="1:11" ht="12.75" customHeight="1">
      <c r="A134" s="30" t="s">
        <v>121</v>
      </c>
      <c r="B134" s="113"/>
      <c r="C134" s="113"/>
      <c r="D134" s="113"/>
      <c r="E134" s="113"/>
      <c r="F134" s="113"/>
      <c r="G134" s="113"/>
      <c r="H134" s="113"/>
      <c r="I134" s="113"/>
      <c r="J134" s="113"/>
      <c r="K134" s="30"/>
    </row>
    <row r="135" spans="1:11" ht="33.75">
      <c r="A135" s="114" t="s">
        <v>111</v>
      </c>
      <c r="B135" s="114" t="s">
        <v>112</v>
      </c>
      <c r="C135" s="114" t="s">
        <v>113</v>
      </c>
      <c r="D135" s="114" t="s">
        <v>114</v>
      </c>
      <c r="E135" s="114" t="s">
        <v>107</v>
      </c>
      <c r="F135" s="113"/>
      <c r="G135" s="113"/>
      <c r="H135" s="113"/>
      <c r="I135" s="113"/>
      <c r="J135" s="113"/>
      <c r="K135" s="30"/>
    </row>
    <row r="136" spans="1:11" ht="12.75" customHeight="1">
      <c r="A136" s="15"/>
      <c r="B136" s="15"/>
      <c r="C136" s="15"/>
      <c r="D136" s="15"/>
      <c r="E136" s="66">
        <f>C136*D136</f>
        <v>0</v>
      </c>
      <c r="F136" s="113"/>
      <c r="G136" s="113"/>
      <c r="H136" s="113"/>
      <c r="I136" s="113"/>
      <c r="J136" s="113"/>
      <c r="K136" s="30"/>
    </row>
    <row r="137" spans="1:11" ht="12.75" customHeight="1">
      <c r="A137" s="15"/>
      <c r="B137" s="15"/>
      <c r="C137" s="15"/>
      <c r="D137" s="15"/>
      <c r="E137" s="66">
        <f aca="true" t="shared" si="4" ref="E137:E153">C137*D137</f>
        <v>0</v>
      </c>
      <c r="F137" s="113"/>
      <c r="G137" s="113"/>
      <c r="H137" s="113"/>
      <c r="I137" s="113"/>
      <c r="J137" s="113"/>
      <c r="K137" s="30"/>
    </row>
    <row r="138" spans="1:11" ht="12.75">
      <c r="A138" s="15"/>
      <c r="B138" s="15"/>
      <c r="C138" s="15"/>
      <c r="D138" s="15"/>
      <c r="E138" s="66">
        <f t="shared" si="4"/>
        <v>0</v>
      </c>
      <c r="G138" s="113"/>
      <c r="H138" s="113"/>
      <c r="I138" s="113"/>
      <c r="J138" s="113"/>
      <c r="K138" s="30"/>
    </row>
    <row r="139" spans="1:11" ht="12.75" customHeight="1">
      <c r="A139" s="15"/>
      <c r="B139" s="15"/>
      <c r="C139" s="15"/>
      <c r="D139" s="15"/>
      <c r="E139" s="66">
        <f t="shared" si="4"/>
        <v>0</v>
      </c>
      <c r="F139" s="113"/>
      <c r="G139" s="113"/>
      <c r="H139" s="113"/>
      <c r="I139" s="113"/>
      <c r="J139" s="113"/>
      <c r="K139" s="30"/>
    </row>
    <row r="140" spans="1:11" ht="12.75" customHeight="1">
      <c r="A140" s="15"/>
      <c r="B140" s="15"/>
      <c r="C140" s="15"/>
      <c r="D140" s="15"/>
      <c r="E140" s="66">
        <f t="shared" si="4"/>
        <v>0</v>
      </c>
      <c r="F140" s="113"/>
      <c r="G140" s="113"/>
      <c r="H140" s="113"/>
      <c r="I140" s="113"/>
      <c r="J140" s="113"/>
      <c r="K140" s="30"/>
    </row>
    <row r="141" spans="1:5" ht="12.75">
      <c r="A141" s="15"/>
      <c r="B141" s="15"/>
      <c r="C141" s="15"/>
      <c r="D141" s="15"/>
      <c r="E141" s="66">
        <f t="shared" si="4"/>
        <v>0</v>
      </c>
    </row>
    <row r="142" spans="1:5" ht="12.75">
      <c r="A142" s="15"/>
      <c r="B142" s="15"/>
      <c r="C142" s="15"/>
      <c r="D142" s="15"/>
      <c r="E142" s="66">
        <f t="shared" si="4"/>
        <v>0</v>
      </c>
    </row>
    <row r="143" spans="1:5" ht="12.75">
      <c r="A143" s="15"/>
      <c r="B143" s="15"/>
      <c r="C143" s="15"/>
      <c r="D143" s="15"/>
      <c r="E143" s="66">
        <f t="shared" si="4"/>
        <v>0</v>
      </c>
    </row>
    <row r="144" spans="1:5" ht="12.75">
      <c r="A144" s="15"/>
      <c r="B144" s="15"/>
      <c r="C144" s="15"/>
      <c r="D144" s="15"/>
      <c r="E144" s="66">
        <f t="shared" si="4"/>
        <v>0</v>
      </c>
    </row>
    <row r="145" spans="1:5" ht="12.75">
      <c r="A145" s="15"/>
      <c r="B145" s="15"/>
      <c r="C145" s="15"/>
      <c r="D145" s="15"/>
      <c r="E145" s="66">
        <f t="shared" si="4"/>
        <v>0</v>
      </c>
    </row>
    <row r="146" spans="1:5" ht="12.75">
      <c r="A146" s="15"/>
      <c r="B146" s="15"/>
      <c r="C146" s="15"/>
      <c r="D146" s="15"/>
      <c r="E146" s="66">
        <f t="shared" si="4"/>
        <v>0</v>
      </c>
    </row>
    <row r="147" spans="1:5" ht="12.75">
      <c r="A147" s="15"/>
      <c r="B147" s="15"/>
      <c r="C147" s="15"/>
      <c r="D147" s="15"/>
      <c r="E147" s="66">
        <f t="shared" si="4"/>
        <v>0</v>
      </c>
    </row>
    <row r="148" spans="1:5" ht="12.75">
      <c r="A148" s="15"/>
      <c r="B148" s="15"/>
      <c r="C148" s="15"/>
      <c r="D148" s="15"/>
      <c r="E148" s="66">
        <f t="shared" si="4"/>
        <v>0</v>
      </c>
    </row>
    <row r="149" spans="1:5" ht="12.75">
      <c r="A149" s="15"/>
      <c r="B149" s="15"/>
      <c r="C149" s="15"/>
      <c r="D149" s="15"/>
      <c r="E149" s="66">
        <f t="shared" si="4"/>
        <v>0</v>
      </c>
    </row>
    <row r="150" spans="1:5" ht="12.75">
      <c r="A150" s="15"/>
      <c r="B150" s="15"/>
      <c r="C150" s="15"/>
      <c r="D150" s="15"/>
      <c r="E150" s="66">
        <f t="shared" si="4"/>
        <v>0</v>
      </c>
    </row>
    <row r="151" spans="1:5" ht="12.75">
      <c r="A151" s="15"/>
      <c r="B151" s="15"/>
      <c r="C151" s="15"/>
      <c r="D151" s="15"/>
      <c r="E151" s="66">
        <f t="shared" si="4"/>
        <v>0</v>
      </c>
    </row>
    <row r="152" spans="1:5" ht="12.75">
      <c r="A152" s="15"/>
      <c r="B152" s="15"/>
      <c r="C152" s="15"/>
      <c r="D152" s="15"/>
      <c r="E152" s="66">
        <f t="shared" si="4"/>
        <v>0</v>
      </c>
    </row>
    <row r="153" spans="1:5" ht="12.75">
      <c r="A153" s="15"/>
      <c r="B153" s="15"/>
      <c r="C153" s="15"/>
      <c r="D153" s="15"/>
      <c r="E153" s="66">
        <f t="shared" si="4"/>
        <v>0</v>
      </c>
    </row>
    <row r="154" spans="1:5" ht="12.75">
      <c r="A154" s="15"/>
      <c r="B154" s="15"/>
      <c r="C154" s="15"/>
      <c r="D154" s="15"/>
      <c r="E154" s="66">
        <f aca="true" t="shared" si="5" ref="E154:E159">C154*D154</f>
        <v>0</v>
      </c>
    </row>
    <row r="155" spans="1:5" ht="12.75">
      <c r="A155" s="15"/>
      <c r="B155" s="15"/>
      <c r="C155" s="15"/>
      <c r="D155" s="15"/>
      <c r="E155" s="66">
        <f t="shared" si="5"/>
        <v>0</v>
      </c>
    </row>
    <row r="156" spans="1:5" ht="12.75">
      <c r="A156" s="15"/>
      <c r="B156" s="15"/>
      <c r="C156" s="15"/>
      <c r="D156" s="15"/>
      <c r="E156" s="66">
        <f t="shared" si="5"/>
        <v>0</v>
      </c>
    </row>
    <row r="157" spans="1:5" ht="12.75">
      <c r="A157" s="15"/>
      <c r="B157" s="15"/>
      <c r="C157" s="15"/>
      <c r="D157" s="15"/>
      <c r="E157" s="66">
        <f t="shared" si="5"/>
        <v>0</v>
      </c>
    </row>
    <row r="158" spans="1:5" ht="12.75">
      <c r="A158" s="15"/>
      <c r="B158" s="15"/>
      <c r="C158" s="15"/>
      <c r="D158" s="15"/>
      <c r="E158" s="66">
        <f t="shared" si="5"/>
        <v>0</v>
      </c>
    </row>
    <row r="159" spans="1:5" ht="12.75">
      <c r="A159" s="15"/>
      <c r="B159" s="15"/>
      <c r="C159" s="15"/>
      <c r="D159" s="15"/>
      <c r="E159" s="66">
        <f t="shared" si="5"/>
        <v>0</v>
      </c>
    </row>
    <row r="160" ht="12.75"/>
    <row r="161" spans="1:11" ht="12.75" customHeight="1">
      <c r="A161" s="56" t="s">
        <v>118</v>
      </c>
      <c r="B161" s="112">
        <f>SUM(E136:E159)</f>
        <v>0</v>
      </c>
      <c r="C161" s="113"/>
      <c r="D161" s="113"/>
      <c r="E161" s="113"/>
      <c r="F161" s="113"/>
      <c r="G161" s="113"/>
      <c r="H161" s="113"/>
      <c r="I161" s="113"/>
      <c r="J161" s="113"/>
      <c r="K161" s="30"/>
    </row>
    <row r="162" spans="1:11" ht="12.75" customHeight="1">
      <c r="A162" s="67" t="s">
        <v>119</v>
      </c>
      <c r="B162" s="68">
        <f>B161-B132</f>
        <v>0</v>
      </c>
      <c r="C162" s="113"/>
      <c r="D162" s="113"/>
      <c r="E162" s="113"/>
      <c r="F162" s="113"/>
      <c r="G162" s="113"/>
      <c r="H162" s="113"/>
      <c r="I162" s="113"/>
      <c r="J162" s="113"/>
      <c r="K162" s="30"/>
    </row>
    <row r="163" spans="2:11" ht="12.75" customHeight="1">
      <c r="B163" s="113"/>
      <c r="C163" s="113"/>
      <c r="D163" s="113"/>
      <c r="E163" s="113"/>
      <c r="F163" s="113"/>
      <c r="G163" s="113"/>
      <c r="H163" s="113"/>
      <c r="I163" s="113"/>
      <c r="J163" s="113"/>
      <c r="K163" s="113"/>
    </row>
    <row r="164" spans="1:11" ht="12.75" customHeight="1">
      <c r="A164" s="30" t="s">
        <v>168</v>
      </c>
      <c r="B164" s="113"/>
      <c r="C164" s="113"/>
      <c r="D164" s="113"/>
      <c r="E164" s="113"/>
      <c r="F164" s="113"/>
      <c r="G164" s="113"/>
      <c r="H164" s="113"/>
      <c r="I164" s="113"/>
      <c r="J164" s="113"/>
      <c r="K164" s="30"/>
    </row>
    <row r="165" spans="1:11" ht="12.75">
      <c r="A165" s="17" t="s">
        <v>125</v>
      </c>
      <c r="B165" s="171">
        <v>2</v>
      </c>
      <c r="C165" s="172"/>
      <c r="D165" s="172"/>
      <c r="E165" s="173"/>
      <c r="F165" s="113"/>
      <c r="G165" s="113"/>
      <c r="H165" s="113"/>
      <c r="I165" s="113"/>
      <c r="J165" s="113"/>
      <c r="K165" s="30"/>
    </row>
    <row r="166" spans="1:11" ht="12.75">
      <c r="A166" s="17" t="s">
        <v>104</v>
      </c>
      <c r="B166" s="171">
        <v>2</v>
      </c>
      <c r="C166" s="172"/>
      <c r="D166" s="172"/>
      <c r="E166" s="173"/>
      <c r="F166" s="113"/>
      <c r="G166" s="113"/>
      <c r="H166" s="113"/>
      <c r="I166" s="113"/>
      <c r="J166" s="113"/>
      <c r="K166" s="30"/>
    </row>
    <row r="167" spans="1:11" ht="12.75">
      <c r="A167" s="17" t="s">
        <v>127</v>
      </c>
      <c r="B167" s="15"/>
      <c r="C167" s="113"/>
      <c r="D167" s="113"/>
      <c r="E167" s="113"/>
      <c r="F167" s="113"/>
      <c r="G167" s="113"/>
      <c r="H167" s="113"/>
      <c r="I167" s="113"/>
      <c r="J167" s="113"/>
      <c r="K167" s="30"/>
    </row>
    <row r="168" spans="1:11" ht="22.5">
      <c r="A168" s="17" t="s">
        <v>128</v>
      </c>
      <c r="B168" s="15"/>
      <c r="C168" s="113"/>
      <c r="D168" s="113"/>
      <c r="E168" s="113"/>
      <c r="F168" s="113"/>
      <c r="G168" s="113"/>
      <c r="H168" s="113"/>
      <c r="I168" s="113"/>
      <c r="J168" s="113"/>
      <c r="K168" s="30"/>
    </row>
    <row r="169" spans="1:11" ht="12.75" customHeight="1">
      <c r="A169" s="113"/>
      <c r="B169" s="113"/>
      <c r="C169" s="113"/>
      <c r="D169" s="113"/>
      <c r="E169" s="113"/>
      <c r="F169" s="113"/>
      <c r="G169" s="113"/>
      <c r="H169" s="113"/>
      <c r="I169" s="113"/>
      <c r="J169" s="113"/>
      <c r="K169" s="30"/>
    </row>
    <row r="170" spans="1:11" ht="12.75" customHeight="1">
      <c r="A170" s="167" t="s">
        <v>105</v>
      </c>
      <c r="B170" s="167"/>
      <c r="C170" s="167"/>
      <c r="D170" s="167"/>
      <c r="E170" s="167" t="s">
        <v>106</v>
      </c>
      <c r="F170" s="113"/>
      <c r="G170" s="113"/>
      <c r="H170" s="113"/>
      <c r="I170" s="113"/>
      <c r="J170" s="113"/>
      <c r="K170" s="30"/>
    </row>
    <row r="171" spans="1:11" ht="12.75" customHeight="1">
      <c r="A171" s="167"/>
      <c r="B171" s="167"/>
      <c r="C171" s="167"/>
      <c r="D171" s="167"/>
      <c r="E171" s="167"/>
      <c r="F171" s="113"/>
      <c r="G171" s="113"/>
      <c r="H171" s="113"/>
      <c r="I171" s="113"/>
      <c r="J171" s="113"/>
      <c r="K171" s="30"/>
    </row>
    <row r="172" spans="1:11" ht="189.75" customHeight="1">
      <c r="A172" s="162"/>
      <c r="B172" s="162"/>
      <c r="C172" s="162"/>
      <c r="D172" s="162"/>
      <c r="E172" s="55" t="str">
        <f>"slov: "&amp;IF(LEN(TRIM(A172))=0,0,LEN(TRIM(A172))-LEN(SUBSTITUTE(A172," ",""))+1)&amp;", znakov: "&amp;LEN(A172)</f>
        <v>slov: 0, znakov: 0</v>
      </c>
      <c r="F172" s="113"/>
      <c r="G172" s="113"/>
      <c r="H172" s="113"/>
      <c r="I172" s="113"/>
      <c r="J172" s="113"/>
      <c r="K172" s="30"/>
    </row>
    <row r="173" spans="1:11" ht="12.75" customHeight="1">
      <c r="A173" s="113"/>
      <c r="B173" s="113"/>
      <c r="C173" s="113"/>
      <c r="F173" s="113"/>
      <c r="G173" s="113"/>
      <c r="H173" s="113"/>
      <c r="I173" s="113"/>
      <c r="J173" s="113"/>
      <c r="K173" s="30"/>
    </row>
    <row r="174" spans="1:11" ht="12.75" customHeight="1">
      <c r="A174" s="30" t="s">
        <v>115</v>
      </c>
      <c r="B174" s="113"/>
      <c r="C174" s="113"/>
      <c r="F174" s="113"/>
      <c r="G174" s="113"/>
      <c r="H174" s="113"/>
      <c r="I174" s="113"/>
      <c r="J174" s="113"/>
      <c r="K174" s="30"/>
    </row>
    <row r="175" spans="1:11" ht="12.75">
      <c r="A175" s="17" t="s">
        <v>120</v>
      </c>
      <c r="B175" s="114" t="s">
        <v>116</v>
      </c>
      <c r="D175" s="113"/>
      <c r="E175" s="113"/>
      <c r="F175" s="113"/>
      <c r="G175" s="113"/>
      <c r="H175" s="113"/>
      <c r="I175" s="113"/>
      <c r="J175" s="113"/>
      <c r="K175" s="30"/>
    </row>
    <row r="176" spans="1:11" ht="12.75" customHeight="1">
      <c r="A176" s="17" t="s">
        <v>108</v>
      </c>
      <c r="B176" s="15"/>
      <c r="D176" s="113"/>
      <c r="E176" s="113"/>
      <c r="F176" s="113"/>
      <c r="G176" s="113"/>
      <c r="H176" s="113"/>
      <c r="I176" s="113"/>
      <c r="J176" s="113"/>
      <c r="K176" s="30"/>
    </row>
    <row r="177" spans="1:11" ht="12.75" customHeight="1">
      <c r="A177" s="17" t="s">
        <v>109</v>
      </c>
      <c r="B177" s="15"/>
      <c r="D177" s="113"/>
      <c r="E177" s="113"/>
      <c r="F177" s="113"/>
      <c r="G177" s="113"/>
      <c r="H177" s="113"/>
      <c r="I177" s="113"/>
      <c r="J177" s="113"/>
      <c r="K177" s="30"/>
    </row>
    <row r="178" spans="1:11" ht="12.75" customHeight="1">
      <c r="A178" s="17" t="s">
        <v>110</v>
      </c>
      <c r="B178" s="15"/>
      <c r="D178" s="113"/>
      <c r="E178" s="113"/>
      <c r="F178" s="113"/>
      <c r="G178" s="113"/>
      <c r="H178" s="113"/>
      <c r="I178" s="113"/>
      <c r="J178" s="113"/>
      <c r="K178" s="30"/>
    </row>
    <row r="179" spans="1:11" ht="12.75" customHeight="1">
      <c r="A179" s="56" t="s">
        <v>117</v>
      </c>
      <c r="B179" s="112">
        <f>SUM(B176:B178)</f>
        <v>0</v>
      </c>
      <c r="D179" s="113"/>
      <c r="E179" s="113"/>
      <c r="F179" s="113"/>
      <c r="G179" s="113"/>
      <c r="H179" s="113"/>
      <c r="I179" s="113"/>
      <c r="J179" s="113"/>
      <c r="K179" s="30"/>
    </row>
    <row r="180" ht="12.75"/>
    <row r="181" spans="1:11" ht="12.75" customHeight="1">
      <c r="A181" s="30" t="s">
        <v>121</v>
      </c>
      <c r="B181" s="113"/>
      <c r="C181" s="113"/>
      <c r="D181" s="113"/>
      <c r="E181" s="113"/>
      <c r="F181" s="113"/>
      <c r="G181" s="113"/>
      <c r="H181" s="113"/>
      <c r="I181" s="113"/>
      <c r="J181" s="113"/>
      <c r="K181" s="30"/>
    </row>
    <row r="182" spans="1:11" ht="33.75">
      <c r="A182" s="114" t="s">
        <v>111</v>
      </c>
      <c r="B182" s="114" t="s">
        <v>112</v>
      </c>
      <c r="C182" s="114" t="s">
        <v>113</v>
      </c>
      <c r="D182" s="114" t="s">
        <v>114</v>
      </c>
      <c r="E182" s="114" t="s">
        <v>107</v>
      </c>
      <c r="F182" s="113"/>
      <c r="G182" s="113"/>
      <c r="H182" s="113"/>
      <c r="I182" s="113"/>
      <c r="J182" s="113"/>
      <c r="K182" s="30"/>
    </row>
    <row r="183" spans="1:11" ht="12.75" customHeight="1">
      <c r="A183" s="15"/>
      <c r="B183" s="15"/>
      <c r="C183" s="15"/>
      <c r="D183" s="15"/>
      <c r="E183" s="66">
        <f>C183*D183</f>
        <v>0</v>
      </c>
      <c r="F183" s="113"/>
      <c r="G183" s="113"/>
      <c r="H183" s="113"/>
      <c r="I183" s="113"/>
      <c r="J183" s="113"/>
      <c r="K183" s="30"/>
    </row>
    <row r="184" spans="1:11" ht="12.75" customHeight="1">
      <c r="A184" s="15"/>
      <c r="B184" s="15"/>
      <c r="C184" s="15"/>
      <c r="D184" s="15"/>
      <c r="E184" s="66">
        <f aca="true" t="shared" si="6" ref="E184:E200">C184*D184</f>
        <v>0</v>
      </c>
      <c r="F184" s="113"/>
      <c r="G184" s="113"/>
      <c r="H184" s="113"/>
      <c r="I184" s="113"/>
      <c r="J184" s="113"/>
      <c r="K184" s="30"/>
    </row>
    <row r="185" spans="1:11" ht="12.75">
      <c r="A185" s="15"/>
      <c r="B185" s="15"/>
      <c r="C185" s="15"/>
      <c r="D185" s="15"/>
      <c r="E185" s="66">
        <f t="shared" si="6"/>
        <v>0</v>
      </c>
      <c r="G185" s="113"/>
      <c r="H185" s="113"/>
      <c r="I185" s="113"/>
      <c r="J185" s="113"/>
      <c r="K185" s="30"/>
    </row>
    <row r="186" spans="1:11" ht="12.75" customHeight="1">
      <c r="A186" s="15"/>
      <c r="B186" s="15"/>
      <c r="C186" s="15"/>
      <c r="D186" s="15"/>
      <c r="E186" s="66">
        <f t="shared" si="6"/>
        <v>0</v>
      </c>
      <c r="F186" s="113"/>
      <c r="G186" s="113"/>
      <c r="H186" s="113"/>
      <c r="I186" s="113"/>
      <c r="J186" s="113"/>
      <c r="K186" s="30"/>
    </row>
    <row r="187" spans="1:11" ht="12.75" customHeight="1">
      <c r="A187" s="15"/>
      <c r="B187" s="15"/>
      <c r="C187" s="15"/>
      <c r="D187" s="15"/>
      <c r="E187" s="66">
        <f t="shared" si="6"/>
        <v>0</v>
      </c>
      <c r="F187" s="113"/>
      <c r="G187" s="113"/>
      <c r="H187" s="113"/>
      <c r="I187" s="113"/>
      <c r="J187" s="113"/>
      <c r="K187" s="30"/>
    </row>
    <row r="188" spans="1:5" ht="12.75">
      <c r="A188" s="15"/>
      <c r="B188" s="15"/>
      <c r="C188" s="15"/>
      <c r="D188" s="15"/>
      <c r="E188" s="66">
        <f t="shared" si="6"/>
        <v>0</v>
      </c>
    </row>
    <row r="189" spans="1:5" ht="12.75">
      <c r="A189" s="15"/>
      <c r="B189" s="15"/>
      <c r="C189" s="15"/>
      <c r="D189" s="15"/>
      <c r="E189" s="66">
        <f t="shared" si="6"/>
        <v>0</v>
      </c>
    </row>
    <row r="190" spans="1:5" ht="12.75">
      <c r="A190" s="15"/>
      <c r="B190" s="15"/>
      <c r="C190" s="15"/>
      <c r="D190" s="15"/>
      <c r="E190" s="66">
        <f t="shared" si="6"/>
        <v>0</v>
      </c>
    </row>
    <row r="191" spans="1:5" ht="12.75">
      <c r="A191" s="15"/>
      <c r="B191" s="15"/>
      <c r="C191" s="15"/>
      <c r="D191" s="15"/>
      <c r="E191" s="66">
        <f t="shared" si="6"/>
        <v>0</v>
      </c>
    </row>
    <row r="192" spans="1:5" ht="12.75">
      <c r="A192" s="15"/>
      <c r="B192" s="15"/>
      <c r="C192" s="15"/>
      <c r="D192" s="15"/>
      <c r="E192" s="66">
        <f t="shared" si="6"/>
        <v>0</v>
      </c>
    </row>
    <row r="193" spans="1:5" ht="12.75">
      <c r="A193" s="15"/>
      <c r="B193" s="15"/>
      <c r="C193" s="15"/>
      <c r="D193" s="15"/>
      <c r="E193" s="66">
        <f t="shared" si="6"/>
        <v>0</v>
      </c>
    </row>
    <row r="194" spans="1:5" ht="12.75">
      <c r="A194" s="15"/>
      <c r="B194" s="15"/>
      <c r="C194" s="15"/>
      <c r="D194" s="15"/>
      <c r="E194" s="66">
        <f t="shared" si="6"/>
        <v>0</v>
      </c>
    </row>
    <row r="195" spans="1:5" ht="12.75">
      <c r="A195" s="15"/>
      <c r="B195" s="15"/>
      <c r="C195" s="15"/>
      <c r="D195" s="15"/>
      <c r="E195" s="66">
        <f t="shared" si="6"/>
        <v>0</v>
      </c>
    </row>
    <row r="196" spans="1:5" ht="12.75">
      <c r="A196" s="15"/>
      <c r="B196" s="15"/>
      <c r="C196" s="15"/>
      <c r="D196" s="15"/>
      <c r="E196" s="66">
        <f t="shared" si="6"/>
        <v>0</v>
      </c>
    </row>
    <row r="197" spans="1:5" ht="12.75">
      <c r="A197" s="15"/>
      <c r="B197" s="15"/>
      <c r="C197" s="15"/>
      <c r="D197" s="15"/>
      <c r="E197" s="66">
        <f t="shared" si="6"/>
        <v>0</v>
      </c>
    </row>
    <row r="198" spans="1:5" ht="12.75">
      <c r="A198" s="15"/>
      <c r="B198" s="15"/>
      <c r="C198" s="15"/>
      <c r="D198" s="15"/>
      <c r="E198" s="66">
        <f t="shared" si="6"/>
        <v>0</v>
      </c>
    </row>
    <row r="199" spans="1:5" ht="12.75">
      <c r="A199" s="15"/>
      <c r="B199" s="15"/>
      <c r="C199" s="15"/>
      <c r="D199" s="15"/>
      <c r="E199" s="66">
        <f t="shared" si="6"/>
        <v>0</v>
      </c>
    </row>
    <row r="200" spans="1:5" ht="12.75">
      <c r="A200" s="15"/>
      <c r="B200" s="15"/>
      <c r="C200" s="15"/>
      <c r="D200" s="15"/>
      <c r="E200" s="66">
        <f t="shared" si="6"/>
        <v>0</v>
      </c>
    </row>
    <row r="201" spans="1:5" ht="12.75">
      <c r="A201" s="15"/>
      <c r="B201" s="15"/>
      <c r="C201" s="15"/>
      <c r="D201" s="15"/>
      <c r="E201" s="66">
        <f aca="true" t="shared" si="7" ref="E201:E206">C201*D201</f>
        <v>0</v>
      </c>
    </row>
    <row r="202" spans="1:5" ht="12.75">
      <c r="A202" s="15"/>
      <c r="B202" s="15"/>
      <c r="C202" s="15"/>
      <c r="D202" s="15"/>
      <c r="E202" s="66">
        <f t="shared" si="7"/>
        <v>0</v>
      </c>
    </row>
    <row r="203" spans="1:5" ht="12.75">
      <c r="A203" s="15"/>
      <c r="B203" s="15"/>
      <c r="C203" s="15"/>
      <c r="D203" s="15"/>
      <c r="E203" s="66">
        <f t="shared" si="7"/>
        <v>0</v>
      </c>
    </row>
    <row r="204" spans="1:5" ht="12.75">
      <c r="A204" s="15"/>
      <c r="B204" s="15"/>
      <c r="C204" s="15"/>
      <c r="D204" s="15"/>
      <c r="E204" s="66">
        <f t="shared" si="7"/>
        <v>0</v>
      </c>
    </row>
    <row r="205" spans="1:5" ht="12.75">
      <c r="A205" s="15"/>
      <c r="B205" s="15"/>
      <c r="C205" s="15"/>
      <c r="D205" s="15"/>
      <c r="E205" s="66">
        <f t="shared" si="7"/>
        <v>0</v>
      </c>
    </row>
    <row r="206" spans="1:5" ht="12.75">
      <c r="A206" s="15"/>
      <c r="B206" s="15"/>
      <c r="C206" s="15"/>
      <c r="D206" s="15"/>
      <c r="E206" s="66">
        <f t="shared" si="7"/>
        <v>0</v>
      </c>
    </row>
    <row r="207" ht="12.75"/>
    <row r="208" spans="1:11" ht="12.75" customHeight="1">
      <c r="A208" s="56" t="s">
        <v>118</v>
      </c>
      <c r="B208" s="112">
        <f>SUM(E183:E206)</f>
        <v>0</v>
      </c>
      <c r="C208" s="113"/>
      <c r="D208" s="113"/>
      <c r="E208" s="113"/>
      <c r="F208" s="113"/>
      <c r="G208" s="113"/>
      <c r="H208" s="113"/>
      <c r="I208" s="113"/>
      <c r="J208" s="113"/>
      <c r="K208" s="30"/>
    </row>
    <row r="209" spans="1:11" ht="12.75" customHeight="1">
      <c r="A209" s="67" t="s">
        <v>119</v>
      </c>
      <c r="B209" s="68">
        <f>B208-B179</f>
        <v>0</v>
      </c>
      <c r="C209" s="113"/>
      <c r="D209" s="113"/>
      <c r="E209" s="113"/>
      <c r="F209" s="113"/>
      <c r="G209" s="113"/>
      <c r="H209" s="113"/>
      <c r="I209" s="113"/>
      <c r="J209" s="113"/>
      <c r="K209" s="30"/>
    </row>
    <row r="210" spans="2:11" ht="12.75" customHeight="1">
      <c r="B210" s="113"/>
      <c r="C210" s="113"/>
      <c r="D210" s="113"/>
      <c r="E210" s="113"/>
      <c r="F210" s="113"/>
      <c r="G210" s="113"/>
      <c r="H210" s="113"/>
      <c r="I210" s="113"/>
      <c r="J210" s="113"/>
      <c r="K210" s="113"/>
    </row>
    <row r="211" spans="1:11" ht="12.75" customHeight="1">
      <c r="A211" s="30" t="s">
        <v>169</v>
      </c>
      <c r="B211" s="113"/>
      <c r="C211" s="113"/>
      <c r="D211" s="113"/>
      <c r="E211" s="113"/>
      <c r="F211" s="113"/>
      <c r="G211" s="113"/>
      <c r="H211" s="113"/>
      <c r="I211" s="113"/>
      <c r="J211" s="113"/>
      <c r="K211" s="30"/>
    </row>
    <row r="212" spans="1:11" ht="12.75">
      <c r="A212" s="17" t="s">
        <v>125</v>
      </c>
      <c r="B212" s="171">
        <v>2</v>
      </c>
      <c r="C212" s="172"/>
      <c r="D212" s="172"/>
      <c r="E212" s="173"/>
      <c r="F212" s="113"/>
      <c r="G212" s="113"/>
      <c r="H212" s="113"/>
      <c r="I212" s="113"/>
      <c r="J212" s="113"/>
      <c r="K212" s="30"/>
    </row>
    <row r="213" spans="1:11" ht="12.75">
      <c r="A213" s="17" t="s">
        <v>104</v>
      </c>
      <c r="B213" s="171">
        <v>2</v>
      </c>
      <c r="C213" s="172"/>
      <c r="D213" s="172"/>
      <c r="E213" s="173"/>
      <c r="F213" s="113"/>
      <c r="G213" s="113"/>
      <c r="H213" s="113"/>
      <c r="I213" s="113"/>
      <c r="J213" s="113"/>
      <c r="K213" s="30"/>
    </row>
    <row r="214" spans="1:11" ht="12.75">
      <c r="A214" s="17" t="s">
        <v>127</v>
      </c>
      <c r="B214" s="15"/>
      <c r="C214" s="113"/>
      <c r="D214" s="113"/>
      <c r="E214" s="113"/>
      <c r="F214" s="113"/>
      <c r="G214" s="113"/>
      <c r="H214" s="113"/>
      <c r="I214" s="113"/>
      <c r="J214" s="113"/>
      <c r="K214" s="30"/>
    </row>
    <row r="215" spans="1:11" ht="22.5">
      <c r="A215" s="17" t="s">
        <v>128</v>
      </c>
      <c r="B215" s="15"/>
      <c r="C215" s="113"/>
      <c r="D215" s="113"/>
      <c r="E215" s="113"/>
      <c r="F215" s="113"/>
      <c r="G215" s="113"/>
      <c r="H215" s="113"/>
      <c r="I215" s="113"/>
      <c r="J215" s="113"/>
      <c r="K215" s="30"/>
    </row>
    <row r="216" spans="1:11" ht="12.75" customHeight="1">
      <c r="A216" s="113"/>
      <c r="B216" s="113"/>
      <c r="C216" s="113"/>
      <c r="D216" s="113"/>
      <c r="E216" s="113"/>
      <c r="F216" s="113"/>
      <c r="G216" s="113"/>
      <c r="H216" s="113"/>
      <c r="I216" s="113"/>
      <c r="J216" s="113"/>
      <c r="K216" s="30"/>
    </row>
    <row r="217" spans="1:11" ht="12.75" customHeight="1">
      <c r="A217" s="167" t="s">
        <v>105</v>
      </c>
      <c r="B217" s="167"/>
      <c r="C217" s="167"/>
      <c r="D217" s="167"/>
      <c r="E217" s="167" t="s">
        <v>106</v>
      </c>
      <c r="F217" s="113"/>
      <c r="G217" s="113"/>
      <c r="H217" s="113"/>
      <c r="I217" s="113"/>
      <c r="J217" s="113"/>
      <c r="K217" s="30"/>
    </row>
    <row r="218" spans="1:11" ht="12.75" customHeight="1">
      <c r="A218" s="167"/>
      <c r="B218" s="167"/>
      <c r="C218" s="167"/>
      <c r="D218" s="167"/>
      <c r="E218" s="167"/>
      <c r="F218" s="113"/>
      <c r="G218" s="113"/>
      <c r="H218" s="113"/>
      <c r="I218" s="113"/>
      <c r="J218" s="113"/>
      <c r="K218" s="30"/>
    </row>
    <row r="219" spans="1:11" ht="189.75" customHeight="1">
      <c r="A219" s="162"/>
      <c r="B219" s="162"/>
      <c r="C219" s="162"/>
      <c r="D219" s="162"/>
      <c r="E219" s="55" t="str">
        <f>"slov: "&amp;IF(LEN(TRIM(A219))=0,0,LEN(TRIM(A219))-LEN(SUBSTITUTE(A219," ",""))+1)&amp;", znakov: "&amp;LEN(A219)</f>
        <v>slov: 0, znakov: 0</v>
      </c>
      <c r="F219" s="113"/>
      <c r="G219" s="113"/>
      <c r="H219" s="113"/>
      <c r="I219" s="113"/>
      <c r="J219" s="113"/>
      <c r="K219" s="30"/>
    </row>
    <row r="220" spans="1:11" ht="12.75" customHeight="1">
      <c r="A220" s="113"/>
      <c r="B220" s="113"/>
      <c r="C220" s="113"/>
      <c r="F220" s="113"/>
      <c r="G220" s="113"/>
      <c r="H220" s="113"/>
      <c r="I220" s="113"/>
      <c r="J220" s="113"/>
      <c r="K220" s="30"/>
    </row>
    <row r="221" spans="1:11" ht="12.75" customHeight="1">
      <c r="A221" s="30" t="s">
        <v>115</v>
      </c>
      <c r="B221" s="113"/>
      <c r="C221" s="113"/>
      <c r="F221" s="113"/>
      <c r="G221" s="113"/>
      <c r="H221" s="113"/>
      <c r="I221" s="113"/>
      <c r="J221" s="113"/>
      <c r="K221" s="30"/>
    </row>
    <row r="222" spans="1:11" ht="12.75">
      <c r="A222" s="17" t="s">
        <v>120</v>
      </c>
      <c r="B222" s="114" t="s">
        <v>116</v>
      </c>
      <c r="D222" s="113"/>
      <c r="E222" s="113"/>
      <c r="F222" s="113"/>
      <c r="G222" s="113"/>
      <c r="H222" s="113"/>
      <c r="I222" s="113"/>
      <c r="J222" s="113"/>
      <c r="K222" s="30"/>
    </row>
    <row r="223" spans="1:11" ht="12.75" customHeight="1">
      <c r="A223" s="17" t="s">
        <v>108</v>
      </c>
      <c r="B223" s="15"/>
      <c r="D223" s="113"/>
      <c r="E223" s="113"/>
      <c r="F223" s="113"/>
      <c r="G223" s="113"/>
      <c r="H223" s="113"/>
      <c r="I223" s="113"/>
      <c r="J223" s="113"/>
      <c r="K223" s="30"/>
    </row>
    <row r="224" spans="1:11" ht="12.75" customHeight="1">
      <c r="A224" s="17" t="s">
        <v>109</v>
      </c>
      <c r="B224" s="15"/>
      <c r="D224" s="113"/>
      <c r="E224" s="113"/>
      <c r="F224" s="113"/>
      <c r="G224" s="113"/>
      <c r="H224" s="113"/>
      <c r="I224" s="113"/>
      <c r="J224" s="113"/>
      <c r="K224" s="30"/>
    </row>
    <row r="225" spans="1:11" ht="12.75" customHeight="1">
      <c r="A225" s="17" t="s">
        <v>110</v>
      </c>
      <c r="B225" s="15"/>
      <c r="D225" s="113"/>
      <c r="E225" s="113"/>
      <c r="F225" s="113"/>
      <c r="G225" s="113"/>
      <c r="H225" s="113"/>
      <c r="I225" s="113"/>
      <c r="J225" s="113"/>
      <c r="K225" s="30"/>
    </row>
    <row r="226" spans="1:11" ht="12.75" customHeight="1">
      <c r="A226" s="56" t="s">
        <v>117</v>
      </c>
      <c r="B226" s="112">
        <f>SUM(B223:B225)</f>
        <v>0</v>
      </c>
      <c r="D226" s="113"/>
      <c r="E226" s="113"/>
      <c r="F226" s="113"/>
      <c r="G226" s="113"/>
      <c r="H226" s="113"/>
      <c r="I226" s="113"/>
      <c r="J226" s="113"/>
      <c r="K226" s="30"/>
    </row>
    <row r="227" ht="12.75"/>
    <row r="228" spans="1:11" ht="12.75" customHeight="1">
      <c r="A228" s="30" t="s">
        <v>121</v>
      </c>
      <c r="B228" s="113"/>
      <c r="C228" s="113"/>
      <c r="D228" s="113"/>
      <c r="E228" s="113"/>
      <c r="F228" s="113"/>
      <c r="G228" s="113"/>
      <c r="H228" s="113"/>
      <c r="I228" s="113"/>
      <c r="J228" s="113"/>
      <c r="K228" s="30"/>
    </row>
    <row r="229" spans="1:11" ht="33.75">
      <c r="A229" s="114" t="s">
        <v>111</v>
      </c>
      <c r="B229" s="114" t="s">
        <v>112</v>
      </c>
      <c r="C229" s="114" t="s">
        <v>113</v>
      </c>
      <c r="D229" s="114" t="s">
        <v>114</v>
      </c>
      <c r="E229" s="114" t="s">
        <v>107</v>
      </c>
      <c r="F229" s="113"/>
      <c r="G229" s="113"/>
      <c r="H229" s="113"/>
      <c r="I229" s="113"/>
      <c r="J229" s="113"/>
      <c r="K229" s="30"/>
    </row>
    <row r="230" spans="1:11" ht="12.75" customHeight="1">
      <c r="A230" s="15"/>
      <c r="B230" s="15"/>
      <c r="C230" s="15"/>
      <c r="D230" s="15"/>
      <c r="E230" s="66">
        <f>C230*D230</f>
        <v>0</v>
      </c>
      <c r="F230" s="113"/>
      <c r="G230" s="113"/>
      <c r="H230" s="113"/>
      <c r="I230" s="113"/>
      <c r="J230" s="113"/>
      <c r="K230" s="30"/>
    </row>
    <row r="231" spans="1:11" ht="12.75" customHeight="1">
      <c r="A231" s="15"/>
      <c r="B231" s="15"/>
      <c r="C231" s="15"/>
      <c r="D231" s="15"/>
      <c r="E231" s="66">
        <f aca="true" t="shared" si="8" ref="E231:E247">C231*D231</f>
        <v>0</v>
      </c>
      <c r="F231" s="113"/>
      <c r="G231" s="113"/>
      <c r="H231" s="113"/>
      <c r="I231" s="113"/>
      <c r="J231" s="113"/>
      <c r="K231" s="30"/>
    </row>
    <row r="232" spans="1:11" ht="12.75">
      <c r="A232" s="15"/>
      <c r="B232" s="15"/>
      <c r="C232" s="15"/>
      <c r="D232" s="15"/>
      <c r="E232" s="66">
        <f t="shared" si="8"/>
        <v>0</v>
      </c>
      <c r="G232" s="113"/>
      <c r="H232" s="113"/>
      <c r="I232" s="113"/>
      <c r="J232" s="113"/>
      <c r="K232" s="30"/>
    </row>
    <row r="233" spans="1:11" ht="12.75" customHeight="1">
      <c r="A233" s="15"/>
      <c r="B233" s="15"/>
      <c r="C233" s="15"/>
      <c r="D233" s="15"/>
      <c r="E233" s="66">
        <f t="shared" si="8"/>
        <v>0</v>
      </c>
      <c r="F233" s="113"/>
      <c r="G233" s="113"/>
      <c r="H233" s="113"/>
      <c r="I233" s="113"/>
      <c r="J233" s="113"/>
      <c r="K233" s="30"/>
    </row>
    <row r="234" spans="1:11" ht="12.75" customHeight="1">
      <c r="A234" s="15"/>
      <c r="B234" s="15"/>
      <c r="C234" s="15"/>
      <c r="D234" s="15"/>
      <c r="E234" s="66">
        <f t="shared" si="8"/>
        <v>0</v>
      </c>
      <c r="F234" s="113"/>
      <c r="G234" s="113"/>
      <c r="H234" s="113"/>
      <c r="I234" s="113"/>
      <c r="J234" s="113"/>
      <c r="K234" s="30"/>
    </row>
    <row r="235" spans="1:5" ht="12.75">
      <c r="A235" s="15"/>
      <c r="B235" s="15"/>
      <c r="C235" s="15"/>
      <c r="D235" s="15"/>
      <c r="E235" s="66">
        <f t="shared" si="8"/>
        <v>0</v>
      </c>
    </row>
    <row r="236" spans="1:5" ht="12.75">
      <c r="A236" s="15"/>
      <c r="B236" s="15"/>
      <c r="C236" s="15"/>
      <c r="D236" s="15"/>
      <c r="E236" s="66">
        <f t="shared" si="8"/>
        <v>0</v>
      </c>
    </row>
    <row r="237" spans="1:5" ht="12.75">
      <c r="A237" s="15"/>
      <c r="B237" s="15"/>
      <c r="C237" s="15"/>
      <c r="D237" s="15"/>
      <c r="E237" s="66">
        <f t="shared" si="8"/>
        <v>0</v>
      </c>
    </row>
    <row r="238" spans="1:5" ht="12.75">
      <c r="A238" s="15"/>
      <c r="B238" s="15"/>
      <c r="C238" s="15"/>
      <c r="D238" s="15"/>
      <c r="E238" s="66">
        <f t="shared" si="8"/>
        <v>0</v>
      </c>
    </row>
    <row r="239" spans="1:5" ht="12.75">
      <c r="A239" s="15"/>
      <c r="B239" s="15"/>
      <c r="C239" s="15"/>
      <c r="D239" s="15"/>
      <c r="E239" s="66">
        <f t="shared" si="8"/>
        <v>0</v>
      </c>
    </row>
    <row r="240" spans="1:5" ht="12.75">
      <c r="A240" s="15"/>
      <c r="B240" s="15"/>
      <c r="C240" s="15"/>
      <c r="D240" s="15"/>
      <c r="E240" s="66">
        <f t="shared" si="8"/>
        <v>0</v>
      </c>
    </row>
    <row r="241" spans="1:5" ht="12.75">
      <c r="A241" s="15"/>
      <c r="B241" s="15"/>
      <c r="C241" s="15"/>
      <c r="D241" s="15"/>
      <c r="E241" s="66">
        <f t="shared" si="8"/>
        <v>0</v>
      </c>
    </row>
    <row r="242" spans="1:5" ht="12.75">
      <c r="A242" s="15"/>
      <c r="B242" s="15"/>
      <c r="C242" s="15"/>
      <c r="D242" s="15"/>
      <c r="E242" s="66">
        <f t="shared" si="8"/>
        <v>0</v>
      </c>
    </row>
    <row r="243" spans="1:5" ht="12.75">
      <c r="A243" s="15"/>
      <c r="B243" s="15"/>
      <c r="C243" s="15"/>
      <c r="D243" s="15"/>
      <c r="E243" s="66">
        <f t="shared" si="8"/>
        <v>0</v>
      </c>
    </row>
    <row r="244" spans="1:5" ht="12.75">
      <c r="A244" s="15"/>
      <c r="B244" s="15"/>
      <c r="C244" s="15"/>
      <c r="D244" s="15"/>
      <c r="E244" s="66">
        <f t="shared" si="8"/>
        <v>0</v>
      </c>
    </row>
    <row r="245" spans="1:5" ht="12.75">
      <c r="A245" s="15"/>
      <c r="B245" s="15"/>
      <c r="C245" s="15"/>
      <c r="D245" s="15"/>
      <c r="E245" s="66">
        <f t="shared" si="8"/>
        <v>0</v>
      </c>
    </row>
    <row r="246" spans="1:5" ht="12.75">
      <c r="A246" s="15"/>
      <c r="B246" s="15"/>
      <c r="C246" s="15"/>
      <c r="D246" s="15"/>
      <c r="E246" s="66">
        <f t="shared" si="8"/>
        <v>0</v>
      </c>
    </row>
    <row r="247" spans="1:5" ht="12.75">
      <c r="A247" s="15"/>
      <c r="B247" s="15"/>
      <c r="C247" s="15"/>
      <c r="D247" s="15"/>
      <c r="E247" s="66">
        <f t="shared" si="8"/>
        <v>0</v>
      </c>
    </row>
    <row r="248" spans="1:5" ht="12.75">
      <c r="A248" s="15"/>
      <c r="B248" s="15"/>
      <c r="C248" s="15"/>
      <c r="D248" s="15"/>
      <c r="E248" s="66">
        <f aca="true" t="shared" si="9" ref="E248:E253">C248*D248</f>
        <v>0</v>
      </c>
    </row>
    <row r="249" spans="1:5" ht="12.75">
      <c r="A249" s="15"/>
      <c r="B249" s="15"/>
      <c r="C249" s="15"/>
      <c r="D249" s="15"/>
      <c r="E249" s="66">
        <f t="shared" si="9"/>
        <v>0</v>
      </c>
    </row>
    <row r="250" spans="1:5" ht="12.75">
      <c r="A250" s="15"/>
      <c r="B250" s="15"/>
      <c r="C250" s="15"/>
      <c r="D250" s="15"/>
      <c r="E250" s="66">
        <f t="shared" si="9"/>
        <v>0</v>
      </c>
    </row>
    <row r="251" spans="1:5" ht="12.75">
      <c r="A251" s="15"/>
      <c r="B251" s="15"/>
      <c r="C251" s="15"/>
      <c r="D251" s="15"/>
      <c r="E251" s="66">
        <f t="shared" si="9"/>
        <v>0</v>
      </c>
    </row>
    <row r="252" spans="1:5" ht="12.75">
      <c r="A252" s="15"/>
      <c r="B252" s="15"/>
      <c r="C252" s="15"/>
      <c r="D252" s="15"/>
      <c r="E252" s="66">
        <f t="shared" si="9"/>
        <v>0</v>
      </c>
    </row>
    <row r="253" spans="1:5" ht="12.75">
      <c r="A253" s="15"/>
      <c r="B253" s="15"/>
      <c r="C253" s="15"/>
      <c r="D253" s="15"/>
      <c r="E253" s="66">
        <f t="shared" si="9"/>
        <v>0</v>
      </c>
    </row>
    <row r="254" ht="12.75"/>
    <row r="255" spans="1:11" ht="12.75" customHeight="1">
      <c r="A255" s="56" t="s">
        <v>118</v>
      </c>
      <c r="B255" s="112">
        <f>SUM(E230:E253)</f>
        <v>0</v>
      </c>
      <c r="C255" s="113"/>
      <c r="D255" s="113"/>
      <c r="E255" s="113"/>
      <c r="F255" s="113"/>
      <c r="G255" s="113"/>
      <c r="H255" s="113"/>
      <c r="I255" s="113"/>
      <c r="J255" s="113"/>
      <c r="K255" s="30"/>
    </row>
    <row r="256" spans="1:11" ht="12.75" customHeight="1">
      <c r="A256" s="67" t="s">
        <v>119</v>
      </c>
      <c r="B256" s="68">
        <f>B255-B226</f>
        <v>0</v>
      </c>
      <c r="C256" s="113"/>
      <c r="D256" s="113"/>
      <c r="E256" s="113"/>
      <c r="F256" s="113"/>
      <c r="G256" s="113"/>
      <c r="H256" s="113"/>
      <c r="I256" s="113"/>
      <c r="J256" s="113"/>
      <c r="K256" s="30"/>
    </row>
    <row r="257" spans="2:11" ht="12.75" customHeight="1">
      <c r="B257" s="113"/>
      <c r="C257" s="113"/>
      <c r="D257" s="113"/>
      <c r="E257" s="113"/>
      <c r="F257" s="113"/>
      <c r="G257" s="113"/>
      <c r="H257" s="113"/>
      <c r="I257" s="113"/>
      <c r="J257" s="113"/>
      <c r="K257" s="113"/>
    </row>
    <row r="258" spans="1:11" ht="12.75" customHeight="1">
      <c r="A258" s="30" t="s">
        <v>170</v>
      </c>
      <c r="B258" s="113"/>
      <c r="C258" s="113"/>
      <c r="D258" s="113"/>
      <c r="E258" s="113"/>
      <c r="F258" s="113"/>
      <c r="G258" s="113"/>
      <c r="H258" s="113"/>
      <c r="I258" s="113"/>
      <c r="J258" s="113"/>
      <c r="K258" s="30"/>
    </row>
    <row r="259" spans="1:11" ht="12.75">
      <c r="A259" s="17" t="s">
        <v>125</v>
      </c>
      <c r="B259" s="171">
        <v>2</v>
      </c>
      <c r="C259" s="172"/>
      <c r="D259" s="172"/>
      <c r="E259" s="173"/>
      <c r="F259" s="113"/>
      <c r="G259" s="113"/>
      <c r="H259" s="113"/>
      <c r="I259" s="113"/>
      <c r="J259" s="113"/>
      <c r="K259" s="30"/>
    </row>
    <row r="260" spans="1:11" ht="12.75">
      <c r="A260" s="17" t="s">
        <v>104</v>
      </c>
      <c r="B260" s="171">
        <v>2</v>
      </c>
      <c r="C260" s="172"/>
      <c r="D260" s="172"/>
      <c r="E260" s="173"/>
      <c r="F260" s="113"/>
      <c r="G260" s="113"/>
      <c r="H260" s="113"/>
      <c r="I260" s="113"/>
      <c r="J260" s="113"/>
      <c r="K260" s="30"/>
    </row>
    <row r="261" spans="1:11" ht="12.75">
      <c r="A261" s="17" t="s">
        <v>127</v>
      </c>
      <c r="B261" s="15"/>
      <c r="C261" s="113"/>
      <c r="D261" s="113"/>
      <c r="E261" s="113"/>
      <c r="F261" s="113"/>
      <c r="G261" s="113"/>
      <c r="H261" s="113"/>
      <c r="I261" s="113"/>
      <c r="J261" s="113"/>
      <c r="K261" s="30"/>
    </row>
    <row r="262" spans="1:11" ht="22.5">
      <c r="A262" s="17" t="s">
        <v>128</v>
      </c>
      <c r="B262" s="15"/>
      <c r="C262" s="113"/>
      <c r="D262" s="113"/>
      <c r="E262" s="113"/>
      <c r="F262" s="113"/>
      <c r="G262" s="113"/>
      <c r="H262" s="113"/>
      <c r="I262" s="113"/>
      <c r="J262" s="113"/>
      <c r="K262" s="30"/>
    </row>
    <row r="263" spans="1:11" ht="12.75" customHeight="1">
      <c r="A263" s="113"/>
      <c r="B263" s="113"/>
      <c r="C263" s="113"/>
      <c r="D263" s="113"/>
      <c r="E263" s="113"/>
      <c r="F263" s="113"/>
      <c r="G263" s="113"/>
      <c r="H263" s="113"/>
      <c r="I263" s="113"/>
      <c r="J263" s="113"/>
      <c r="K263" s="30"/>
    </row>
    <row r="264" spans="1:11" ht="12.75" customHeight="1">
      <c r="A264" s="167" t="s">
        <v>105</v>
      </c>
      <c r="B264" s="167"/>
      <c r="C264" s="167"/>
      <c r="D264" s="167"/>
      <c r="E264" s="167" t="s">
        <v>106</v>
      </c>
      <c r="F264" s="113"/>
      <c r="G264" s="113"/>
      <c r="H264" s="113"/>
      <c r="I264" s="113"/>
      <c r="J264" s="113"/>
      <c r="K264" s="30"/>
    </row>
    <row r="265" spans="1:11" ht="12.75" customHeight="1">
      <c r="A265" s="167"/>
      <c r="B265" s="167"/>
      <c r="C265" s="167"/>
      <c r="D265" s="167"/>
      <c r="E265" s="167"/>
      <c r="F265" s="113"/>
      <c r="G265" s="113"/>
      <c r="H265" s="113"/>
      <c r="I265" s="113"/>
      <c r="J265" s="113"/>
      <c r="K265" s="30"/>
    </row>
    <row r="266" spans="1:11" ht="189.75" customHeight="1">
      <c r="A266" s="162"/>
      <c r="B266" s="162"/>
      <c r="C266" s="162"/>
      <c r="D266" s="162"/>
      <c r="E266" s="55" t="str">
        <f>"slov: "&amp;IF(LEN(TRIM(A266))=0,0,LEN(TRIM(A266))-LEN(SUBSTITUTE(A266," ",""))+1)&amp;", znakov: "&amp;LEN(A266)</f>
        <v>slov: 0, znakov: 0</v>
      </c>
      <c r="F266" s="113"/>
      <c r="G266" s="113"/>
      <c r="H266" s="113"/>
      <c r="I266" s="113"/>
      <c r="J266" s="113"/>
      <c r="K266" s="30"/>
    </row>
    <row r="267" spans="1:11" ht="12.75" customHeight="1">
      <c r="A267" s="113"/>
      <c r="B267" s="113"/>
      <c r="C267" s="113"/>
      <c r="F267" s="113"/>
      <c r="G267" s="113"/>
      <c r="H267" s="113"/>
      <c r="I267" s="113"/>
      <c r="J267" s="113"/>
      <c r="K267" s="30"/>
    </row>
    <row r="268" spans="1:11" ht="12.75" customHeight="1">
      <c r="A268" s="30" t="s">
        <v>115</v>
      </c>
      <c r="B268" s="113"/>
      <c r="C268" s="113"/>
      <c r="F268" s="113"/>
      <c r="G268" s="113"/>
      <c r="H268" s="113"/>
      <c r="I268" s="113"/>
      <c r="J268" s="113"/>
      <c r="K268" s="30"/>
    </row>
    <row r="269" spans="1:11" ht="12.75">
      <c r="A269" s="17" t="s">
        <v>120</v>
      </c>
      <c r="B269" s="114" t="s">
        <v>116</v>
      </c>
      <c r="D269" s="113"/>
      <c r="E269" s="113"/>
      <c r="F269" s="113"/>
      <c r="G269" s="113"/>
      <c r="H269" s="113"/>
      <c r="I269" s="113"/>
      <c r="J269" s="113"/>
      <c r="K269" s="30"/>
    </row>
    <row r="270" spans="1:11" ht="12.75" customHeight="1">
      <c r="A270" s="17" t="s">
        <v>108</v>
      </c>
      <c r="B270" s="15"/>
      <c r="D270" s="113"/>
      <c r="E270" s="113"/>
      <c r="F270" s="113"/>
      <c r="G270" s="113"/>
      <c r="H270" s="113"/>
      <c r="I270" s="113"/>
      <c r="J270" s="113"/>
      <c r="K270" s="30"/>
    </row>
    <row r="271" spans="1:11" ht="12.75" customHeight="1">
      <c r="A271" s="17" t="s">
        <v>109</v>
      </c>
      <c r="B271" s="15"/>
      <c r="D271" s="113"/>
      <c r="E271" s="113"/>
      <c r="F271" s="113"/>
      <c r="G271" s="113"/>
      <c r="H271" s="113"/>
      <c r="I271" s="113"/>
      <c r="J271" s="113"/>
      <c r="K271" s="30"/>
    </row>
    <row r="272" spans="1:11" ht="12.75" customHeight="1">
      <c r="A272" s="17" t="s">
        <v>110</v>
      </c>
      <c r="B272" s="15"/>
      <c r="D272" s="113"/>
      <c r="E272" s="113"/>
      <c r="F272" s="113"/>
      <c r="G272" s="113"/>
      <c r="H272" s="113"/>
      <c r="I272" s="113"/>
      <c r="J272" s="113"/>
      <c r="K272" s="30"/>
    </row>
    <row r="273" spans="1:11" ht="12.75" customHeight="1">
      <c r="A273" s="56" t="s">
        <v>117</v>
      </c>
      <c r="B273" s="112">
        <f>SUM(B270:B272)</f>
        <v>0</v>
      </c>
      <c r="D273" s="113"/>
      <c r="E273" s="113"/>
      <c r="F273" s="113"/>
      <c r="G273" s="113"/>
      <c r="H273" s="113"/>
      <c r="I273" s="113"/>
      <c r="J273" s="113"/>
      <c r="K273" s="30"/>
    </row>
    <row r="274" ht="12.75"/>
    <row r="275" spans="1:11" ht="12.75" customHeight="1">
      <c r="A275" s="30" t="s">
        <v>121</v>
      </c>
      <c r="B275" s="113"/>
      <c r="C275" s="113"/>
      <c r="D275" s="113"/>
      <c r="E275" s="113"/>
      <c r="F275" s="113"/>
      <c r="G275" s="113"/>
      <c r="H275" s="113"/>
      <c r="I275" s="113"/>
      <c r="J275" s="113"/>
      <c r="K275" s="30"/>
    </row>
    <row r="276" spans="1:11" ht="33.75">
      <c r="A276" s="114" t="s">
        <v>111</v>
      </c>
      <c r="B276" s="114" t="s">
        <v>112</v>
      </c>
      <c r="C276" s="114" t="s">
        <v>113</v>
      </c>
      <c r="D276" s="114" t="s">
        <v>114</v>
      </c>
      <c r="E276" s="114" t="s">
        <v>107</v>
      </c>
      <c r="F276" s="113"/>
      <c r="G276" s="113"/>
      <c r="H276" s="113"/>
      <c r="I276" s="113"/>
      <c r="J276" s="113"/>
      <c r="K276" s="30"/>
    </row>
    <row r="277" spans="1:11" ht="12.75" customHeight="1">
      <c r="A277" s="15"/>
      <c r="B277" s="15"/>
      <c r="C277" s="15"/>
      <c r="D277" s="15"/>
      <c r="E277" s="66">
        <f>C277*D277</f>
        <v>0</v>
      </c>
      <c r="F277" s="113"/>
      <c r="G277" s="113"/>
      <c r="H277" s="113"/>
      <c r="I277" s="113"/>
      <c r="J277" s="113"/>
      <c r="K277" s="30"/>
    </row>
    <row r="278" spans="1:11" ht="12.75" customHeight="1">
      <c r="A278" s="15"/>
      <c r="B278" s="15"/>
      <c r="C278" s="15"/>
      <c r="D278" s="15"/>
      <c r="E278" s="66">
        <f aca="true" t="shared" si="10" ref="E278:E294">C278*D278</f>
        <v>0</v>
      </c>
      <c r="F278" s="113"/>
      <c r="G278" s="113"/>
      <c r="H278" s="113"/>
      <c r="I278" s="113"/>
      <c r="J278" s="113"/>
      <c r="K278" s="30"/>
    </row>
    <row r="279" spans="1:11" ht="12.75">
      <c r="A279" s="15"/>
      <c r="B279" s="15"/>
      <c r="C279" s="15"/>
      <c r="D279" s="15"/>
      <c r="E279" s="66">
        <f t="shared" si="10"/>
        <v>0</v>
      </c>
      <c r="G279" s="113"/>
      <c r="H279" s="113"/>
      <c r="I279" s="113"/>
      <c r="J279" s="113"/>
      <c r="K279" s="30"/>
    </row>
    <row r="280" spans="1:11" ht="12.75" customHeight="1">
      <c r="A280" s="15"/>
      <c r="B280" s="15"/>
      <c r="C280" s="15"/>
      <c r="D280" s="15"/>
      <c r="E280" s="66">
        <f t="shared" si="10"/>
        <v>0</v>
      </c>
      <c r="F280" s="113"/>
      <c r="G280" s="113"/>
      <c r="H280" s="113"/>
      <c r="I280" s="113"/>
      <c r="J280" s="113"/>
      <c r="K280" s="30"/>
    </row>
    <row r="281" spans="1:11" ht="12.75" customHeight="1">
      <c r="A281" s="15"/>
      <c r="B281" s="15"/>
      <c r="C281" s="15"/>
      <c r="D281" s="15"/>
      <c r="E281" s="66">
        <f t="shared" si="10"/>
        <v>0</v>
      </c>
      <c r="F281" s="113"/>
      <c r="G281" s="113"/>
      <c r="H281" s="113"/>
      <c r="I281" s="113"/>
      <c r="J281" s="113"/>
      <c r="K281" s="30"/>
    </row>
    <row r="282" spans="1:5" ht="12.75">
      <c r="A282" s="15"/>
      <c r="B282" s="15"/>
      <c r="C282" s="15"/>
      <c r="D282" s="15"/>
      <c r="E282" s="66">
        <f t="shared" si="10"/>
        <v>0</v>
      </c>
    </row>
    <row r="283" spans="1:5" ht="12.75">
      <c r="A283" s="15"/>
      <c r="B283" s="15"/>
      <c r="C283" s="15"/>
      <c r="D283" s="15"/>
      <c r="E283" s="66">
        <f t="shared" si="10"/>
        <v>0</v>
      </c>
    </row>
    <row r="284" spans="1:5" ht="12.75">
      <c r="A284" s="15"/>
      <c r="B284" s="15"/>
      <c r="C284" s="15"/>
      <c r="D284" s="15"/>
      <c r="E284" s="66">
        <f t="shared" si="10"/>
        <v>0</v>
      </c>
    </row>
    <row r="285" spans="1:5" ht="12.75">
      <c r="A285" s="15"/>
      <c r="B285" s="15"/>
      <c r="C285" s="15"/>
      <c r="D285" s="15"/>
      <c r="E285" s="66">
        <f t="shared" si="10"/>
        <v>0</v>
      </c>
    </row>
    <row r="286" spans="1:5" ht="12.75">
      <c r="A286" s="15"/>
      <c r="B286" s="15"/>
      <c r="C286" s="15"/>
      <c r="D286" s="15"/>
      <c r="E286" s="66">
        <f t="shared" si="10"/>
        <v>0</v>
      </c>
    </row>
    <row r="287" spans="1:5" ht="12.75">
      <c r="A287" s="15"/>
      <c r="B287" s="15"/>
      <c r="C287" s="15"/>
      <c r="D287" s="15"/>
      <c r="E287" s="66">
        <f t="shared" si="10"/>
        <v>0</v>
      </c>
    </row>
    <row r="288" spans="1:5" ht="12.75">
      <c r="A288" s="15"/>
      <c r="B288" s="15"/>
      <c r="C288" s="15"/>
      <c r="D288" s="15"/>
      <c r="E288" s="66">
        <f t="shared" si="10"/>
        <v>0</v>
      </c>
    </row>
    <row r="289" spans="1:5" ht="12.75">
      <c r="A289" s="15"/>
      <c r="B289" s="15"/>
      <c r="C289" s="15"/>
      <c r="D289" s="15"/>
      <c r="E289" s="66">
        <f t="shared" si="10"/>
        <v>0</v>
      </c>
    </row>
    <row r="290" spans="1:5" ht="12.75">
      <c r="A290" s="15"/>
      <c r="B290" s="15"/>
      <c r="C290" s="15"/>
      <c r="D290" s="15"/>
      <c r="E290" s="66">
        <f t="shared" si="10"/>
        <v>0</v>
      </c>
    </row>
    <row r="291" spans="1:5" ht="12.75">
      <c r="A291" s="15"/>
      <c r="B291" s="15"/>
      <c r="C291" s="15"/>
      <c r="D291" s="15"/>
      <c r="E291" s="66">
        <f t="shared" si="10"/>
        <v>0</v>
      </c>
    </row>
    <row r="292" spans="1:5" ht="12.75">
      <c r="A292" s="15"/>
      <c r="B292" s="15"/>
      <c r="C292" s="15"/>
      <c r="D292" s="15"/>
      <c r="E292" s="66">
        <f t="shared" si="10"/>
        <v>0</v>
      </c>
    </row>
    <row r="293" spans="1:5" ht="12.75">
      <c r="A293" s="15"/>
      <c r="B293" s="15"/>
      <c r="C293" s="15"/>
      <c r="D293" s="15"/>
      <c r="E293" s="66">
        <f t="shared" si="10"/>
        <v>0</v>
      </c>
    </row>
    <row r="294" spans="1:5" ht="12.75">
      <c r="A294" s="15"/>
      <c r="B294" s="15"/>
      <c r="C294" s="15"/>
      <c r="D294" s="15"/>
      <c r="E294" s="66">
        <f t="shared" si="10"/>
        <v>0</v>
      </c>
    </row>
    <row r="295" spans="1:5" ht="12.75">
      <c r="A295" s="15"/>
      <c r="B295" s="15"/>
      <c r="C295" s="15"/>
      <c r="D295" s="15"/>
      <c r="E295" s="66">
        <f aca="true" t="shared" si="11" ref="E295:E300">C295*D295</f>
        <v>0</v>
      </c>
    </row>
    <row r="296" spans="1:5" ht="12.75">
      <c r="A296" s="15"/>
      <c r="B296" s="15"/>
      <c r="C296" s="15"/>
      <c r="D296" s="15"/>
      <c r="E296" s="66">
        <f t="shared" si="11"/>
        <v>0</v>
      </c>
    </row>
    <row r="297" spans="1:5" ht="12.75">
      <c r="A297" s="15"/>
      <c r="B297" s="15"/>
      <c r="C297" s="15"/>
      <c r="D297" s="15"/>
      <c r="E297" s="66">
        <f t="shared" si="11"/>
        <v>0</v>
      </c>
    </row>
    <row r="298" spans="1:5" ht="12.75">
      <c r="A298" s="15"/>
      <c r="B298" s="15"/>
      <c r="C298" s="15"/>
      <c r="D298" s="15"/>
      <c r="E298" s="66">
        <f t="shared" si="11"/>
        <v>0</v>
      </c>
    </row>
    <row r="299" spans="1:5" ht="12.75">
      <c r="A299" s="15"/>
      <c r="B299" s="15"/>
      <c r="C299" s="15"/>
      <c r="D299" s="15"/>
      <c r="E299" s="66">
        <f t="shared" si="11"/>
        <v>0</v>
      </c>
    </row>
    <row r="300" spans="1:5" ht="12.75">
      <c r="A300" s="15"/>
      <c r="B300" s="15"/>
      <c r="C300" s="15"/>
      <c r="D300" s="15"/>
      <c r="E300" s="66">
        <f t="shared" si="11"/>
        <v>0</v>
      </c>
    </row>
    <row r="301" ht="12.75"/>
    <row r="302" spans="1:11" ht="12.75" customHeight="1">
      <c r="A302" s="56" t="s">
        <v>118</v>
      </c>
      <c r="B302" s="112">
        <f>SUM(E277:E300)</f>
        <v>0</v>
      </c>
      <c r="C302" s="113"/>
      <c r="D302" s="113"/>
      <c r="E302" s="113"/>
      <c r="F302" s="113"/>
      <c r="G302" s="113"/>
      <c r="H302" s="113"/>
      <c r="I302" s="113"/>
      <c r="J302" s="113"/>
      <c r="K302" s="30"/>
    </row>
    <row r="303" spans="1:11" ht="12.75" customHeight="1">
      <c r="A303" s="67" t="s">
        <v>119</v>
      </c>
      <c r="B303" s="68">
        <f>B302-B273</f>
        <v>0</v>
      </c>
      <c r="C303" s="113"/>
      <c r="D303" s="113"/>
      <c r="E303" s="113"/>
      <c r="F303" s="113"/>
      <c r="G303" s="113"/>
      <c r="H303" s="113"/>
      <c r="I303" s="113"/>
      <c r="J303" s="113"/>
      <c r="K303" s="30"/>
    </row>
    <row r="304" spans="2:11" ht="12.75" customHeight="1">
      <c r="B304" s="113"/>
      <c r="C304" s="113"/>
      <c r="D304" s="113"/>
      <c r="E304" s="113"/>
      <c r="F304" s="113"/>
      <c r="G304" s="113"/>
      <c r="H304" s="113"/>
      <c r="I304" s="113"/>
      <c r="J304" s="113"/>
      <c r="K304" s="113"/>
    </row>
    <row r="305" spans="1:11" ht="12.75" customHeight="1">
      <c r="A305" s="30" t="s">
        <v>171</v>
      </c>
      <c r="B305" s="113"/>
      <c r="C305" s="113"/>
      <c r="D305" s="113"/>
      <c r="E305" s="113"/>
      <c r="F305" s="113"/>
      <c r="G305" s="113"/>
      <c r="H305" s="113"/>
      <c r="I305" s="113"/>
      <c r="J305" s="113"/>
      <c r="K305" s="30"/>
    </row>
    <row r="306" spans="1:11" ht="12.75">
      <c r="A306" s="17" t="s">
        <v>125</v>
      </c>
      <c r="B306" s="171">
        <v>2</v>
      </c>
      <c r="C306" s="172"/>
      <c r="D306" s="172"/>
      <c r="E306" s="173"/>
      <c r="F306" s="113"/>
      <c r="G306" s="113"/>
      <c r="H306" s="113"/>
      <c r="I306" s="113"/>
      <c r="J306" s="113"/>
      <c r="K306" s="30"/>
    </row>
    <row r="307" spans="1:11" ht="12.75">
      <c r="A307" s="17" t="s">
        <v>104</v>
      </c>
      <c r="B307" s="171">
        <v>2</v>
      </c>
      <c r="C307" s="172"/>
      <c r="D307" s="172"/>
      <c r="E307" s="173"/>
      <c r="F307" s="113"/>
      <c r="G307" s="113"/>
      <c r="H307" s="113"/>
      <c r="I307" s="113"/>
      <c r="J307" s="113"/>
      <c r="K307" s="30"/>
    </row>
    <row r="308" spans="1:11" ht="12.75">
      <c r="A308" s="17" t="s">
        <v>127</v>
      </c>
      <c r="B308" s="15"/>
      <c r="C308" s="113"/>
      <c r="D308" s="113"/>
      <c r="E308" s="113"/>
      <c r="F308" s="113"/>
      <c r="G308" s="113"/>
      <c r="H308" s="113"/>
      <c r="I308" s="113"/>
      <c r="J308" s="113"/>
      <c r="K308" s="30"/>
    </row>
    <row r="309" spans="1:11" ht="22.5">
      <c r="A309" s="17" t="s">
        <v>128</v>
      </c>
      <c r="B309" s="15"/>
      <c r="C309" s="113"/>
      <c r="D309" s="113"/>
      <c r="E309" s="113"/>
      <c r="F309" s="113"/>
      <c r="G309" s="113"/>
      <c r="H309" s="113"/>
      <c r="I309" s="113"/>
      <c r="J309" s="113"/>
      <c r="K309" s="30"/>
    </row>
    <row r="310" spans="1:11" ht="12.75" customHeight="1">
      <c r="A310" s="113"/>
      <c r="B310" s="113"/>
      <c r="C310" s="113"/>
      <c r="D310" s="113"/>
      <c r="E310" s="113"/>
      <c r="F310" s="113"/>
      <c r="G310" s="113"/>
      <c r="H310" s="113"/>
      <c r="I310" s="113"/>
      <c r="J310" s="113"/>
      <c r="K310" s="30"/>
    </row>
    <row r="311" spans="1:11" ht="12.75" customHeight="1">
      <c r="A311" s="167" t="s">
        <v>105</v>
      </c>
      <c r="B311" s="167"/>
      <c r="C311" s="167"/>
      <c r="D311" s="167"/>
      <c r="E311" s="167" t="s">
        <v>106</v>
      </c>
      <c r="F311" s="113"/>
      <c r="G311" s="113"/>
      <c r="H311" s="113"/>
      <c r="I311" s="113"/>
      <c r="J311" s="113"/>
      <c r="K311" s="30"/>
    </row>
    <row r="312" spans="1:11" ht="12.75" customHeight="1">
      <c r="A312" s="167"/>
      <c r="B312" s="167"/>
      <c r="C312" s="167"/>
      <c r="D312" s="167"/>
      <c r="E312" s="167"/>
      <c r="F312" s="113"/>
      <c r="G312" s="113"/>
      <c r="H312" s="113"/>
      <c r="I312" s="113"/>
      <c r="J312" s="113"/>
      <c r="K312" s="30"/>
    </row>
    <row r="313" spans="1:11" ht="189.75" customHeight="1">
      <c r="A313" s="162"/>
      <c r="B313" s="162"/>
      <c r="C313" s="162"/>
      <c r="D313" s="162"/>
      <c r="E313" s="55" t="str">
        <f>"slov: "&amp;IF(LEN(TRIM(A313))=0,0,LEN(TRIM(A313))-LEN(SUBSTITUTE(A313," ",""))+1)&amp;", znakov: "&amp;LEN(A313)</f>
        <v>slov: 0, znakov: 0</v>
      </c>
      <c r="F313" s="113"/>
      <c r="G313" s="113"/>
      <c r="H313" s="113"/>
      <c r="I313" s="113"/>
      <c r="J313" s="113"/>
      <c r="K313" s="30"/>
    </row>
    <row r="314" spans="1:11" ht="12.75" customHeight="1">
      <c r="A314" s="113"/>
      <c r="B314" s="113"/>
      <c r="C314" s="113"/>
      <c r="F314" s="113"/>
      <c r="G314" s="113"/>
      <c r="H314" s="113"/>
      <c r="I314" s="113"/>
      <c r="J314" s="113"/>
      <c r="K314" s="30"/>
    </row>
    <row r="315" spans="1:11" ht="12.75" customHeight="1">
      <c r="A315" s="30" t="s">
        <v>115</v>
      </c>
      <c r="B315" s="113"/>
      <c r="C315" s="113"/>
      <c r="F315" s="113"/>
      <c r="G315" s="113"/>
      <c r="H315" s="113"/>
      <c r="I315" s="113"/>
      <c r="J315" s="113"/>
      <c r="K315" s="30"/>
    </row>
    <row r="316" spans="1:11" ht="12.75">
      <c r="A316" s="17" t="s">
        <v>120</v>
      </c>
      <c r="B316" s="114" t="s">
        <v>116</v>
      </c>
      <c r="D316" s="113"/>
      <c r="E316" s="113"/>
      <c r="F316" s="113"/>
      <c r="G316" s="113"/>
      <c r="H316" s="113"/>
      <c r="I316" s="113"/>
      <c r="J316" s="113"/>
      <c r="K316" s="30"/>
    </row>
    <row r="317" spans="1:11" ht="12.75" customHeight="1">
      <c r="A317" s="17" t="s">
        <v>108</v>
      </c>
      <c r="B317" s="15"/>
      <c r="D317" s="113"/>
      <c r="E317" s="113"/>
      <c r="F317" s="113"/>
      <c r="G317" s="113"/>
      <c r="H317" s="113"/>
      <c r="I317" s="113"/>
      <c r="J317" s="113"/>
      <c r="K317" s="30"/>
    </row>
    <row r="318" spans="1:11" ht="12.75" customHeight="1">
      <c r="A318" s="17" t="s">
        <v>109</v>
      </c>
      <c r="B318" s="15"/>
      <c r="D318" s="113"/>
      <c r="E318" s="113"/>
      <c r="F318" s="113"/>
      <c r="G318" s="113"/>
      <c r="H318" s="113"/>
      <c r="I318" s="113"/>
      <c r="J318" s="113"/>
      <c r="K318" s="30"/>
    </row>
    <row r="319" spans="1:11" ht="12.75" customHeight="1">
      <c r="A319" s="17" t="s">
        <v>110</v>
      </c>
      <c r="B319" s="15"/>
      <c r="D319" s="113"/>
      <c r="E319" s="113"/>
      <c r="F319" s="113"/>
      <c r="G319" s="113"/>
      <c r="H319" s="113"/>
      <c r="I319" s="113"/>
      <c r="J319" s="113"/>
      <c r="K319" s="30"/>
    </row>
    <row r="320" spans="1:11" ht="12.75" customHeight="1">
      <c r="A320" s="56" t="s">
        <v>117</v>
      </c>
      <c r="B320" s="112">
        <f>SUM(B317:B319)</f>
        <v>0</v>
      </c>
      <c r="D320" s="113"/>
      <c r="E320" s="113"/>
      <c r="F320" s="113"/>
      <c r="G320" s="113"/>
      <c r="H320" s="113"/>
      <c r="I320" s="113"/>
      <c r="J320" s="113"/>
      <c r="K320" s="30"/>
    </row>
    <row r="321" ht="12.75"/>
    <row r="322" spans="1:11" ht="12.75" customHeight="1">
      <c r="A322" s="30" t="s">
        <v>121</v>
      </c>
      <c r="B322" s="113"/>
      <c r="C322" s="113"/>
      <c r="D322" s="113"/>
      <c r="E322" s="113"/>
      <c r="F322" s="113"/>
      <c r="G322" s="113"/>
      <c r="H322" s="113"/>
      <c r="I322" s="113"/>
      <c r="J322" s="113"/>
      <c r="K322" s="30"/>
    </row>
    <row r="323" spans="1:11" ht="33.75">
      <c r="A323" s="114" t="s">
        <v>111</v>
      </c>
      <c r="B323" s="114" t="s">
        <v>112</v>
      </c>
      <c r="C323" s="114" t="s">
        <v>113</v>
      </c>
      <c r="D323" s="114" t="s">
        <v>114</v>
      </c>
      <c r="E323" s="114" t="s">
        <v>107</v>
      </c>
      <c r="F323" s="113"/>
      <c r="G323" s="113"/>
      <c r="H323" s="113"/>
      <c r="I323" s="113"/>
      <c r="J323" s="113"/>
      <c r="K323" s="30"/>
    </row>
    <row r="324" spans="1:11" ht="12.75" customHeight="1">
      <c r="A324" s="15"/>
      <c r="B324" s="15"/>
      <c r="C324" s="15"/>
      <c r="D324" s="15"/>
      <c r="E324" s="66">
        <f>C324*D324</f>
        <v>0</v>
      </c>
      <c r="F324" s="113"/>
      <c r="G324" s="113"/>
      <c r="H324" s="113"/>
      <c r="I324" s="113"/>
      <c r="J324" s="113"/>
      <c r="K324" s="30"/>
    </row>
    <row r="325" spans="1:11" ht="12.75" customHeight="1">
      <c r="A325" s="15"/>
      <c r="B325" s="15"/>
      <c r="C325" s="15"/>
      <c r="D325" s="15"/>
      <c r="E325" s="66">
        <f aca="true" t="shared" si="12" ref="E325:E341">C325*D325</f>
        <v>0</v>
      </c>
      <c r="F325" s="113"/>
      <c r="G325" s="113"/>
      <c r="H325" s="113"/>
      <c r="I325" s="113"/>
      <c r="J325" s="113"/>
      <c r="K325" s="30"/>
    </row>
    <row r="326" spans="1:11" ht="12.75">
      <c r="A326" s="15"/>
      <c r="B326" s="15"/>
      <c r="C326" s="15"/>
      <c r="D326" s="15"/>
      <c r="E326" s="66">
        <f t="shared" si="12"/>
        <v>0</v>
      </c>
      <c r="G326" s="113"/>
      <c r="H326" s="113"/>
      <c r="I326" s="113"/>
      <c r="J326" s="113"/>
      <c r="K326" s="30"/>
    </row>
    <row r="327" spans="1:11" ht="12.75" customHeight="1">
      <c r="A327" s="15"/>
      <c r="B327" s="15"/>
      <c r="C327" s="15"/>
      <c r="D327" s="15"/>
      <c r="E327" s="66">
        <f t="shared" si="12"/>
        <v>0</v>
      </c>
      <c r="F327" s="113"/>
      <c r="G327" s="113"/>
      <c r="H327" s="113"/>
      <c r="I327" s="113"/>
      <c r="J327" s="113"/>
      <c r="K327" s="30"/>
    </row>
    <row r="328" spans="1:11" ht="12.75" customHeight="1">
      <c r="A328" s="15"/>
      <c r="B328" s="15"/>
      <c r="C328" s="15"/>
      <c r="D328" s="15"/>
      <c r="E328" s="66">
        <f t="shared" si="12"/>
        <v>0</v>
      </c>
      <c r="F328" s="113"/>
      <c r="G328" s="113"/>
      <c r="H328" s="113"/>
      <c r="I328" s="113"/>
      <c r="J328" s="113"/>
      <c r="K328" s="30"/>
    </row>
    <row r="329" spans="1:5" ht="12.75">
      <c r="A329" s="15"/>
      <c r="B329" s="15"/>
      <c r="C329" s="15"/>
      <c r="D329" s="15"/>
      <c r="E329" s="66">
        <f t="shared" si="12"/>
        <v>0</v>
      </c>
    </row>
    <row r="330" spans="1:5" ht="12.75">
      <c r="A330" s="15"/>
      <c r="B330" s="15"/>
      <c r="C330" s="15"/>
      <c r="D330" s="15"/>
      <c r="E330" s="66">
        <f t="shared" si="12"/>
        <v>0</v>
      </c>
    </row>
    <row r="331" spans="1:5" ht="12.75">
      <c r="A331" s="15"/>
      <c r="B331" s="15"/>
      <c r="C331" s="15"/>
      <c r="D331" s="15"/>
      <c r="E331" s="66">
        <f t="shared" si="12"/>
        <v>0</v>
      </c>
    </row>
    <row r="332" spans="1:5" ht="12.75">
      <c r="A332" s="15"/>
      <c r="B332" s="15"/>
      <c r="C332" s="15"/>
      <c r="D332" s="15"/>
      <c r="E332" s="66">
        <f t="shared" si="12"/>
        <v>0</v>
      </c>
    </row>
    <row r="333" spans="1:5" ht="12.75">
      <c r="A333" s="15"/>
      <c r="B333" s="15"/>
      <c r="C333" s="15"/>
      <c r="D333" s="15"/>
      <c r="E333" s="66">
        <f t="shared" si="12"/>
        <v>0</v>
      </c>
    </row>
    <row r="334" spans="1:5" ht="12.75">
      <c r="A334" s="15"/>
      <c r="B334" s="15"/>
      <c r="C334" s="15"/>
      <c r="D334" s="15"/>
      <c r="E334" s="66">
        <f t="shared" si="12"/>
        <v>0</v>
      </c>
    </row>
    <row r="335" spans="1:5" ht="12.75">
      <c r="A335" s="15"/>
      <c r="B335" s="15"/>
      <c r="C335" s="15"/>
      <c r="D335" s="15"/>
      <c r="E335" s="66">
        <f t="shared" si="12"/>
        <v>0</v>
      </c>
    </row>
    <row r="336" spans="1:5" ht="12.75">
      <c r="A336" s="15"/>
      <c r="B336" s="15"/>
      <c r="C336" s="15"/>
      <c r="D336" s="15"/>
      <c r="E336" s="66">
        <f t="shared" si="12"/>
        <v>0</v>
      </c>
    </row>
    <row r="337" spans="1:5" ht="12.75">
      <c r="A337" s="15"/>
      <c r="B337" s="15"/>
      <c r="C337" s="15"/>
      <c r="D337" s="15"/>
      <c r="E337" s="66">
        <f t="shared" si="12"/>
        <v>0</v>
      </c>
    </row>
    <row r="338" spans="1:5" ht="12.75">
      <c r="A338" s="15"/>
      <c r="B338" s="15"/>
      <c r="C338" s="15"/>
      <c r="D338" s="15"/>
      <c r="E338" s="66">
        <f t="shared" si="12"/>
        <v>0</v>
      </c>
    </row>
    <row r="339" spans="1:5" ht="12.75">
      <c r="A339" s="15"/>
      <c r="B339" s="15"/>
      <c r="C339" s="15"/>
      <c r="D339" s="15"/>
      <c r="E339" s="66">
        <f t="shared" si="12"/>
        <v>0</v>
      </c>
    </row>
    <row r="340" spans="1:5" ht="12.75">
      <c r="A340" s="15"/>
      <c r="B340" s="15"/>
      <c r="C340" s="15"/>
      <c r="D340" s="15"/>
      <c r="E340" s="66">
        <f t="shared" si="12"/>
        <v>0</v>
      </c>
    </row>
    <row r="341" spans="1:5" ht="12.75">
      <c r="A341" s="15"/>
      <c r="B341" s="15"/>
      <c r="C341" s="15"/>
      <c r="D341" s="15"/>
      <c r="E341" s="66">
        <f t="shared" si="12"/>
        <v>0</v>
      </c>
    </row>
    <row r="342" spans="1:5" ht="12.75">
      <c r="A342" s="15"/>
      <c r="B342" s="15"/>
      <c r="C342" s="15"/>
      <c r="D342" s="15"/>
      <c r="E342" s="66">
        <f aca="true" t="shared" si="13" ref="E342:E347">C342*D342</f>
        <v>0</v>
      </c>
    </row>
    <row r="343" spans="1:5" ht="12.75">
      <c r="A343" s="15"/>
      <c r="B343" s="15"/>
      <c r="C343" s="15"/>
      <c r="D343" s="15"/>
      <c r="E343" s="66">
        <f t="shared" si="13"/>
        <v>0</v>
      </c>
    </row>
    <row r="344" spans="1:5" ht="12.75">
      <c r="A344" s="15"/>
      <c r="B344" s="15"/>
      <c r="C344" s="15"/>
      <c r="D344" s="15"/>
      <c r="E344" s="66">
        <f t="shared" si="13"/>
        <v>0</v>
      </c>
    </row>
    <row r="345" spans="1:5" ht="12.75">
      <c r="A345" s="15"/>
      <c r="B345" s="15"/>
      <c r="C345" s="15"/>
      <c r="D345" s="15"/>
      <c r="E345" s="66">
        <f t="shared" si="13"/>
        <v>0</v>
      </c>
    </row>
    <row r="346" spans="1:5" ht="12.75">
      <c r="A346" s="15"/>
      <c r="B346" s="15"/>
      <c r="C346" s="15"/>
      <c r="D346" s="15"/>
      <c r="E346" s="66">
        <f t="shared" si="13"/>
        <v>0</v>
      </c>
    </row>
    <row r="347" spans="1:5" ht="12.75">
      <c r="A347" s="15"/>
      <c r="B347" s="15"/>
      <c r="C347" s="15"/>
      <c r="D347" s="15"/>
      <c r="E347" s="66">
        <f t="shared" si="13"/>
        <v>0</v>
      </c>
    </row>
    <row r="348" ht="12.75"/>
    <row r="349" spans="1:11" ht="12.75" customHeight="1">
      <c r="A349" s="56" t="s">
        <v>118</v>
      </c>
      <c r="B349" s="112">
        <f>SUM(E324:E347)</f>
        <v>0</v>
      </c>
      <c r="C349" s="113"/>
      <c r="D349" s="113"/>
      <c r="E349" s="113"/>
      <c r="F349" s="113"/>
      <c r="G349" s="113"/>
      <c r="H349" s="113"/>
      <c r="I349" s="113"/>
      <c r="J349" s="113"/>
      <c r="K349" s="30"/>
    </row>
    <row r="350" spans="1:11" ht="12.75" customHeight="1">
      <c r="A350" s="67" t="s">
        <v>119</v>
      </c>
      <c r="B350" s="68">
        <f>B349-B320</f>
        <v>0</v>
      </c>
      <c r="C350" s="113"/>
      <c r="D350" s="113"/>
      <c r="E350" s="113"/>
      <c r="F350" s="113"/>
      <c r="G350" s="113"/>
      <c r="H350" s="113"/>
      <c r="I350" s="113"/>
      <c r="J350" s="113"/>
      <c r="K350" s="30"/>
    </row>
    <row r="351" spans="2:11" ht="12.75" customHeight="1">
      <c r="B351" s="113"/>
      <c r="C351" s="113"/>
      <c r="D351" s="113"/>
      <c r="E351" s="113"/>
      <c r="F351" s="113"/>
      <c r="G351" s="113"/>
      <c r="H351" s="113"/>
      <c r="I351" s="113"/>
      <c r="J351" s="113"/>
      <c r="K351" s="113"/>
    </row>
    <row r="352" spans="1:11" ht="12.75" customHeight="1">
      <c r="A352" s="30" t="s">
        <v>172</v>
      </c>
      <c r="B352" s="113"/>
      <c r="C352" s="113"/>
      <c r="D352" s="113"/>
      <c r="E352" s="113"/>
      <c r="F352" s="113"/>
      <c r="G352" s="113"/>
      <c r="H352" s="113"/>
      <c r="I352" s="113"/>
      <c r="J352" s="113"/>
      <c r="K352" s="30"/>
    </row>
    <row r="353" spans="1:11" ht="12.75">
      <c r="A353" s="17" t="s">
        <v>125</v>
      </c>
      <c r="B353" s="171">
        <v>2</v>
      </c>
      <c r="C353" s="172"/>
      <c r="D353" s="172"/>
      <c r="E353" s="173"/>
      <c r="F353" s="113"/>
      <c r="G353" s="113"/>
      <c r="H353" s="113"/>
      <c r="I353" s="113"/>
      <c r="J353" s="113"/>
      <c r="K353" s="30"/>
    </row>
    <row r="354" spans="1:11" ht="12.75">
      <c r="A354" s="17" t="s">
        <v>104</v>
      </c>
      <c r="B354" s="171">
        <v>2</v>
      </c>
      <c r="C354" s="172"/>
      <c r="D354" s="172"/>
      <c r="E354" s="173"/>
      <c r="F354" s="113"/>
      <c r="G354" s="113"/>
      <c r="H354" s="113"/>
      <c r="I354" s="113"/>
      <c r="J354" s="113"/>
      <c r="K354" s="30"/>
    </row>
    <row r="355" spans="1:11" ht="12.75">
      <c r="A355" s="17" t="s">
        <v>127</v>
      </c>
      <c r="B355" s="15"/>
      <c r="C355" s="113"/>
      <c r="D355" s="113"/>
      <c r="E355" s="113"/>
      <c r="F355" s="113"/>
      <c r="G355" s="113"/>
      <c r="H355" s="113"/>
      <c r="I355" s="113"/>
      <c r="J355" s="113"/>
      <c r="K355" s="30"/>
    </row>
    <row r="356" spans="1:11" ht="22.5">
      <c r="A356" s="17" t="s">
        <v>128</v>
      </c>
      <c r="B356" s="15"/>
      <c r="C356" s="113"/>
      <c r="D356" s="113"/>
      <c r="E356" s="113"/>
      <c r="F356" s="113"/>
      <c r="G356" s="113"/>
      <c r="H356" s="113"/>
      <c r="I356" s="113"/>
      <c r="J356" s="113"/>
      <c r="K356" s="30"/>
    </row>
    <row r="357" spans="1:11" ht="12.75" customHeight="1">
      <c r="A357" s="113"/>
      <c r="B357" s="113"/>
      <c r="C357" s="113"/>
      <c r="D357" s="113"/>
      <c r="E357" s="113"/>
      <c r="F357" s="113"/>
      <c r="G357" s="113"/>
      <c r="H357" s="113"/>
      <c r="I357" s="113"/>
      <c r="J357" s="113"/>
      <c r="K357" s="30"/>
    </row>
    <row r="358" spans="1:11" ht="12.75" customHeight="1">
      <c r="A358" s="167" t="s">
        <v>105</v>
      </c>
      <c r="B358" s="167"/>
      <c r="C358" s="167"/>
      <c r="D358" s="167"/>
      <c r="E358" s="167" t="s">
        <v>106</v>
      </c>
      <c r="F358" s="113"/>
      <c r="G358" s="113"/>
      <c r="H358" s="113"/>
      <c r="I358" s="113"/>
      <c r="J358" s="113"/>
      <c r="K358" s="30"/>
    </row>
    <row r="359" spans="1:11" ht="12.75" customHeight="1">
      <c r="A359" s="167"/>
      <c r="B359" s="167"/>
      <c r="C359" s="167"/>
      <c r="D359" s="167"/>
      <c r="E359" s="167"/>
      <c r="F359" s="113"/>
      <c r="G359" s="113"/>
      <c r="H359" s="113"/>
      <c r="I359" s="113"/>
      <c r="J359" s="113"/>
      <c r="K359" s="30"/>
    </row>
    <row r="360" spans="1:11" ht="189.75" customHeight="1">
      <c r="A360" s="162"/>
      <c r="B360" s="162"/>
      <c r="C360" s="162"/>
      <c r="D360" s="162"/>
      <c r="E360" s="55" t="str">
        <f>"slov: "&amp;IF(LEN(TRIM(A360))=0,0,LEN(TRIM(A360))-LEN(SUBSTITUTE(A360," ",""))+1)&amp;", znakov: "&amp;LEN(A360)</f>
        <v>slov: 0, znakov: 0</v>
      </c>
      <c r="F360" s="113"/>
      <c r="G360" s="113"/>
      <c r="H360" s="113"/>
      <c r="I360" s="113"/>
      <c r="J360" s="113"/>
      <c r="K360" s="30"/>
    </row>
    <row r="361" spans="1:11" ht="12.75" customHeight="1">
      <c r="A361" s="113"/>
      <c r="B361" s="113"/>
      <c r="C361" s="113"/>
      <c r="F361" s="113"/>
      <c r="G361" s="113"/>
      <c r="H361" s="113"/>
      <c r="I361" s="113"/>
      <c r="J361" s="113"/>
      <c r="K361" s="30"/>
    </row>
    <row r="362" spans="1:11" ht="12.75" customHeight="1">
      <c r="A362" s="30" t="s">
        <v>115</v>
      </c>
      <c r="B362" s="113"/>
      <c r="C362" s="113"/>
      <c r="F362" s="113"/>
      <c r="G362" s="113"/>
      <c r="H362" s="113"/>
      <c r="I362" s="113"/>
      <c r="J362" s="113"/>
      <c r="K362" s="30"/>
    </row>
    <row r="363" spans="1:11" ht="12.75">
      <c r="A363" s="17" t="s">
        <v>120</v>
      </c>
      <c r="B363" s="114" t="s">
        <v>116</v>
      </c>
      <c r="D363" s="113"/>
      <c r="E363" s="113"/>
      <c r="F363" s="113"/>
      <c r="G363" s="113"/>
      <c r="H363" s="113"/>
      <c r="I363" s="113"/>
      <c r="J363" s="113"/>
      <c r="K363" s="30"/>
    </row>
    <row r="364" spans="1:11" ht="12.75" customHeight="1">
      <c r="A364" s="17" t="s">
        <v>108</v>
      </c>
      <c r="B364" s="15"/>
      <c r="D364" s="113"/>
      <c r="E364" s="113"/>
      <c r="F364" s="113"/>
      <c r="G364" s="113"/>
      <c r="H364" s="113"/>
      <c r="I364" s="113"/>
      <c r="J364" s="113"/>
      <c r="K364" s="30"/>
    </row>
    <row r="365" spans="1:11" ht="12.75" customHeight="1">
      <c r="A365" s="17" t="s">
        <v>109</v>
      </c>
      <c r="B365" s="15"/>
      <c r="D365" s="113"/>
      <c r="E365" s="113"/>
      <c r="F365" s="113"/>
      <c r="G365" s="113"/>
      <c r="H365" s="113"/>
      <c r="I365" s="113"/>
      <c r="J365" s="113"/>
      <c r="K365" s="30"/>
    </row>
    <row r="366" spans="1:11" ht="12.75" customHeight="1">
      <c r="A366" s="17" t="s">
        <v>110</v>
      </c>
      <c r="B366" s="15"/>
      <c r="D366" s="113"/>
      <c r="E366" s="113"/>
      <c r="F366" s="113"/>
      <c r="G366" s="113"/>
      <c r="H366" s="113"/>
      <c r="I366" s="113"/>
      <c r="J366" s="113"/>
      <c r="K366" s="30"/>
    </row>
    <row r="367" spans="1:11" ht="12.75" customHeight="1">
      <c r="A367" s="56" t="s">
        <v>117</v>
      </c>
      <c r="B367" s="112">
        <f>SUM(B364:B366)</f>
        <v>0</v>
      </c>
      <c r="D367" s="113"/>
      <c r="E367" s="113"/>
      <c r="F367" s="113"/>
      <c r="G367" s="113"/>
      <c r="H367" s="113"/>
      <c r="I367" s="113"/>
      <c r="J367" s="113"/>
      <c r="K367" s="30"/>
    </row>
    <row r="368" ht="12.75"/>
    <row r="369" spans="1:11" ht="12.75" customHeight="1">
      <c r="A369" s="30" t="s">
        <v>121</v>
      </c>
      <c r="B369" s="113"/>
      <c r="C369" s="113"/>
      <c r="D369" s="113"/>
      <c r="E369" s="113"/>
      <c r="F369" s="113"/>
      <c r="G369" s="113"/>
      <c r="H369" s="113"/>
      <c r="I369" s="113"/>
      <c r="J369" s="113"/>
      <c r="K369" s="30"/>
    </row>
    <row r="370" spans="1:11" ht="33.75">
      <c r="A370" s="114" t="s">
        <v>111</v>
      </c>
      <c r="B370" s="114" t="s">
        <v>112</v>
      </c>
      <c r="C370" s="114" t="s">
        <v>113</v>
      </c>
      <c r="D370" s="114" t="s">
        <v>114</v>
      </c>
      <c r="E370" s="114" t="s">
        <v>107</v>
      </c>
      <c r="F370" s="113"/>
      <c r="G370" s="113"/>
      <c r="H370" s="113"/>
      <c r="I370" s="113"/>
      <c r="J370" s="113"/>
      <c r="K370" s="30"/>
    </row>
    <row r="371" spans="1:11" ht="12.75" customHeight="1">
      <c r="A371" s="15"/>
      <c r="B371" s="15"/>
      <c r="C371" s="15"/>
      <c r="D371" s="15"/>
      <c r="E371" s="66">
        <f>C371*D371</f>
        <v>0</v>
      </c>
      <c r="F371" s="113"/>
      <c r="G371" s="113"/>
      <c r="H371" s="113"/>
      <c r="I371" s="113"/>
      <c r="J371" s="113"/>
      <c r="K371" s="30"/>
    </row>
    <row r="372" spans="1:11" ht="12.75" customHeight="1">
      <c r="A372" s="15"/>
      <c r="B372" s="15"/>
      <c r="C372" s="15"/>
      <c r="D372" s="15"/>
      <c r="E372" s="66">
        <f aca="true" t="shared" si="14" ref="E372:E388">C372*D372</f>
        <v>0</v>
      </c>
      <c r="F372" s="113"/>
      <c r="G372" s="113"/>
      <c r="H372" s="113"/>
      <c r="I372" s="113"/>
      <c r="J372" s="113"/>
      <c r="K372" s="30"/>
    </row>
    <row r="373" spans="1:11" ht="12.75">
      <c r="A373" s="15"/>
      <c r="B373" s="15"/>
      <c r="C373" s="15"/>
      <c r="D373" s="15"/>
      <c r="E373" s="66">
        <f t="shared" si="14"/>
        <v>0</v>
      </c>
      <c r="G373" s="113"/>
      <c r="H373" s="113"/>
      <c r="I373" s="113"/>
      <c r="J373" s="113"/>
      <c r="K373" s="30"/>
    </row>
    <row r="374" spans="1:11" ht="12.75" customHeight="1">
      <c r="A374" s="15"/>
      <c r="B374" s="15"/>
      <c r="C374" s="15"/>
      <c r="D374" s="15"/>
      <c r="E374" s="66">
        <f t="shared" si="14"/>
        <v>0</v>
      </c>
      <c r="F374" s="113"/>
      <c r="G374" s="113"/>
      <c r="H374" s="113"/>
      <c r="I374" s="113"/>
      <c r="J374" s="113"/>
      <c r="K374" s="30"/>
    </row>
    <row r="375" spans="1:11" ht="12.75" customHeight="1">
      <c r="A375" s="15"/>
      <c r="B375" s="15"/>
      <c r="C375" s="15"/>
      <c r="D375" s="15"/>
      <c r="E375" s="66">
        <f t="shared" si="14"/>
        <v>0</v>
      </c>
      <c r="F375" s="113"/>
      <c r="G375" s="113"/>
      <c r="H375" s="113"/>
      <c r="I375" s="113"/>
      <c r="J375" s="113"/>
      <c r="K375" s="30"/>
    </row>
    <row r="376" spans="1:5" ht="12.75">
      <c r="A376" s="15"/>
      <c r="B376" s="15"/>
      <c r="C376" s="15"/>
      <c r="D376" s="15"/>
      <c r="E376" s="66">
        <f t="shared" si="14"/>
        <v>0</v>
      </c>
    </row>
    <row r="377" spans="1:5" ht="12.75">
      <c r="A377" s="15"/>
      <c r="B377" s="15"/>
      <c r="C377" s="15"/>
      <c r="D377" s="15"/>
      <c r="E377" s="66">
        <f t="shared" si="14"/>
        <v>0</v>
      </c>
    </row>
    <row r="378" spans="1:5" ht="12.75">
      <c r="A378" s="15"/>
      <c r="B378" s="15"/>
      <c r="C378" s="15"/>
      <c r="D378" s="15"/>
      <c r="E378" s="66">
        <f t="shared" si="14"/>
        <v>0</v>
      </c>
    </row>
    <row r="379" spans="1:5" ht="12.75">
      <c r="A379" s="15"/>
      <c r="B379" s="15"/>
      <c r="C379" s="15"/>
      <c r="D379" s="15"/>
      <c r="E379" s="66">
        <f t="shared" si="14"/>
        <v>0</v>
      </c>
    </row>
    <row r="380" spans="1:5" ht="12.75">
      <c r="A380" s="15"/>
      <c r="B380" s="15"/>
      <c r="C380" s="15"/>
      <c r="D380" s="15"/>
      <c r="E380" s="66">
        <f t="shared" si="14"/>
        <v>0</v>
      </c>
    </row>
    <row r="381" spans="1:5" ht="12.75">
      <c r="A381" s="15"/>
      <c r="B381" s="15"/>
      <c r="C381" s="15"/>
      <c r="D381" s="15"/>
      <c r="E381" s="66">
        <f t="shared" si="14"/>
        <v>0</v>
      </c>
    </row>
    <row r="382" spans="1:5" ht="12.75">
      <c r="A382" s="15"/>
      <c r="B382" s="15"/>
      <c r="C382" s="15"/>
      <c r="D382" s="15"/>
      <c r="E382" s="66">
        <f t="shared" si="14"/>
        <v>0</v>
      </c>
    </row>
    <row r="383" spans="1:5" ht="12.75">
      <c r="A383" s="15"/>
      <c r="B383" s="15"/>
      <c r="C383" s="15"/>
      <c r="D383" s="15"/>
      <c r="E383" s="66">
        <f t="shared" si="14"/>
        <v>0</v>
      </c>
    </row>
    <row r="384" spans="1:5" ht="12.75">
      <c r="A384" s="15"/>
      <c r="B384" s="15"/>
      <c r="C384" s="15"/>
      <c r="D384" s="15"/>
      <c r="E384" s="66">
        <f t="shared" si="14"/>
        <v>0</v>
      </c>
    </row>
    <row r="385" spans="1:5" ht="12.75">
      <c r="A385" s="15"/>
      <c r="B385" s="15"/>
      <c r="C385" s="15"/>
      <c r="D385" s="15"/>
      <c r="E385" s="66">
        <f t="shared" si="14"/>
        <v>0</v>
      </c>
    </row>
    <row r="386" spans="1:5" ht="12.75">
      <c r="A386" s="15"/>
      <c r="B386" s="15"/>
      <c r="C386" s="15"/>
      <c r="D386" s="15"/>
      <c r="E386" s="66">
        <f t="shared" si="14"/>
        <v>0</v>
      </c>
    </row>
    <row r="387" spans="1:5" ht="12.75">
      <c r="A387" s="15"/>
      <c r="B387" s="15"/>
      <c r="C387" s="15"/>
      <c r="D387" s="15"/>
      <c r="E387" s="66">
        <f t="shared" si="14"/>
        <v>0</v>
      </c>
    </row>
    <row r="388" spans="1:5" ht="12.75">
      <c r="A388" s="15"/>
      <c r="B388" s="15"/>
      <c r="C388" s="15"/>
      <c r="D388" s="15"/>
      <c r="E388" s="66">
        <f t="shared" si="14"/>
        <v>0</v>
      </c>
    </row>
    <row r="389" spans="1:5" ht="12.75">
      <c r="A389" s="15"/>
      <c r="B389" s="15"/>
      <c r="C389" s="15"/>
      <c r="D389" s="15"/>
      <c r="E389" s="66">
        <f aca="true" t="shared" si="15" ref="E389:E394">C389*D389</f>
        <v>0</v>
      </c>
    </row>
    <row r="390" spans="1:5" ht="12.75">
      <c r="A390" s="15"/>
      <c r="B390" s="15"/>
      <c r="C390" s="15"/>
      <c r="D390" s="15"/>
      <c r="E390" s="66">
        <f t="shared" si="15"/>
        <v>0</v>
      </c>
    </row>
    <row r="391" spans="1:5" ht="12.75">
      <c r="A391" s="15"/>
      <c r="B391" s="15"/>
      <c r="C391" s="15"/>
      <c r="D391" s="15"/>
      <c r="E391" s="66">
        <f t="shared" si="15"/>
        <v>0</v>
      </c>
    </row>
    <row r="392" spans="1:5" ht="12.75">
      <c r="A392" s="15"/>
      <c r="B392" s="15"/>
      <c r="C392" s="15"/>
      <c r="D392" s="15"/>
      <c r="E392" s="66">
        <f t="shared" si="15"/>
        <v>0</v>
      </c>
    </row>
    <row r="393" spans="1:5" ht="12.75">
      <c r="A393" s="15"/>
      <c r="B393" s="15"/>
      <c r="C393" s="15"/>
      <c r="D393" s="15"/>
      <c r="E393" s="66">
        <f t="shared" si="15"/>
        <v>0</v>
      </c>
    </row>
    <row r="394" spans="1:5" ht="12.75">
      <c r="A394" s="15"/>
      <c r="B394" s="15"/>
      <c r="C394" s="15"/>
      <c r="D394" s="15"/>
      <c r="E394" s="66">
        <f t="shared" si="15"/>
        <v>0</v>
      </c>
    </row>
    <row r="395" ht="12.75"/>
    <row r="396" spans="1:11" ht="12.75" customHeight="1">
      <c r="A396" s="56" t="s">
        <v>118</v>
      </c>
      <c r="B396" s="112">
        <f>SUM(E371:E394)</f>
        <v>0</v>
      </c>
      <c r="C396" s="113"/>
      <c r="D396" s="113"/>
      <c r="E396" s="113"/>
      <c r="F396" s="113"/>
      <c r="G396" s="113"/>
      <c r="H396" s="113"/>
      <c r="I396" s="113"/>
      <c r="J396" s="113"/>
      <c r="K396" s="30"/>
    </row>
    <row r="397" spans="1:11" ht="12.75" customHeight="1">
      <c r="A397" s="67" t="s">
        <v>119</v>
      </c>
      <c r="B397" s="68">
        <f>B396-B367</f>
        <v>0</v>
      </c>
      <c r="C397" s="113"/>
      <c r="D397" s="113"/>
      <c r="E397" s="113"/>
      <c r="F397" s="113"/>
      <c r="G397" s="113"/>
      <c r="H397" s="113"/>
      <c r="I397" s="113"/>
      <c r="J397" s="113"/>
      <c r="K397" s="30"/>
    </row>
    <row r="398" spans="2:11" ht="12.75" customHeight="1">
      <c r="B398" s="113"/>
      <c r="C398" s="113"/>
      <c r="D398" s="113"/>
      <c r="E398" s="113"/>
      <c r="F398" s="113"/>
      <c r="G398" s="113"/>
      <c r="H398" s="113"/>
      <c r="I398" s="113"/>
      <c r="J398" s="113"/>
      <c r="K398" s="113"/>
    </row>
    <row r="399" spans="1:11" ht="12.75" customHeight="1">
      <c r="A399" s="30" t="s">
        <v>173</v>
      </c>
      <c r="B399" s="113"/>
      <c r="C399" s="113"/>
      <c r="D399" s="113"/>
      <c r="E399" s="113"/>
      <c r="F399" s="113"/>
      <c r="G399" s="113"/>
      <c r="H399" s="113"/>
      <c r="I399" s="113"/>
      <c r="J399" s="113"/>
      <c r="K399" s="30"/>
    </row>
    <row r="400" spans="1:11" ht="12.75">
      <c r="A400" s="17" t="s">
        <v>125</v>
      </c>
      <c r="B400" s="171">
        <v>2</v>
      </c>
      <c r="C400" s="172"/>
      <c r="D400" s="172"/>
      <c r="E400" s="173"/>
      <c r="F400" s="113"/>
      <c r="G400" s="113"/>
      <c r="H400" s="113"/>
      <c r="I400" s="113"/>
      <c r="J400" s="113"/>
      <c r="K400" s="30"/>
    </row>
    <row r="401" spans="1:11" ht="12.75">
      <c r="A401" s="17" t="s">
        <v>104</v>
      </c>
      <c r="B401" s="171">
        <v>2</v>
      </c>
      <c r="C401" s="172"/>
      <c r="D401" s="172"/>
      <c r="E401" s="173"/>
      <c r="F401" s="113"/>
      <c r="G401" s="113"/>
      <c r="H401" s="113"/>
      <c r="I401" s="113"/>
      <c r="J401" s="113"/>
      <c r="K401" s="30"/>
    </row>
    <row r="402" spans="1:11" ht="12.75">
      <c r="A402" s="17" t="s">
        <v>127</v>
      </c>
      <c r="B402" s="15"/>
      <c r="C402" s="113"/>
      <c r="D402" s="113"/>
      <c r="E402" s="113"/>
      <c r="F402" s="113"/>
      <c r="G402" s="113"/>
      <c r="H402" s="113"/>
      <c r="I402" s="113"/>
      <c r="J402" s="113"/>
      <c r="K402" s="30"/>
    </row>
    <row r="403" spans="1:11" ht="22.5">
      <c r="A403" s="17" t="s">
        <v>128</v>
      </c>
      <c r="B403" s="15"/>
      <c r="C403" s="113"/>
      <c r="D403" s="113"/>
      <c r="E403" s="113"/>
      <c r="F403" s="113"/>
      <c r="G403" s="113"/>
      <c r="H403" s="113"/>
      <c r="I403" s="113"/>
      <c r="J403" s="113"/>
      <c r="K403" s="30"/>
    </row>
    <row r="404" spans="1:11" ht="12.75" customHeight="1">
      <c r="A404" s="113"/>
      <c r="B404" s="113"/>
      <c r="C404" s="113"/>
      <c r="D404" s="113"/>
      <c r="E404" s="113"/>
      <c r="F404" s="113"/>
      <c r="G404" s="113"/>
      <c r="H404" s="113"/>
      <c r="I404" s="113"/>
      <c r="J404" s="113"/>
      <c r="K404" s="30"/>
    </row>
    <row r="405" spans="1:11" ht="12.75" customHeight="1">
      <c r="A405" s="167" t="s">
        <v>105</v>
      </c>
      <c r="B405" s="167"/>
      <c r="C405" s="167"/>
      <c r="D405" s="167"/>
      <c r="E405" s="167" t="s">
        <v>106</v>
      </c>
      <c r="F405" s="113"/>
      <c r="G405" s="113"/>
      <c r="H405" s="113"/>
      <c r="I405" s="113"/>
      <c r="J405" s="113"/>
      <c r="K405" s="30"/>
    </row>
    <row r="406" spans="1:11" ht="12.75" customHeight="1">
      <c r="A406" s="167"/>
      <c r="B406" s="167"/>
      <c r="C406" s="167"/>
      <c r="D406" s="167"/>
      <c r="E406" s="167"/>
      <c r="F406" s="113"/>
      <c r="G406" s="113"/>
      <c r="H406" s="113"/>
      <c r="I406" s="113"/>
      <c r="J406" s="113"/>
      <c r="K406" s="30"/>
    </row>
    <row r="407" spans="1:11" ht="189.75" customHeight="1">
      <c r="A407" s="162"/>
      <c r="B407" s="162"/>
      <c r="C407" s="162"/>
      <c r="D407" s="162"/>
      <c r="E407" s="55" t="str">
        <f>"slov: "&amp;IF(LEN(TRIM(A407))=0,0,LEN(TRIM(A407))-LEN(SUBSTITUTE(A407," ",""))+1)&amp;", znakov: "&amp;LEN(A407)</f>
        <v>slov: 0, znakov: 0</v>
      </c>
      <c r="F407" s="113"/>
      <c r="G407" s="113"/>
      <c r="H407" s="113"/>
      <c r="I407" s="113"/>
      <c r="J407" s="113"/>
      <c r="K407" s="30"/>
    </row>
    <row r="408" spans="1:11" ht="12.75" customHeight="1">
      <c r="A408" s="113"/>
      <c r="B408" s="113"/>
      <c r="C408" s="113"/>
      <c r="F408" s="113"/>
      <c r="G408" s="113"/>
      <c r="H408" s="113"/>
      <c r="I408" s="113"/>
      <c r="J408" s="113"/>
      <c r="K408" s="30"/>
    </row>
    <row r="409" spans="1:11" ht="12.75" customHeight="1">
      <c r="A409" s="30" t="s">
        <v>115</v>
      </c>
      <c r="B409" s="113"/>
      <c r="C409" s="113"/>
      <c r="F409" s="113"/>
      <c r="G409" s="113"/>
      <c r="H409" s="113"/>
      <c r="I409" s="113"/>
      <c r="J409" s="113"/>
      <c r="K409" s="30"/>
    </row>
    <row r="410" spans="1:11" ht="12.75">
      <c r="A410" s="17" t="s">
        <v>120</v>
      </c>
      <c r="B410" s="114" t="s">
        <v>116</v>
      </c>
      <c r="D410" s="113"/>
      <c r="E410" s="113"/>
      <c r="F410" s="113"/>
      <c r="G410" s="113"/>
      <c r="H410" s="113"/>
      <c r="I410" s="113"/>
      <c r="J410" s="113"/>
      <c r="K410" s="30"/>
    </row>
    <row r="411" spans="1:11" ht="12.75" customHeight="1">
      <c r="A411" s="17" t="s">
        <v>108</v>
      </c>
      <c r="B411" s="15"/>
      <c r="D411" s="113"/>
      <c r="E411" s="113"/>
      <c r="F411" s="113"/>
      <c r="G411" s="113"/>
      <c r="H411" s="113"/>
      <c r="I411" s="113"/>
      <c r="J411" s="113"/>
      <c r="K411" s="30"/>
    </row>
    <row r="412" spans="1:11" ht="12.75" customHeight="1">
      <c r="A412" s="17" t="s">
        <v>109</v>
      </c>
      <c r="B412" s="15"/>
      <c r="D412" s="113"/>
      <c r="E412" s="113"/>
      <c r="F412" s="113"/>
      <c r="G412" s="113"/>
      <c r="H412" s="113"/>
      <c r="I412" s="113"/>
      <c r="J412" s="113"/>
      <c r="K412" s="30"/>
    </row>
    <row r="413" spans="1:11" ht="12.75" customHeight="1">
      <c r="A413" s="17" t="s">
        <v>110</v>
      </c>
      <c r="B413" s="15"/>
      <c r="D413" s="113"/>
      <c r="E413" s="113"/>
      <c r="F413" s="113"/>
      <c r="G413" s="113"/>
      <c r="H413" s="113"/>
      <c r="I413" s="113"/>
      <c r="J413" s="113"/>
      <c r="K413" s="30"/>
    </row>
    <row r="414" spans="1:11" ht="12.75" customHeight="1">
      <c r="A414" s="56" t="s">
        <v>117</v>
      </c>
      <c r="B414" s="112">
        <f>SUM(B411:B413)</f>
        <v>0</v>
      </c>
      <c r="D414" s="113"/>
      <c r="E414" s="113"/>
      <c r="F414" s="113"/>
      <c r="G414" s="113"/>
      <c r="H414" s="113"/>
      <c r="I414" s="113"/>
      <c r="J414" s="113"/>
      <c r="K414" s="30"/>
    </row>
    <row r="415" ht="12.75"/>
    <row r="416" spans="1:11" ht="12.75" customHeight="1">
      <c r="A416" s="30" t="s">
        <v>121</v>
      </c>
      <c r="B416" s="113"/>
      <c r="C416" s="113"/>
      <c r="D416" s="113"/>
      <c r="E416" s="113"/>
      <c r="F416" s="113"/>
      <c r="G416" s="113"/>
      <c r="H416" s="113"/>
      <c r="I416" s="113"/>
      <c r="J416" s="113"/>
      <c r="K416" s="30"/>
    </row>
    <row r="417" spans="1:11" ht="33.75">
      <c r="A417" s="114" t="s">
        <v>111</v>
      </c>
      <c r="B417" s="114" t="s">
        <v>112</v>
      </c>
      <c r="C417" s="114" t="s">
        <v>113</v>
      </c>
      <c r="D417" s="114" t="s">
        <v>114</v>
      </c>
      <c r="E417" s="114" t="s">
        <v>107</v>
      </c>
      <c r="F417" s="113"/>
      <c r="G417" s="113"/>
      <c r="H417" s="113"/>
      <c r="I417" s="113"/>
      <c r="J417" s="113"/>
      <c r="K417" s="30"/>
    </row>
    <row r="418" spans="1:11" ht="12.75" customHeight="1">
      <c r="A418" s="15"/>
      <c r="B418" s="15"/>
      <c r="C418" s="15"/>
      <c r="D418" s="15"/>
      <c r="E418" s="66">
        <f>C418*D418</f>
        <v>0</v>
      </c>
      <c r="F418" s="113"/>
      <c r="G418" s="113"/>
      <c r="H418" s="113"/>
      <c r="I418" s="113"/>
      <c r="J418" s="113"/>
      <c r="K418" s="30"/>
    </row>
    <row r="419" spans="1:11" ht="12.75" customHeight="1">
      <c r="A419" s="15"/>
      <c r="B419" s="15"/>
      <c r="C419" s="15"/>
      <c r="D419" s="15"/>
      <c r="E419" s="66">
        <f aca="true" t="shared" si="16" ref="E419:E435">C419*D419</f>
        <v>0</v>
      </c>
      <c r="F419" s="113"/>
      <c r="G419" s="113"/>
      <c r="H419" s="113"/>
      <c r="I419" s="113"/>
      <c r="J419" s="113"/>
      <c r="K419" s="30"/>
    </row>
    <row r="420" spans="1:11" ht="12.75">
      <c r="A420" s="15"/>
      <c r="B420" s="15"/>
      <c r="C420" s="15"/>
      <c r="D420" s="15"/>
      <c r="E420" s="66">
        <f t="shared" si="16"/>
        <v>0</v>
      </c>
      <c r="G420" s="113"/>
      <c r="H420" s="113"/>
      <c r="I420" s="113"/>
      <c r="J420" s="113"/>
      <c r="K420" s="30"/>
    </row>
    <row r="421" spans="1:11" ht="12.75" customHeight="1">
      <c r="A421" s="15"/>
      <c r="B421" s="15"/>
      <c r="C421" s="15"/>
      <c r="D421" s="15"/>
      <c r="E421" s="66">
        <f t="shared" si="16"/>
        <v>0</v>
      </c>
      <c r="F421" s="113"/>
      <c r="G421" s="113"/>
      <c r="H421" s="113"/>
      <c r="I421" s="113"/>
      <c r="J421" s="113"/>
      <c r="K421" s="30"/>
    </row>
    <row r="422" spans="1:11" ht="12.75" customHeight="1">
      <c r="A422" s="15"/>
      <c r="B422" s="15"/>
      <c r="C422" s="15"/>
      <c r="D422" s="15"/>
      <c r="E422" s="66">
        <f t="shared" si="16"/>
        <v>0</v>
      </c>
      <c r="F422" s="113"/>
      <c r="G422" s="113"/>
      <c r="H422" s="113"/>
      <c r="I422" s="113"/>
      <c r="J422" s="113"/>
      <c r="K422" s="30"/>
    </row>
    <row r="423" spans="1:5" ht="12.75">
      <c r="A423" s="15"/>
      <c r="B423" s="15"/>
      <c r="C423" s="15"/>
      <c r="D423" s="15"/>
      <c r="E423" s="66">
        <f t="shared" si="16"/>
        <v>0</v>
      </c>
    </row>
    <row r="424" spans="1:5" ht="12.75">
      <c r="A424" s="15"/>
      <c r="B424" s="15"/>
      <c r="C424" s="15"/>
      <c r="D424" s="15"/>
      <c r="E424" s="66">
        <f t="shared" si="16"/>
        <v>0</v>
      </c>
    </row>
    <row r="425" spans="1:5" ht="12.75">
      <c r="A425" s="15"/>
      <c r="B425" s="15"/>
      <c r="C425" s="15"/>
      <c r="D425" s="15"/>
      <c r="E425" s="66">
        <f t="shared" si="16"/>
        <v>0</v>
      </c>
    </row>
    <row r="426" spans="1:5" ht="12.75">
      <c r="A426" s="15"/>
      <c r="B426" s="15"/>
      <c r="C426" s="15"/>
      <c r="D426" s="15"/>
      <c r="E426" s="66">
        <f t="shared" si="16"/>
        <v>0</v>
      </c>
    </row>
    <row r="427" spans="1:5" ht="12.75">
      <c r="A427" s="15"/>
      <c r="B427" s="15"/>
      <c r="C427" s="15"/>
      <c r="D427" s="15"/>
      <c r="E427" s="66">
        <f t="shared" si="16"/>
        <v>0</v>
      </c>
    </row>
    <row r="428" spans="1:5" ht="12.75">
      <c r="A428" s="15"/>
      <c r="B428" s="15"/>
      <c r="C428" s="15"/>
      <c r="D428" s="15"/>
      <c r="E428" s="66">
        <f t="shared" si="16"/>
        <v>0</v>
      </c>
    </row>
    <row r="429" spans="1:5" ht="12.75">
      <c r="A429" s="15"/>
      <c r="B429" s="15"/>
      <c r="C429" s="15"/>
      <c r="D429" s="15"/>
      <c r="E429" s="66">
        <f t="shared" si="16"/>
        <v>0</v>
      </c>
    </row>
    <row r="430" spans="1:5" ht="12.75">
      <c r="A430" s="15"/>
      <c r="B430" s="15"/>
      <c r="C430" s="15"/>
      <c r="D430" s="15"/>
      <c r="E430" s="66">
        <f t="shared" si="16"/>
        <v>0</v>
      </c>
    </row>
    <row r="431" spans="1:5" ht="12.75">
      <c r="A431" s="15"/>
      <c r="B431" s="15"/>
      <c r="C431" s="15"/>
      <c r="D431" s="15"/>
      <c r="E431" s="66">
        <f t="shared" si="16"/>
        <v>0</v>
      </c>
    </row>
    <row r="432" spans="1:5" ht="12.75">
      <c r="A432" s="15"/>
      <c r="B432" s="15"/>
      <c r="C432" s="15"/>
      <c r="D432" s="15"/>
      <c r="E432" s="66">
        <f t="shared" si="16"/>
        <v>0</v>
      </c>
    </row>
    <row r="433" spans="1:5" ht="12.75">
      <c r="A433" s="15"/>
      <c r="B433" s="15"/>
      <c r="C433" s="15"/>
      <c r="D433" s="15"/>
      <c r="E433" s="66">
        <f t="shared" si="16"/>
        <v>0</v>
      </c>
    </row>
    <row r="434" spans="1:5" ht="12.75">
      <c r="A434" s="15"/>
      <c r="B434" s="15"/>
      <c r="C434" s="15"/>
      <c r="D434" s="15"/>
      <c r="E434" s="66">
        <f t="shared" si="16"/>
        <v>0</v>
      </c>
    </row>
    <row r="435" spans="1:5" ht="12.75">
      <c r="A435" s="15"/>
      <c r="B435" s="15"/>
      <c r="C435" s="15"/>
      <c r="D435" s="15"/>
      <c r="E435" s="66">
        <f t="shared" si="16"/>
        <v>0</v>
      </c>
    </row>
    <row r="436" spans="1:5" ht="12.75">
      <c r="A436" s="15"/>
      <c r="B436" s="15"/>
      <c r="C436" s="15"/>
      <c r="D436" s="15"/>
      <c r="E436" s="66">
        <f aca="true" t="shared" si="17" ref="E436:E441">C436*D436</f>
        <v>0</v>
      </c>
    </row>
    <row r="437" spans="1:5" ht="12.75">
      <c r="A437" s="15"/>
      <c r="B437" s="15"/>
      <c r="C437" s="15"/>
      <c r="D437" s="15"/>
      <c r="E437" s="66">
        <f t="shared" si="17"/>
        <v>0</v>
      </c>
    </row>
    <row r="438" spans="1:5" ht="12.75">
      <c r="A438" s="15"/>
      <c r="B438" s="15"/>
      <c r="C438" s="15"/>
      <c r="D438" s="15"/>
      <c r="E438" s="66">
        <f t="shared" si="17"/>
        <v>0</v>
      </c>
    </row>
    <row r="439" spans="1:5" ht="12.75">
      <c r="A439" s="15"/>
      <c r="B439" s="15"/>
      <c r="C439" s="15"/>
      <c r="D439" s="15"/>
      <c r="E439" s="66">
        <f t="shared" si="17"/>
        <v>0</v>
      </c>
    </row>
    <row r="440" spans="1:5" ht="12.75">
      <c r="A440" s="15"/>
      <c r="B440" s="15"/>
      <c r="C440" s="15"/>
      <c r="D440" s="15"/>
      <c r="E440" s="66">
        <f t="shared" si="17"/>
        <v>0</v>
      </c>
    </row>
    <row r="441" spans="1:5" ht="12.75">
      <c r="A441" s="15"/>
      <c r="B441" s="15"/>
      <c r="C441" s="15"/>
      <c r="D441" s="15"/>
      <c r="E441" s="66">
        <f t="shared" si="17"/>
        <v>0</v>
      </c>
    </row>
    <row r="442" ht="12.75"/>
    <row r="443" spans="1:11" ht="12.75" customHeight="1">
      <c r="A443" s="56" t="s">
        <v>118</v>
      </c>
      <c r="B443" s="112">
        <f>SUM(E418:E441)</f>
        <v>0</v>
      </c>
      <c r="C443" s="113"/>
      <c r="D443" s="113"/>
      <c r="E443" s="113"/>
      <c r="F443" s="113"/>
      <c r="G443" s="113"/>
      <c r="H443" s="113"/>
      <c r="I443" s="113"/>
      <c r="J443" s="113"/>
      <c r="K443" s="30"/>
    </row>
    <row r="444" spans="1:11" ht="12.75" customHeight="1">
      <c r="A444" s="67" t="s">
        <v>119</v>
      </c>
      <c r="B444" s="68">
        <f>B443-B414</f>
        <v>0</v>
      </c>
      <c r="C444" s="113"/>
      <c r="D444" s="113"/>
      <c r="E444" s="113"/>
      <c r="F444" s="113"/>
      <c r="G444" s="113"/>
      <c r="H444" s="113"/>
      <c r="I444" s="113"/>
      <c r="J444" s="113"/>
      <c r="K444" s="30"/>
    </row>
    <row r="445" spans="2:11" ht="12.75" customHeight="1">
      <c r="B445" s="113"/>
      <c r="C445" s="113"/>
      <c r="D445" s="113"/>
      <c r="E445" s="113"/>
      <c r="F445" s="113"/>
      <c r="G445" s="113"/>
      <c r="H445" s="113"/>
      <c r="I445" s="113"/>
      <c r="J445" s="113"/>
      <c r="K445" s="113"/>
    </row>
    <row r="446" spans="1:11" ht="12.75" customHeight="1">
      <c r="A446" s="30" t="s">
        <v>174</v>
      </c>
      <c r="B446" s="113"/>
      <c r="C446" s="113"/>
      <c r="D446" s="113"/>
      <c r="E446" s="113"/>
      <c r="F446" s="113"/>
      <c r="G446" s="113"/>
      <c r="H446" s="113"/>
      <c r="I446" s="113"/>
      <c r="J446" s="113"/>
      <c r="K446" s="30"/>
    </row>
    <row r="447" spans="1:11" ht="12.75">
      <c r="A447" s="17" t="s">
        <v>125</v>
      </c>
      <c r="B447" s="171">
        <v>2</v>
      </c>
      <c r="C447" s="172"/>
      <c r="D447" s="172"/>
      <c r="E447" s="173"/>
      <c r="F447" s="113"/>
      <c r="G447" s="113"/>
      <c r="H447" s="113"/>
      <c r="I447" s="113"/>
      <c r="J447" s="113"/>
      <c r="K447" s="30"/>
    </row>
    <row r="448" spans="1:11" ht="12.75">
      <c r="A448" s="17" t="s">
        <v>104</v>
      </c>
      <c r="B448" s="171">
        <v>2</v>
      </c>
      <c r="C448" s="172"/>
      <c r="D448" s="172"/>
      <c r="E448" s="173"/>
      <c r="F448" s="113"/>
      <c r="G448" s="113"/>
      <c r="H448" s="113"/>
      <c r="I448" s="113"/>
      <c r="J448" s="113"/>
      <c r="K448" s="30"/>
    </row>
    <row r="449" spans="1:11" ht="12.75">
      <c r="A449" s="17" t="s">
        <v>127</v>
      </c>
      <c r="B449" s="15"/>
      <c r="C449" s="113"/>
      <c r="D449" s="113"/>
      <c r="E449" s="113"/>
      <c r="F449" s="113"/>
      <c r="G449" s="113"/>
      <c r="H449" s="113"/>
      <c r="I449" s="113"/>
      <c r="J449" s="113"/>
      <c r="K449" s="30"/>
    </row>
    <row r="450" spans="1:11" ht="22.5">
      <c r="A450" s="17" t="s">
        <v>128</v>
      </c>
      <c r="B450" s="15"/>
      <c r="C450" s="113"/>
      <c r="D450" s="113"/>
      <c r="E450" s="113"/>
      <c r="F450" s="113"/>
      <c r="G450" s="113"/>
      <c r="H450" s="113"/>
      <c r="I450" s="113"/>
      <c r="J450" s="113"/>
      <c r="K450" s="30"/>
    </row>
    <row r="451" spans="1:11" ht="12.75" customHeight="1">
      <c r="A451" s="113"/>
      <c r="B451" s="113"/>
      <c r="C451" s="113"/>
      <c r="D451" s="113"/>
      <c r="E451" s="113"/>
      <c r="F451" s="113"/>
      <c r="G451" s="113"/>
      <c r="H451" s="113"/>
      <c r="I451" s="113"/>
      <c r="J451" s="113"/>
      <c r="K451" s="30"/>
    </row>
    <row r="452" spans="1:11" ht="12.75" customHeight="1">
      <c r="A452" s="167" t="s">
        <v>105</v>
      </c>
      <c r="B452" s="167"/>
      <c r="C452" s="167"/>
      <c r="D452" s="167"/>
      <c r="E452" s="167" t="s">
        <v>106</v>
      </c>
      <c r="F452" s="113"/>
      <c r="G452" s="113"/>
      <c r="H452" s="113"/>
      <c r="I452" s="113"/>
      <c r="J452" s="113"/>
      <c r="K452" s="30"/>
    </row>
    <row r="453" spans="1:11" ht="12.75" customHeight="1">
      <c r="A453" s="167"/>
      <c r="B453" s="167"/>
      <c r="C453" s="167"/>
      <c r="D453" s="167"/>
      <c r="E453" s="167"/>
      <c r="F453" s="113"/>
      <c r="G453" s="113"/>
      <c r="H453" s="113"/>
      <c r="I453" s="113"/>
      <c r="J453" s="113"/>
      <c r="K453" s="30"/>
    </row>
    <row r="454" spans="1:11" ht="189.75" customHeight="1">
      <c r="A454" s="162"/>
      <c r="B454" s="162"/>
      <c r="C454" s="162"/>
      <c r="D454" s="162"/>
      <c r="E454" s="55" t="str">
        <f>"slov: "&amp;IF(LEN(TRIM(A454))=0,0,LEN(TRIM(A454))-LEN(SUBSTITUTE(A454," ",""))+1)&amp;", znakov: "&amp;LEN(A454)</f>
        <v>slov: 0, znakov: 0</v>
      </c>
      <c r="F454" s="113"/>
      <c r="G454" s="113"/>
      <c r="H454" s="113"/>
      <c r="I454" s="113"/>
      <c r="J454" s="113"/>
      <c r="K454" s="30"/>
    </row>
    <row r="455" spans="1:11" ht="12.75" customHeight="1">
      <c r="A455" s="113"/>
      <c r="B455" s="113"/>
      <c r="C455" s="113"/>
      <c r="F455" s="113"/>
      <c r="G455" s="113"/>
      <c r="H455" s="113"/>
      <c r="I455" s="113"/>
      <c r="J455" s="113"/>
      <c r="K455" s="30"/>
    </row>
    <row r="456" spans="1:11" ht="12.75" customHeight="1">
      <c r="A456" s="30" t="s">
        <v>115</v>
      </c>
      <c r="B456" s="113"/>
      <c r="C456" s="113"/>
      <c r="F456" s="113"/>
      <c r="G456" s="113"/>
      <c r="H456" s="113"/>
      <c r="I456" s="113"/>
      <c r="J456" s="113"/>
      <c r="K456" s="30"/>
    </row>
    <row r="457" spans="1:11" ht="12.75">
      <c r="A457" s="17" t="s">
        <v>120</v>
      </c>
      <c r="B457" s="114" t="s">
        <v>116</v>
      </c>
      <c r="D457" s="113"/>
      <c r="E457" s="113"/>
      <c r="F457" s="113"/>
      <c r="G457" s="113"/>
      <c r="H457" s="113"/>
      <c r="I457" s="113"/>
      <c r="J457" s="113"/>
      <c r="K457" s="30"/>
    </row>
    <row r="458" spans="1:11" ht="12.75" customHeight="1">
      <c r="A458" s="17" t="s">
        <v>108</v>
      </c>
      <c r="B458" s="15"/>
      <c r="D458" s="113"/>
      <c r="E458" s="113"/>
      <c r="F458" s="113"/>
      <c r="G458" s="113"/>
      <c r="H458" s="113"/>
      <c r="I458" s="113"/>
      <c r="J458" s="113"/>
      <c r="K458" s="30"/>
    </row>
    <row r="459" spans="1:11" ht="12.75" customHeight="1">
      <c r="A459" s="17" t="s">
        <v>109</v>
      </c>
      <c r="B459" s="15"/>
      <c r="D459" s="113"/>
      <c r="E459" s="113"/>
      <c r="F459" s="113"/>
      <c r="G459" s="113"/>
      <c r="H459" s="113"/>
      <c r="I459" s="113"/>
      <c r="J459" s="113"/>
      <c r="K459" s="30"/>
    </row>
    <row r="460" spans="1:11" ht="12.75" customHeight="1">
      <c r="A460" s="17" t="s">
        <v>110</v>
      </c>
      <c r="B460" s="15"/>
      <c r="D460" s="113"/>
      <c r="E460" s="113"/>
      <c r="F460" s="113"/>
      <c r="G460" s="113"/>
      <c r="H460" s="113"/>
      <c r="I460" s="113"/>
      <c r="J460" s="113"/>
      <c r="K460" s="30"/>
    </row>
    <row r="461" spans="1:11" ht="12.75" customHeight="1">
      <c r="A461" s="56" t="s">
        <v>117</v>
      </c>
      <c r="B461" s="112">
        <f>SUM(B458:B460)</f>
        <v>0</v>
      </c>
      <c r="D461" s="113"/>
      <c r="E461" s="113"/>
      <c r="F461" s="113"/>
      <c r="G461" s="113"/>
      <c r="H461" s="113"/>
      <c r="I461" s="113"/>
      <c r="J461" s="113"/>
      <c r="K461" s="30"/>
    </row>
    <row r="463" spans="1:11" ht="12.75" customHeight="1">
      <c r="A463" s="30" t="s">
        <v>121</v>
      </c>
      <c r="B463" s="113"/>
      <c r="C463" s="113"/>
      <c r="D463" s="113"/>
      <c r="E463" s="113"/>
      <c r="F463" s="113"/>
      <c r="G463" s="113"/>
      <c r="H463" s="113"/>
      <c r="I463" s="113"/>
      <c r="J463" s="113"/>
      <c r="K463" s="30"/>
    </row>
    <row r="464" spans="1:11" ht="33.75">
      <c r="A464" s="114" t="s">
        <v>111</v>
      </c>
      <c r="B464" s="114" t="s">
        <v>112</v>
      </c>
      <c r="C464" s="114" t="s">
        <v>113</v>
      </c>
      <c r="D464" s="114" t="s">
        <v>114</v>
      </c>
      <c r="E464" s="114" t="s">
        <v>107</v>
      </c>
      <c r="F464" s="113"/>
      <c r="G464" s="113"/>
      <c r="H464" s="113"/>
      <c r="I464" s="113"/>
      <c r="J464" s="113"/>
      <c r="K464" s="30"/>
    </row>
    <row r="465" spans="1:11" ht="12.75" customHeight="1">
      <c r="A465" s="15"/>
      <c r="B465" s="15"/>
      <c r="C465" s="15"/>
      <c r="D465" s="15"/>
      <c r="E465" s="66">
        <f>C465*D465</f>
        <v>0</v>
      </c>
      <c r="F465" s="113"/>
      <c r="G465" s="113"/>
      <c r="H465" s="113"/>
      <c r="I465" s="113"/>
      <c r="J465" s="113"/>
      <c r="K465" s="30"/>
    </row>
    <row r="466" spans="1:11" ht="12.75" customHeight="1">
      <c r="A466" s="15"/>
      <c r="B466" s="15"/>
      <c r="C466" s="15"/>
      <c r="D466" s="15"/>
      <c r="E466" s="66">
        <f aca="true" t="shared" si="18" ref="E466:E482">C466*D466</f>
        <v>0</v>
      </c>
      <c r="F466" s="113"/>
      <c r="G466" s="113"/>
      <c r="H466" s="113"/>
      <c r="I466" s="113"/>
      <c r="J466" s="113"/>
      <c r="K466" s="30"/>
    </row>
    <row r="467" spans="1:11" ht="12.75">
      <c r="A467" s="15"/>
      <c r="B467" s="15"/>
      <c r="C467" s="15"/>
      <c r="D467" s="15"/>
      <c r="E467" s="66">
        <f t="shared" si="18"/>
        <v>0</v>
      </c>
      <c r="G467" s="113"/>
      <c r="H467" s="113"/>
      <c r="I467" s="113"/>
      <c r="J467" s="113"/>
      <c r="K467" s="30"/>
    </row>
    <row r="468" spans="1:11" ht="12.75" customHeight="1">
      <c r="A468" s="15"/>
      <c r="B468" s="15"/>
      <c r="C468" s="15"/>
      <c r="D468" s="15"/>
      <c r="E468" s="66">
        <f t="shared" si="18"/>
        <v>0</v>
      </c>
      <c r="F468" s="113"/>
      <c r="G468" s="113"/>
      <c r="H468" s="113"/>
      <c r="I468" s="113"/>
      <c r="J468" s="113"/>
      <c r="K468" s="30"/>
    </row>
    <row r="469" spans="1:11" ht="12.75" customHeight="1">
      <c r="A469" s="15"/>
      <c r="B469" s="15"/>
      <c r="C469" s="15"/>
      <c r="D469" s="15"/>
      <c r="E469" s="66">
        <f t="shared" si="18"/>
        <v>0</v>
      </c>
      <c r="F469" s="113"/>
      <c r="G469" s="113"/>
      <c r="H469" s="113"/>
      <c r="I469" s="113"/>
      <c r="J469" s="113"/>
      <c r="K469" s="30"/>
    </row>
    <row r="470" spans="1:5" ht="12.75">
      <c r="A470" s="15"/>
      <c r="B470" s="15"/>
      <c r="C470" s="15"/>
      <c r="D470" s="15"/>
      <c r="E470" s="66">
        <f t="shared" si="18"/>
        <v>0</v>
      </c>
    </row>
    <row r="471" spans="1:5" ht="12.75">
      <c r="A471" s="15"/>
      <c r="B471" s="15"/>
      <c r="C471" s="15"/>
      <c r="D471" s="15"/>
      <c r="E471" s="66">
        <f t="shared" si="18"/>
        <v>0</v>
      </c>
    </row>
    <row r="472" spans="1:5" ht="12.75">
      <c r="A472" s="15"/>
      <c r="B472" s="15"/>
      <c r="C472" s="15"/>
      <c r="D472" s="15"/>
      <c r="E472" s="66">
        <f t="shared" si="18"/>
        <v>0</v>
      </c>
    </row>
    <row r="473" spans="1:5" ht="12.75">
      <c r="A473" s="15"/>
      <c r="B473" s="15"/>
      <c r="C473" s="15"/>
      <c r="D473" s="15"/>
      <c r="E473" s="66">
        <f t="shared" si="18"/>
        <v>0</v>
      </c>
    </row>
    <row r="474" spans="1:5" ht="12.75">
      <c r="A474" s="15"/>
      <c r="B474" s="15"/>
      <c r="C474" s="15"/>
      <c r="D474" s="15"/>
      <c r="E474" s="66">
        <f t="shared" si="18"/>
        <v>0</v>
      </c>
    </row>
    <row r="475" spans="1:5" ht="12.75">
      <c r="A475" s="15"/>
      <c r="B475" s="15"/>
      <c r="C475" s="15"/>
      <c r="D475" s="15"/>
      <c r="E475" s="66">
        <f t="shared" si="18"/>
        <v>0</v>
      </c>
    </row>
    <row r="476" spans="1:5" ht="12.75">
      <c r="A476" s="15"/>
      <c r="B476" s="15"/>
      <c r="C476" s="15"/>
      <c r="D476" s="15"/>
      <c r="E476" s="66">
        <f t="shared" si="18"/>
        <v>0</v>
      </c>
    </row>
    <row r="477" spans="1:5" ht="12.75">
      <c r="A477" s="15"/>
      <c r="B477" s="15"/>
      <c r="C477" s="15"/>
      <c r="D477" s="15"/>
      <c r="E477" s="66">
        <f t="shared" si="18"/>
        <v>0</v>
      </c>
    </row>
    <row r="478" spans="1:5" ht="12.75">
      <c r="A478" s="15"/>
      <c r="B478" s="15"/>
      <c r="C478" s="15"/>
      <c r="D478" s="15"/>
      <c r="E478" s="66">
        <f t="shared" si="18"/>
        <v>0</v>
      </c>
    </row>
    <row r="479" spans="1:5" ht="12.75">
      <c r="A479" s="15"/>
      <c r="B479" s="15"/>
      <c r="C479" s="15"/>
      <c r="D479" s="15"/>
      <c r="E479" s="66">
        <f t="shared" si="18"/>
        <v>0</v>
      </c>
    </row>
    <row r="480" spans="1:5" ht="12.75">
      <c r="A480" s="15"/>
      <c r="B480" s="15"/>
      <c r="C480" s="15"/>
      <c r="D480" s="15"/>
      <c r="E480" s="66">
        <f t="shared" si="18"/>
        <v>0</v>
      </c>
    </row>
    <row r="481" spans="1:5" ht="12.75">
      <c r="A481" s="15"/>
      <c r="B481" s="15"/>
      <c r="C481" s="15"/>
      <c r="D481" s="15"/>
      <c r="E481" s="66">
        <f t="shared" si="18"/>
        <v>0</v>
      </c>
    </row>
    <row r="482" spans="1:5" ht="12.75">
      <c r="A482" s="15"/>
      <c r="B482" s="15"/>
      <c r="C482" s="15"/>
      <c r="D482" s="15"/>
      <c r="E482" s="66">
        <f t="shared" si="18"/>
        <v>0</v>
      </c>
    </row>
    <row r="483" spans="1:5" ht="12.75">
      <c r="A483" s="15"/>
      <c r="B483" s="15"/>
      <c r="C483" s="15"/>
      <c r="D483" s="15"/>
      <c r="E483" s="66">
        <f aca="true" t="shared" si="19" ref="E483:E488">C483*D483</f>
        <v>0</v>
      </c>
    </row>
    <row r="484" spans="1:5" ht="12.75">
      <c r="A484" s="15"/>
      <c r="B484" s="15"/>
      <c r="C484" s="15"/>
      <c r="D484" s="15"/>
      <c r="E484" s="66">
        <f t="shared" si="19"/>
        <v>0</v>
      </c>
    </row>
    <row r="485" spans="1:5" ht="12.75">
      <c r="A485" s="15"/>
      <c r="B485" s="15"/>
      <c r="C485" s="15"/>
      <c r="D485" s="15"/>
      <c r="E485" s="66">
        <f t="shared" si="19"/>
        <v>0</v>
      </c>
    </row>
    <row r="486" spans="1:5" ht="12.75">
      <c r="A486" s="15"/>
      <c r="B486" s="15"/>
      <c r="C486" s="15"/>
      <c r="D486" s="15"/>
      <c r="E486" s="66">
        <f t="shared" si="19"/>
        <v>0</v>
      </c>
    </row>
    <row r="487" spans="1:5" ht="12.75">
      <c r="A487" s="15"/>
      <c r="B487" s="15"/>
      <c r="C487" s="15"/>
      <c r="D487" s="15"/>
      <c r="E487" s="66">
        <f t="shared" si="19"/>
        <v>0</v>
      </c>
    </row>
    <row r="488" spans="1:5" ht="12.75">
      <c r="A488" s="15"/>
      <c r="B488" s="15"/>
      <c r="C488" s="15"/>
      <c r="D488" s="15"/>
      <c r="E488" s="66">
        <f t="shared" si="19"/>
        <v>0</v>
      </c>
    </row>
    <row r="490" spans="1:11" ht="12.75" customHeight="1">
      <c r="A490" s="56" t="s">
        <v>118</v>
      </c>
      <c r="B490" s="112">
        <f>SUM(E465:E488)</f>
        <v>0</v>
      </c>
      <c r="C490" s="113"/>
      <c r="D490" s="113"/>
      <c r="E490" s="113"/>
      <c r="F490" s="113"/>
      <c r="G490" s="113"/>
      <c r="H490" s="113"/>
      <c r="I490" s="113"/>
      <c r="J490" s="113"/>
      <c r="K490" s="30"/>
    </row>
    <row r="491" spans="1:11" ht="12.75" customHeight="1">
      <c r="A491" s="67" t="s">
        <v>119</v>
      </c>
      <c r="B491" s="68">
        <f>B490-B461</f>
        <v>0</v>
      </c>
      <c r="C491" s="113"/>
      <c r="D491" s="113"/>
      <c r="E491" s="113"/>
      <c r="F491" s="113"/>
      <c r="G491" s="113"/>
      <c r="H491" s="113"/>
      <c r="I491" s="113"/>
      <c r="J491" s="113"/>
      <c r="K491" s="30"/>
    </row>
  </sheetData>
  <sheetProtection/>
  <mergeCells count="54">
    <mergeCell ref="A454:D454"/>
    <mergeCell ref="B400:E400"/>
    <mergeCell ref="B401:E401"/>
    <mergeCell ref="A405:D406"/>
    <mergeCell ref="E405:E406"/>
    <mergeCell ref="A407:D407"/>
    <mergeCell ref="B447:E447"/>
    <mergeCell ref="A358:D359"/>
    <mergeCell ref="E358:E359"/>
    <mergeCell ref="A360:D360"/>
    <mergeCell ref="B448:E448"/>
    <mergeCell ref="A452:D453"/>
    <mergeCell ref="E452:E453"/>
    <mergeCell ref="B307:E307"/>
    <mergeCell ref="A311:D312"/>
    <mergeCell ref="E311:E312"/>
    <mergeCell ref="A313:D313"/>
    <mergeCell ref="B353:E353"/>
    <mergeCell ref="B354:E354"/>
    <mergeCell ref="B259:E259"/>
    <mergeCell ref="B260:E260"/>
    <mergeCell ref="A264:D265"/>
    <mergeCell ref="E264:E265"/>
    <mergeCell ref="A266:D266"/>
    <mergeCell ref="B306:E306"/>
    <mergeCell ref="A172:D172"/>
    <mergeCell ref="B212:E212"/>
    <mergeCell ref="B213:E213"/>
    <mergeCell ref="A217:D218"/>
    <mergeCell ref="E217:E218"/>
    <mergeCell ref="A219:D219"/>
    <mergeCell ref="A123:D124"/>
    <mergeCell ref="E123:E124"/>
    <mergeCell ref="A125:D125"/>
    <mergeCell ref="B165:E165"/>
    <mergeCell ref="B166:E166"/>
    <mergeCell ref="A170:D171"/>
    <mergeCell ref="E170:E171"/>
    <mergeCell ref="A78:D78"/>
    <mergeCell ref="B118:E118"/>
    <mergeCell ref="B119:E119"/>
    <mergeCell ref="B71:E71"/>
    <mergeCell ref="B72:E72"/>
    <mergeCell ref="A76:D77"/>
    <mergeCell ref="E76:E77"/>
    <mergeCell ref="A1:F1"/>
    <mergeCell ref="A2:F2"/>
    <mergeCell ref="A4:F4"/>
    <mergeCell ref="A29:D30"/>
    <mergeCell ref="E29:E30"/>
    <mergeCell ref="A31:D31"/>
    <mergeCell ref="A21:F21"/>
    <mergeCell ref="B24:E24"/>
    <mergeCell ref="B25:E25"/>
  </mergeCells>
  <conditionalFormatting sqref="F27:K27 A28:K28 A24:A27 D34:K38 A34:B38 G44:K44 F42:K43 F45:K57 A32:C33 F29:K33 A29:A31 E29:E31 A66:K68 A40:K41 L40:IV57 L27:IV33 L38:IV38 W34:IV37 E8:H8 L9:IV9 A7:F7 F24:P24 A3:IV3 D9:H15 D17:IV17 A1:A2 G1:IV2 A4 G4:IV4 A5:IV6 J10:IV15 J7:IV8 A23:P23 R23:IV24 F25:IV26 C26:E27 L65:IV68 F65:K65 A18:IV18 B19:IV20 G21:IV21 A58:IV59 B22:IV22 A492:IV65536">
    <cfRule type="expression" priority="90" dxfId="3" stopIfTrue="1">
      <formula>$L$3=0</formula>
    </cfRule>
  </conditionalFormatting>
  <conditionalFormatting sqref="B24:B27">
    <cfRule type="expression" priority="89" dxfId="3" stopIfTrue="1">
      <formula>$L$3=0</formula>
    </cfRule>
  </conditionalFormatting>
  <conditionalFormatting sqref="A42:E57 A65:E65">
    <cfRule type="expression" priority="88" dxfId="3" stopIfTrue="1">
      <formula>$L$3=0</formula>
    </cfRule>
  </conditionalFormatting>
  <conditionalFormatting sqref="F64:IV64">
    <cfRule type="expression" priority="83" dxfId="3" stopIfTrue="1">
      <formula>$L$3=0</formula>
    </cfRule>
  </conditionalFormatting>
  <conditionalFormatting sqref="A64:E64">
    <cfRule type="expression" priority="82" dxfId="3" stopIfTrue="1">
      <formula>$L$3=0</formula>
    </cfRule>
  </conditionalFormatting>
  <conditionalFormatting sqref="F60:IV63">
    <cfRule type="expression" priority="81" dxfId="3" stopIfTrue="1">
      <formula>$L$3=0</formula>
    </cfRule>
  </conditionalFormatting>
  <conditionalFormatting sqref="A60:E63">
    <cfRule type="expression" priority="80" dxfId="3" stopIfTrue="1">
      <formula>$L$3=0</formula>
    </cfRule>
  </conditionalFormatting>
  <conditionalFormatting sqref="D8:F15 D17:F17 A8:B17">
    <cfRule type="expression" priority="87" dxfId="3" stopIfTrue="1">
      <formula>$L$3=0</formula>
    </cfRule>
  </conditionalFormatting>
  <conditionalFormatting sqref="C8:C17">
    <cfRule type="expression" priority="86" dxfId="3" stopIfTrue="1">
      <formula>$L$3=0</formula>
    </cfRule>
  </conditionalFormatting>
  <conditionalFormatting sqref="D16:H16 J16:IV16">
    <cfRule type="expression" priority="85" dxfId="3" stopIfTrue="1">
      <formula>$L$3=0</formula>
    </cfRule>
  </conditionalFormatting>
  <conditionalFormatting sqref="D16:F16">
    <cfRule type="expression" priority="84" dxfId="3" stopIfTrue="1">
      <formula>$L$3=0</formula>
    </cfRule>
  </conditionalFormatting>
  <conditionalFormatting sqref="F74:K74 A75:K75 A71:A74 D81:K85 A81:B85 G91:K91 F89:K90 F92:K104 A79:C80 F76:K80 A76:A78 E76:E78 A113:K113 A87:K88 L87:IV104 L74:IV80 L85:IV85 W81:IV84 F71:P71 A70:P70 R70:IV71 F72:IV73 C73:E74 L112:IV115 F112:K112 A105:IV106 B69:IV69 A115:K115 A114 C114:K114">
    <cfRule type="expression" priority="72" dxfId="3" stopIfTrue="1">
      <formula>$L$3=0</formula>
    </cfRule>
  </conditionalFormatting>
  <conditionalFormatting sqref="B71:B74">
    <cfRule type="expression" priority="71" dxfId="3" stopIfTrue="1">
      <formula>$L$3=0</formula>
    </cfRule>
  </conditionalFormatting>
  <conditionalFormatting sqref="A89:E104 A112:E112">
    <cfRule type="expression" priority="70" dxfId="3" stopIfTrue="1">
      <formula>$L$3=0</formula>
    </cfRule>
  </conditionalFormatting>
  <conditionalFormatting sqref="F111:IV111">
    <cfRule type="expression" priority="69" dxfId="3" stopIfTrue="1">
      <formula>$L$3=0</formula>
    </cfRule>
  </conditionalFormatting>
  <conditionalFormatting sqref="A111:E111">
    <cfRule type="expression" priority="68" dxfId="3" stopIfTrue="1">
      <formula>$L$3=0</formula>
    </cfRule>
  </conditionalFormatting>
  <conditionalFormatting sqref="F107:IV110">
    <cfRule type="expression" priority="67" dxfId="3" stopIfTrue="1">
      <formula>$L$3=0</formula>
    </cfRule>
  </conditionalFormatting>
  <conditionalFormatting sqref="A107:E110">
    <cfRule type="expression" priority="66" dxfId="3" stopIfTrue="1">
      <formula>$L$3=0</formula>
    </cfRule>
  </conditionalFormatting>
  <conditionalFormatting sqref="F121:K121 A122:K122 A118:A121 D128:K132 A128:B132 G138:K138 F136:K137 F139:K151 A126:C127 F123:K127 A123:A125 E123:E125 A160:K160 A134:K135 L134:IV151 L121:IV127 L132:IV132 W128:IV131 F118:P118 A117:P117 R117:IV118 F119:IV120 C120:E121 L159:IV162 F159:K159 A152:IV153 B116:IV116 A162:K162 A161 C161:K161">
    <cfRule type="expression" priority="65" dxfId="3" stopIfTrue="1">
      <formula>$L$3=0</formula>
    </cfRule>
  </conditionalFormatting>
  <conditionalFormatting sqref="B118:B121">
    <cfRule type="expression" priority="64" dxfId="3" stopIfTrue="1">
      <formula>$L$3=0</formula>
    </cfRule>
  </conditionalFormatting>
  <conditionalFormatting sqref="A136:E151 A159:E159">
    <cfRule type="expression" priority="63" dxfId="3" stopIfTrue="1">
      <formula>$L$3=0</formula>
    </cfRule>
  </conditionalFormatting>
  <conditionalFormatting sqref="F158:IV158">
    <cfRule type="expression" priority="62" dxfId="3" stopIfTrue="1">
      <formula>$L$3=0</formula>
    </cfRule>
  </conditionalFormatting>
  <conditionalFormatting sqref="A158:E158">
    <cfRule type="expression" priority="61" dxfId="3" stopIfTrue="1">
      <formula>$L$3=0</formula>
    </cfRule>
  </conditionalFormatting>
  <conditionalFormatting sqref="F154:IV157">
    <cfRule type="expression" priority="60" dxfId="3" stopIfTrue="1">
      <formula>$L$3=0</formula>
    </cfRule>
  </conditionalFormatting>
  <conditionalFormatting sqref="A154:E157">
    <cfRule type="expression" priority="59" dxfId="3" stopIfTrue="1">
      <formula>$L$3=0</formula>
    </cfRule>
  </conditionalFormatting>
  <conditionalFormatting sqref="F168:K168 A169:K169 A165:A168 D175:K179 A175:B179 G185:K185 F183:K184 F186:K198 A173:C174 F170:K174 A170:A172 E170:E172 A207:K207 A181:K182 L181:IV198 L168:IV174 L179:IV179 W175:IV178 F165:P165 A164:P164 R164:IV165 F166:IV167 C167:E168 L206:IV209 F206:K206 A199:IV200 B163:IV163 A209:K209 A208 C208:K208">
    <cfRule type="expression" priority="58" dxfId="3" stopIfTrue="1">
      <formula>$L$3=0</formula>
    </cfRule>
  </conditionalFormatting>
  <conditionalFormatting sqref="B165:B168">
    <cfRule type="expression" priority="57" dxfId="3" stopIfTrue="1">
      <formula>$L$3=0</formula>
    </cfRule>
  </conditionalFormatting>
  <conditionalFormatting sqref="A183:E198 A206:E206">
    <cfRule type="expression" priority="56" dxfId="3" stopIfTrue="1">
      <formula>$L$3=0</formula>
    </cfRule>
  </conditionalFormatting>
  <conditionalFormatting sqref="F205:IV205">
    <cfRule type="expression" priority="55" dxfId="3" stopIfTrue="1">
      <formula>$L$3=0</formula>
    </cfRule>
  </conditionalFormatting>
  <conditionalFormatting sqref="A205:E205">
    <cfRule type="expression" priority="54" dxfId="3" stopIfTrue="1">
      <formula>$L$3=0</formula>
    </cfRule>
  </conditionalFormatting>
  <conditionalFormatting sqref="F201:IV204">
    <cfRule type="expression" priority="53" dxfId="3" stopIfTrue="1">
      <formula>$L$3=0</formula>
    </cfRule>
  </conditionalFormatting>
  <conditionalFormatting sqref="A201:E204">
    <cfRule type="expression" priority="52" dxfId="3" stopIfTrue="1">
      <formula>$L$3=0</formula>
    </cfRule>
  </conditionalFormatting>
  <conditionalFormatting sqref="F215:K215 A216:K216 A212:A215 D222:K226 A222:B226 G232:K232 F230:K231 F233:K245 A220:C221 F217:K221 A217:A219 E217:E219 A254:K254 A228:K229 L228:IV245 L215:IV221 L226:IV226 W222:IV225 F212:P212 A211:P211 R211:IV212 F213:IV214 C214:E215 L253:IV256 F253:K253 A246:IV247 B210:IV210 A256:K256 A255 C255:K255">
    <cfRule type="expression" priority="51" dxfId="3" stopIfTrue="1">
      <formula>$L$3=0</formula>
    </cfRule>
  </conditionalFormatting>
  <conditionalFormatting sqref="B212:B215">
    <cfRule type="expression" priority="50" dxfId="3" stopIfTrue="1">
      <formula>$L$3=0</formula>
    </cfRule>
  </conditionalFormatting>
  <conditionalFormatting sqref="A230:E245 A253:E253">
    <cfRule type="expression" priority="49" dxfId="3" stopIfTrue="1">
      <formula>$L$3=0</formula>
    </cfRule>
  </conditionalFormatting>
  <conditionalFormatting sqref="F252:IV252">
    <cfRule type="expression" priority="48" dxfId="3" stopIfTrue="1">
      <formula>$L$3=0</formula>
    </cfRule>
  </conditionalFormatting>
  <conditionalFormatting sqref="A252:E252">
    <cfRule type="expression" priority="47" dxfId="3" stopIfTrue="1">
      <formula>$L$3=0</formula>
    </cfRule>
  </conditionalFormatting>
  <conditionalFormatting sqref="F248:IV251">
    <cfRule type="expression" priority="46" dxfId="3" stopIfTrue="1">
      <formula>$L$3=0</formula>
    </cfRule>
  </conditionalFormatting>
  <conditionalFormatting sqref="A248:E251">
    <cfRule type="expression" priority="45" dxfId="3" stopIfTrue="1">
      <formula>$L$3=0</formula>
    </cfRule>
  </conditionalFormatting>
  <conditionalFormatting sqref="F262:K262 A263:K263 A259:A262 D269:K273 A269:B273 G279:K279 F277:K278 F280:K292 A267:C268 F264:K268 A264:A266 E264:E266 A301:K301 A275:K276 L275:IV292 L262:IV268 L273:IV273 W269:IV272 F259:P259 A258:P258 R258:IV259 F260:IV261 C261:E262 L300:IV303 F300:K300 A293:IV294 B257:IV257 A303:K303 A302 C302:K302">
    <cfRule type="expression" priority="44" dxfId="3" stopIfTrue="1">
      <formula>$L$3=0</formula>
    </cfRule>
  </conditionalFormatting>
  <conditionalFormatting sqref="B259:B262">
    <cfRule type="expression" priority="43" dxfId="3" stopIfTrue="1">
      <formula>$L$3=0</formula>
    </cfRule>
  </conditionalFormatting>
  <conditionalFormatting sqref="A277:E292 A300:E300">
    <cfRule type="expression" priority="42" dxfId="3" stopIfTrue="1">
      <formula>$L$3=0</formula>
    </cfRule>
  </conditionalFormatting>
  <conditionalFormatting sqref="F299:IV299">
    <cfRule type="expression" priority="41" dxfId="3" stopIfTrue="1">
      <formula>$L$3=0</formula>
    </cfRule>
  </conditionalFormatting>
  <conditionalFormatting sqref="A299:E299">
    <cfRule type="expression" priority="40" dxfId="3" stopIfTrue="1">
      <formula>$L$3=0</formula>
    </cfRule>
  </conditionalFormatting>
  <conditionalFormatting sqref="F295:IV298">
    <cfRule type="expression" priority="39" dxfId="3" stopIfTrue="1">
      <formula>$L$3=0</formula>
    </cfRule>
  </conditionalFormatting>
  <conditionalFormatting sqref="A295:E298">
    <cfRule type="expression" priority="38" dxfId="3" stopIfTrue="1">
      <formula>$L$3=0</formula>
    </cfRule>
  </conditionalFormatting>
  <conditionalFormatting sqref="F309:K309 A310:K310 A306:A309 D316:K320 A316:B320 G326:K326 F324:K325 F327:K339 A314:C315 F311:K315 A311:A313 E311:E313 A348:K348 A322:K323 L322:IV339 L309:IV315 L320:IV320 W316:IV319 F306:P306 A305:P305 R305:IV306 F307:IV308 C308:E309 L347:IV350 F347:K347 A340:IV341 B304:IV304 A350:K350 A349 C349:K349">
    <cfRule type="expression" priority="37" dxfId="3" stopIfTrue="1">
      <formula>$L$3=0</formula>
    </cfRule>
  </conditionalFormatting>
  <conditionalFormatting sqref="B306:B309">
    <cfRule type="expression" priority="36" dxfId="3" stopIfTrue="1">
      <formula>$L$3=0</formula>
    </cfRule>
  </conditionalFormatting>
  <conditionalFormatting sqref="A324:E339 A347:E347">
    <cfRule type="expression" priority="35" dxfId="3" stopIfTrue="1">
      <formula>$L$3=0</formula>
    </cfRule>
  </conditionalFormatting>
  <conditionalFormatting sqref="F346:IV346">
    <cfRule type="expression" priority="34" dxfId="3" stopIfTrue="1">
      <formula>$L$3=0</formula>
    </cfRule>
  </conditionalFormatting>
  <conditionalFormatting sqref="A346:E346">
    <cfRule type="expression" priority="33" dxfId="3" stopIfTrue="1">
      <formula>$L$3=0</formula>
    </cfRule>
  </conditionalFormatting>
  <conditionalFormatting sqref="F342:IV345">
    <cfRule type="expression" priority="32" dxfId="3" stopIfTrue="1">
      <formula>$L$3=0</formula>
    </cfRule>
  </conditionalFormatting>
  <conditionalFormatting sqref="A342:E345">
    <cfRule type="expression" priority="31" dxfId="3" stopIfTrue="1">
      <formula>$L$3=0</formula>
    </cfRule>
  </conditionalFormatting>
  <conditionalFormatting sqref="F356:K356 A357:K357 A353:A356 D363:K367 A363:B367 G373:K373 F371:K372 F374:K386 A361:C362 F358:K362 A358:A360 E358:E360 A395:K395 A369:K370 L369:IV386 L356:IV362 L367:IV367 W363:IV366 F353:P353 A352:P352 R352:IV353 F354:IV355 C355:E356 L394:IV397 F394:K394 A387:IV388 B351:IV351 A397:K397 A396 C396:K396">
    <cfRule type="expression" priority="30" dxfId="3" stopIfTrue="1">
      <formula>$L$3=0</formula>
    </cfRule>
  </conditionalFormatting>
  <conditionalFormatting sqref="B353:B356">
    <cfRule type="expression" priority="29" dxfId="3" stopIfTrue="1">
      <formula>$L$3=0</formula>
    </cfRule>
  </conditionalFormatting>
  <conditionalFormatting sqref="A371:E386 A394:E394">
    <cfRule type="expression" priority="28" dxfId="3" stopIfTrue="1">
      <formula>$L$3=0</formula>
    </cfRule>
  </conditionalFormatting>
  <conditionalFormatting sqref="F393:IV393">
    <cfRule type="expression" priority="27" dxfId="3" stopIfTrue="1">
      <formula>$L$3=0</formula>
    </cfRule>
  </conditionalFormatting>
  <conditionalFormatting sqref="A393:E393">
    <cfRule type="expression" priority="26" dxfId="3" stopIfTrue="1">
      <formula>$L$3=0</formula>
    </cfRule>
  </conditionalFormatting>
  <conditionalFormatting sqref="F389:IV392">
    <cfRule type="expression" priority="25" dxfId="3" stopIfTrue="1">
      <formula>$L$3=0</formula>
    </cfRule>
  </conditionalFormatting>
  <conditionalFormatting sqref="A389:E392">
    <cfRule type="expression" priority="24" dxfId="3" stopIfTrue="1">
      <formula>$L$3=0</formula>
    </cfRule>
  </conditionalFormatting>
  <conditionalFormatting sqref="F403:K403 A404:K404 A400:A403 D410:K414 A410:B414 G420:K420 F418:K419 F421:K433 A408:C409 F405:K409 A405:A407 E405:E407 A442:K442 A416:K417 L416:IV433 L403:IV409 L414:IV414 W410:IV413 F400:P400 A399:P399 R399:IV400 F401:IV402 C402:E403 L441:IV444 F441:K441 A434:IV435 B398:IV398 A444:K444 A443 C443:K443">
    <cfRule type="expression" priority="23" dxfId="3" stopIfTrue="1">
      <formula>$L$3=0</formula>
    </cfRule>
  </conditionalFormatting>
  <conditionalFormatting sqref="B400:B403">
    <cfRule type="expression" priority="22" dxfId="3" stopIfTrue="1">
      <formula>$L$3=0</formula>
    </cfRule>
  </conditionalFormatting>
  <conditionalFormatting sqref="A418:E433 A441:E441">
    <cfRule type="expression" priority="21" dxfId="3" stopIfTrue="1">
      <formula>$L$3=0</formula>
    </cfRule>
  </conditionalFormatting>
  <conditionalFormatting sqref="F440:IV440">
    <cfRule type="expression" priority="20" dxfId="3" stopIfTrue="1">
      <formula>$L$3=0</formula>
    </cfRule>
  </conditionalFormatting>
  <conditionalFormatting sqref="A440:E440">
    <cfRule type="expression" priority="19" dxfId="3" stopIfTrue="1">
      <formula>$L$3=0</formula>
    </cfRule>
  </conditionalFormatting>
  <conditionalFormatting sqref="F436:IV439">
    <cfRule type="expression" priority="18" dxfId="3" stopIfTrue="1">
      <formula>$L$3=0</formula>
    </cfRule>
  </conditionalFormatting>
  <conditionalFormatting sqref="A436:E439">
    <cfRule type="expression" priority="17" dxfId="3" stopIfTrue="1">
      <formula>$L$3=0</formula>
    </cfRule>
  </conditionalFormatting>
  <conditionalFormatting sqref="F450:K450 A451:K451 A447:A450 D457:K461 A457:B461 G467:K467 F465:K466 F468:K480 A455:C456 F452:K456 A452:A454 E452:E454 A489:K489 A463:K464 L463:IV480 L450:IV456 L461:IV461 W457:IV460 F447:P447 A446:P446 R446:IV447 F448:IV449 C449:E450 L488:IV491 F488:K488 A481:IV482 B445:IV445 A491:K491 A490 C490:K490">
    <cfRule type="expression" priority="16" dxfId="3" stopIfTrue="1">
      <formula>$L$3=0</formula>
    </cfRule>
  </conditionalFormatting>
  <conditionalFormatting sqref="B447:B450">
    <cfRule type="expression" priority="15" dxfId="3" stopIfTrue="1">
      <formula>$L$3=0</formula>
    </cfRule>
  </conditionalFormatting>
  <conditionalFormatting sqref="A465:E480 A488:E488">
    <cfRule type="expression" priority="14" dxfId="3" stopIfTrue="1">
      <formula>$L$3=0</formula>
    </cfRule>
  </conditionalFormatting>
  <conditionalFormatting sqref="F487:IV487">
    <cfRule type="expression" priority="13" dxfId="3" stopIfTrue="1">
      <formula>$L$3=0</formula>
    </cfRule>
  </conditionalFormatting>
  <conditionalFormatting sqref="A487:E487">
    <cfRule type="expression" priority="12" dxfId="3" stopIfTrue="1">
      <formula>$L$3=0</formula>
    </cfRule>
  </conditionalFormatting>
  <conditionalFormatting sqref="F483:IV486">
    <cfRule type="expression" priority="11" dxfId="3" stopIfTrue="1">
      <formula>$L$3=0</formula>
    </cfRule>
  </conditionalFormatting>
  <conditionalFormatting sqref="A483:E486">
    <cfRule type="expression" priority="10" dxfId="3" stopIfTrue="1">
      <formula>$L$3=0</formula>
    </cfRule>
  </conditionalFormatting>
  <conditionalFormatting sqref="B114">
    <cfRule type="expression" priority="9" dxfId="3" stopIfTrue="1">
      <formula>$L$3=0</formula>
    </cfRule>
  </conditionalFormatting>
  <conditionalFormatting sqref="B161">
    <cfRule type="expression" priority="8" dxfId="3" stopIfTrue="1">
      <formula>$L$3=0</formula>
    </cfRule>
  </conditionalFormatting>
  <conditionalFormatting sqref="B208">
    <cfRule type="expression" priority="7" dxfId="3" stopIfTrue="1">
      <formula>$L$3=0</formula>
    </cfRule>
  </conditionalFormatting>
  <conditionalFormatting sqref="B255">
    <cfRule type="expression" priority="6" dxfId="3" stopIfTrue="1">
      <formula>$L$3=0</formula>
    </cfRule>
  </conditionalFormatting>
  <conditionalFormatting sqref="B302">
    <cfRule type="expression" priority="5" dxfId="3" stopIfTrue="1">
      <formula>$L$3=0</formula>
    </cfRule>
  </conditionalFormatting>
  <conditionalFormatting sqref="B349">
    <cfRule type="expression" priority="4" dxfId="3" stopIfTrue="1">
      <formula>$L$3=0</formula>
    </cfRule>
  </conditionalFormatting>
  <conditionalFormatting sqref="B396">
    <cfRule type="expression" priority="3" dxfId="3" stopIfTrue="1">
      <formula>$L$3=0</formula>
    </cfRule>
  </conditionalFormatting>
  <conditionalFormatting sqref="B443">
    <cfRule type="expression" priority="2" dxfId="3" stopIfTrue="1">
      <formula>$L$3=0</formula>
    </cfRule>
  </conditionalFormatting>
  <conditionalFormatting sqref="B490">
    <cfRule type="expression" priority="1" dxfId="3" stopIfTrue="1">
      <formula>$L$3=0</formula>
    </cfRule>
  </conditionalFormatting>
  <dataValidations count="5">
    <dataValidation type="whole" operator="greaterThanOrEqual" allowBlank="1" showErrorMessage="1" promptTitle="Vlastné príjmy žiadateľa" prompt="Vlastné príjmy žiadateľa (napr.členské) zaokrúhlené na stovky eur nadol." errorTitle="CHYBA!" error="Zadaná hodnota nie je väčšia ako 0. Opravte!" sqref="B35:B37 C42:E65 B82:B84 C89:E112 B129:B131 C136:E159 B176:B178 C183:E206 B223:B225 C230:E253 B270:B272 C277:E300 B317:B319 C324:E347 B364:B366 C371:E394 B411:B413 C418:E441 B458:B460 C465:E488">
      <formula1>0</formula1>
    </dataValidation>
    <dataValidation allowBlank="1" showErrorMessage="1" promptTitle="Názov projektu" prompt="Výstižne popíšte projekt a jeho účel.&#10;Pre hodnotenie bude komisia brať do úvahy len prvých 200 slov/1300 znakov." sqref="A8:A17"/>
    <dataValidation allowBlank="1" showErrorMessage="1" promptTitle="Popis projektu" prompt="Výstižne popíšte projekt a jeho účel.&#10;Pre hodnotenie bude komisia brať do úvahy len prvých 200 slov/1300 znakov." sqref="D8:F17 B8:B17 A31:D31 A78:D78 A125:D125 A172:D172 A219:D219 A266:D266 A313:D313 A360:D360 A407:D407 A454:D454"/>
    <dataValidation type="date" allowBlank="1" showErrorMessage="1" promptTitle="Vlastné príjmy žiadateľa" prompt="Vlastné príjmy žiadateľa (napr.členské) zaokrúhlené na stovky eur nadol." errorTitle="CHYBA!" error="Zadaná hodnota nie je väčšia ako 0. Opravte!" sqref="B26:B27 B73:B74 B120:B121 B167:B168 B214:B215 B261:B262 B308:B309 B355:B356 B402:B403 B449:B450">
      <formula1>42736</formula1>
      <formula2>43100</formula2>
    </dataValidation>
    <dataValidation operator="greaterThanOrEqual" allowBlank="1" showErrorMessage="1" promptTitle="Vlastné príjmy žiadateľa" prompt="Vlastné príjmy žiadateľa (napr.členské) zaokrúhlené na stovky eur nadol." errorTitle="CHYBA!" error="Zadaná hodnota nie je väčšia ako 0. Opravte!" sqref="B24:E25 A42:B65 B71:E72 A89:B112 B118:E119 A136:B159 B165:E166 A183:B206 B212:E213 A230:B253 B259:E260 A277:B300 B306:E307 A324:B347 B353:E354 A371:B394 B400:E401 A418:B441 B447:E448 A465:B488"/>
  </dataValidations>
  <printOptions/>
  <pageMargins left="0.1968503937007874" right="0.1968503937007874" top="0.3937007874015748" bottom="0.4724409448818898" header="0.31496062992125984" footer="0.31496062992125984"/>
  <pageSetup horizontalDpi="600" verticalDpi="600" orientation="portrait" paperSize="9" r:id="rId3"/>
  <rowBreaks count="1" manualBreakCount="1">
    <brk id="21" max="5" man="1"/>
  </rowBreaks>
  <legacyDrawing r:id="rId2"/>
</worksheet>
</file>

<file path=xl/worksheets/sheet5.xml><?xml version="1.0" encoding="utf-8"?>
<worksheet xmlns="http://schemas.openxmlformats.org/spreadsheetml/2006/main" xmlns:r="http://schemas.openxmlformats.org/officeDocument/2006/relationships">
  <dimension ref="A1:J20"/>
  <sheetViews>
    <sheetView zoomScalePageLayoutView="0" workbookViewId="0" topLeftCell="A1">
      <selection activeCell="B7" sqref="B7"/>
    </sheetView>
  </sheetViews>
  <sheetFormatPr defaultColWidth="9.140625" defaultRowHeight="12.75"/>
  <cols>
    <col min="1" max="1" width="18.57421875" style="10" customWidth="1"/>
    <col min="2" max="9" width="10.7109375" style="10" customWidth="1"/>
    <col min="10" max="10" width="3.28125" style="16" customWidth="1"/>
    <col min="11" max="16384" width="9.140625" style="10" customWidth="1"/>
  </cols>
  <sheetData>
    <row r="1" spans="1:9" ht="12.75" customHeight="1">
      <c r="A1" s="164" t="s">
        <v>151</v>
      </c>
      <c r="B1" s="164"/>
      <c r="C1" s="164"/>
      <c r="D1" s="164"/>
      <c r="E1" s="164"/>
      <c r="F1" s="164"/>
      <c r="G1" s="164"/>
      <c r="H1" s="164"/>
      <c r="I1" s="164"/>
    </row>
    <row r="2" spans="1:9" ht="15.75" customHeight="1">
      <c r="A2" s="165" t="s">
        <v>102</v>
      </c>
      <c r="B2" s="165"/>
      <c r="C2" s="165"/>
      <c r="D2" s="165"/>
      <c r="E2" s="165"/>
      <c r="F2" s="165"/>
      <c r="G2" s="165"/>
      <c r="H2" s="165"/>
      <c r="I2" s="165"/>
    </row>
    <row r="3" spans="1:10" ht="12.75">
      <c r="A3" s="50"/>
      <c r="B3" s="50"/>
      <c r="C3" s="50"/>
      <c r="D3" s="50"/>
      <c r="E3" s="50"/>
      <c r="F3" s="50"/>
      <c r="G3" s="50"/>
      <c r="H3" s="50"/>
      <c r="I3" s="50"/>
      <c r="J3" s="94">
        <v>1</v>
      </c>
    </row>
    <row r="4" spans="1:9" ht="12.75" customHeight="1">
      <c r="A4" s="164" t="str">
        <f>"Žiadateľ: "&amp;'ID'!E3</f>
        <v>Žiadateľ: </v>
      </c>
      <c r="B4" s="164"/>
      <c r="C4" s="164"/>
      <c r="D4" s="164"/>
      <c r="E4" s="164"/>
      <c r="F4" s="164"/>
      <c r="G4" s="164"/>
      <c r="H4" s="164"/>
      <c r="I4" s="164"/>
    </row>
    <row r="5" spans="1:9" ht="12.75">
      <c r="A5" s="50"/>
      <c r="B5" s="50"/>
      <c r="C5" s="50"/>
      <c r="D5" s="50"/>
      <c r="E5" s="50"/>
      <c r="F5" s="50"/>
      <c r="G5" s="50"/>
      <c r="H5" s="50"/>
      <c r="I5" s="50"/>
    </row>
    <row r="6" spans="1:9" ht="12.75">
      <c r="A6" s="49" t="s">
        <v>96</v>
      </c>
      <c r="B6" s="53" t="s">
        <v>97</v>
      </c>
      <c r="C6" s="53" t="s">
        <v>98</v>
      </c>
      <c r="D6" s="53" t="s">
        <v>99</v>
      </c>
      <c r="E6" s="53" t="s">
        <v>100</v>
      </c>
      <c r="F6" s="53" t="s">
        <v>101</v>
      </c>
      <c r="G6" s="50"/>
      <c r="H6" s="50"/>
      <c r="I6" s="50"/>
    </row>
    <row r="7" spans="1:9" ht="12.75">
      <c r="A7" s="23" t="s">
        <v>91</v>
      </c>
      <c r="B7" s="15"/>
      <c r="C7" s="15"/>
      <c r="D7" s="15"/>
      <c r="E7" s="15"/>
      <c r="F7" s="15"/>
      <c r="G7" s="50"/>
      <c r="H7" s="50"/>
      <c r="I7" s="50"/>
    </row>
    <row r="8" spans="1:9" ht="12.75">
      <c r="A8" s="23" t="s">
        <v>92</v>
      </c>
      <c r="B8" s="15"/>
      <c r="C8" s="15"/>
      <c r="D8" s="15"/>
      <c r="E8" s="15"/>
      <c r="F8" s="15"/>
      <c r="G8" s="50"/>
      <c r="H8" s="50"/>
      <c r="I8" s="50"/>
    </row>
    <row r="9" spans="1:9" ht="12.75">
      <c r="A9" s="23" t="s">
        <v>93</v>
      </c>
      <c r="B9" s="15"/>
      <c r="C9" s="15"/>
      <c r="D9" s="15"/>
      <c r="E9" s="15"/>
      <c r="F9" s="15"/>
      <c r="G9" s="50"/>
      <c r="H9" s="50"/>
      <c r="I9" s="50"/>
    </row>
    <row r="10" spans="1:9" ht="12.75">
      <c r="A10" s="23" t="s">
        <v>94</v>
      </c>
      <c r="B10" s="15"/>
      <c r="C10" s="15"/>
      <c r="D10" s="15"/>
      <c r="E10" s="15"/>
      <c r="F10" s="15"/>
      <c r="G10" s="50"/>
      <c r="H10" s="50"/>
      <c r="I10" s="50"/>
    </row>
    <row r="11" spans="1:9" ht="12.75">
      <c r="A11" s="23" t="s">
        <v>95</v>
      </c>
      <c r="B11" s="15"/>
      <c r="C11" s="15"/>
      <c r="D11" s="15"/>
      <c r="E11" s="15"/>
      <c r="F11" s="15"/>
      <c r="G11" s="50"/>
      <c r="H11" s="50"/>
      <c r="I11" s="50"/>
    </row>
    <row r="12" spans="1:9" ht="12.75">
      <c r="A12" s="49" t="s">
        <v>39</v>
      </c>
      <c r="B12" s="49">
        <f>SUM(B7:B11)</f>
        <v>0</v>
      </c>
      <c r="C12" s="49">
        <f>SUM(C7:C11)</f>
        <v>0</v>
      </c>
      <c r="D12" s="49">
        <f>SUM(D7:D11)</f>
        <v>0</v>
      </c>
      <c r="E12" s="49">
        <f>SUM(E7:E11)</f>
        <v>0</v>
      </c>
      <c r="F12" s="49">
        <f>SUM(F7:F11)</f>
        <v>0</v>
      </c>
      <c r="G12" s="50"/>
      <c r="H12" s="50"/>
      <c r="I12" s="50"/>
    </row>
    <row r="13" spans="3:9" ht="5.25" customHeight="1">
      <c r="C13" s="50"/>
      <c r="D13" s="50"/>
      <c r="E13" s="50"/>
      <c r="F13" s="50"/>
      <c r="G13" s="50"/>
      <c r="H13" s="50"/>
      <c r="I13" s="50"/>
    </row>
    <row r="14" spans="1:9" ht="22.5">
      <c r="A14" s="174" t="s">
        <v>54</v>
      </c>
      <c r="B14" s="12" t="s">
        <v>76</v>
      </c>
      <c r="C14" s="12" t="s">
        <v>77</v>
      </c>
      <c r="D14" s="12" t="s">
        <v>78</v>
      </c>
      <c r="E14" s="12" t="s">
        <v>79</v>
      </c>
      <c r="F14" s="12" t="s">
        <v>80</v>
      </c>
      <c r="G14" s="12" t="s">
        <v>81</v>
      </c>
      <c r="H14" s="12" t="s">
        <v>75</v>
      </c>
      <c r="I14" s="13" t="s">
        <v>39</v>
      </c>
    </row>
    <row r="15" spans="1:9" ht="12.75">
      <c r="A15" s="175"/>
      <c r="B15" s="15"/>
      <c r="C15" s="15"/>
      <c r="D15" s="15"/>
      <c r="E15" s="15"/>
      <c r="F15" s="15"/>
      <c r="G15" s="15"/>
      <c r="H15" s="15"/>
      <c r="I15" s="21">
        <f>SUM(B15:H15)</f>
        <v>0</v>
      </c>
    </row>
    <row r="16" ht="4.5" customHeight="1"/>
    <row r="17" spans="1:5" ht="12.75">
      <c r="A17" s="176" t="s">
        <v>50</v>
      </c>
      <c r="B17" s="13" t="s">
        <v>51</v>
      </c>
      <c r="C17" s="13" t="s">
        <v>52</v>
      </c>
      <c r="D17" s="13" t="s">
        <v>53</v>
      </c>
      <c r="E17" s="13" t="s">
        <v>39</v>
      </c>
    </row>
    <row r="18" spans="1:5" ht="12.75">
      <c r="A18" s="177"/>
      <c r="B18" s="15"/>
      <c r="C18" s="15"/>
      <c r="D18" s="15"/>
      <c r="E18" s="21">
        <f>SUM(B18:D18)</f>
        <v>0</v>
      </c>
    </row>
    <row r="19" ht="4.5" customHeight="1"/>
    <row r="20" spans="1:10" s="25" customFormat="1" ht="45">
      <c r="A20" s="20" t="s">
        <v>58</v>
      </c>
      <c r="B20" s="24">
        <f>I15-E18</f>
        <v>0</v>
      </c>
      <c r="D20" s="26" t="str">
        <f>IF(B20&lt;0,"Hospodárskym výsledkom podujatia je zisk. Dotáciu nie je možné poskytnúť na ziskovú aktivitu. Upravte rozpočet!",IF(B20&gt;140000,"Rozdiel medzi príjmami a výdavkami je väčší ako maximálna dotácia podľa výzvy. Upravte rozpočet!","Žiadaná dotácia je v povolenom rozsahu."))</f>
        <v>Žiadaná dotácia je v povolenom rozsahu.</v>
      </c>
      <c r="J20" s="27"/>
    </row>
    <row r="21" ht="12.75"/>
  </sheetData>
  <sheetProtection/>
  <mergeCells count="5">
    <mergeCell ref="A14:A15"/>
    <mergeCell ref="A17:A18"/>
    <mergeCell ref="A1:I1"/>
    <mergeCell ref="A2:I2"/>
    <mergeCell ref="A4:I4"/>
  </mergeCells>
  <conditionalFormatting sqref="A7:A9 A3:I3 A13:I13 B7:B11 G6:I12 A5:I5 A4 A1:A2 J1:IV13 A19:IV65536 B18:IV18 A16:IV17 B14:IV15">
    <cfRule type="expression" priority="122" dxfId="3" stopIfTrue="1">
      <formula>$J$3=0</formula>
    </cfRule>
  </conditionalFormatting>
  <conditionalFormatting sqref="A11">
    <cfRule type="expression" priority="114" dxfId="3" stopIfTrue="1">
      <formula>$J$3=0</formula>
    </cfRule>
  </conditionalFormatting>
  <conditionalFormatting sqref="A6">
    <cfRule type="expression" priority="119" dxfId="3" stopIfTrue="1">
      <formula>$J$3=0</formula>
    </cfRule>
  </conditionalFormatting>
  <conditionalFormatting sqref="A7:A11">
    <cfRule type="expression" priority="115" dxfId="3" stopIfTrue="1">
      <formula>$J$3=0</formula>
    </cfRule>
  </conditionalFormatting>
  <conditionalFormatting sqref="B6:F6">
    <cfRule type="expression" priority="7" dxfId="3" stopIfTrue="1">
      <formula>$J$3=0</formula>
    </cfRule>
  </conditionalFormatting>
  <conditionalFormatting sqref="C7:F11">
    <cfRule type="expression" priority="6" dxfId="3" stopIfTrue="1">
      <formula>$J$3=0</formula>
    </cfRule>
  </conditionalFormatting>
  <conditionalFormatting sqref="A12">
    <cfRule type="expression" priority="4" dxfId="3" stopIfTrue="1">
      <formula>$J$3=0</formula>
    </cfRule>
  </conditionalFormatting>
  <conditionalFormatting sqref="B12:F12">
    <cfRule type="expression" priority="3" dxfId="3" stopIfTrue="1">
      <formula>$J$3=0</formula>
    </cfRule>
  </conditionalFormatting>
  <conditionalFormatting sqref="A14">
    <cfRule type="expression" priority="2" dxfId="3" stopIfTrue="1">
      <formula>$J$3=0</formula>
    </cfRule>
  </conditionalFormatting>
  <dataValidations count="4">
    <dataValidation type="whole" operator="greaterThanOrEqual" allowBlank="1" showInputMessage="1" showErrorMessage="1" sqref="B7:F11 B18:D18">
      <formula1>0</formula1>
    </dataValidation>
    <dataValidation operator="greaterThanOrEqual" allowBlank="1" showInputMessage="1" showErrorMessage="1" sqref="B6:F6 B12:F12"/>
    <dataValidation operator="greaterThan" allowBlank="1" showInputMessage="1" showErrorMessage="1" promptTitle="Výdavky na podujatie" prompt="Zadajte súčet všetkých plánovaných výdavkov na podujatie v eurách so zaokrúhlením na stovky eur.&#10;Hodnota musí byť väčšia ako 0." errorTitle="CHYBA!" error="Zadaná hodnota nie je väčšia ako 0. Opravte!" sqref="I15 E18"/>
    <dataValidation type="whole" operator="greaterThanOrEqual" allowBlank="1" showErrorMessage="1" promptTitle="Výdavky na podujatie" prompt="Zadajte súčet všetkých plánovaných výdavkov na podujatie v eurách so zaokrúhlením na stovky eur.&#10;Hodnota musí byť väčšia ako 0." errorTitle="CHYBA!" error="Zadaná hodnota nie je väčšia ako 0. Opravte!" sqref="B15:H15">
      <formula1>0</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dimension ref="A1:L61"/>
  <sheetViews>
    <sheetView zoomScalePageLayoutView="0" workbookViewId="0" topLeftCell="A1">
      <pane ySplit="12" topLeftCell="A13" activePane="bottomLeft" state="frozen"/>
      <selection pane="topLeft" activeCell="A1" sqref="A1"/>
      <selection pane="bottomLeft" activeCell="C6" sqref="C6:E6"/>
    </sheetView>
  </sheetViews>
  <sheetFormatPr defaultColWidth="9.140625" defaultRowHeight="12.75"/>
  <cols>
    <col min="1" max="1" width="9.00390625" style="88" customWidth="1"/>
    <col min="2" max="2" width="11.7109375" style="88" customWidth="1"/>
    <col min="3" max="3" width="5.57421875" style="88" customWidth="1"/>
    <col min="4" max="4" width="6.28125" style="88" customWidth="1"/>
    <col min="5" max="5" width="14.421875" style="88" customWidth="1"/>
    <col min="6" max="6" width="6.8515625" style="88" customWidth="1"/>
    <col min="7" max="7" width="28.28125" style="88" customWidth="1"/>
    <col min="8" max="8" width="9.7109375" style="88" bestFit="1" customWidth="1"/>
    <col min="9" max="9" width="9.8515625" style="88" customWidth="1"/>
    <col min="10" max="11" width="9.140625" style="88" customWidth="1"/>
    <col min="12" max="12" width="9.140625" style="91" customWidth="1"/>
    <col min="13" max="16384" width="9.140625" style="88" customWidth="1"/>
  </cols>
  <sheetData>
    <row r="1" spans="1:12" s="10" customFormat="1" ht="12.75" customHeight="1">
      <c r="A1" s="164" t="s">
        <v>151</v>
      </c>
      <c r="B1" s="164"/>
      <c r="C1" s="164"/>
      <c r="D1" s="164"/>
      <c r="E1" s="164"/>
      <c r="F1" s="164"/>
      <c r="G1" s="164"/>
      <c r="H1" s="164"/>
      <c r="I1" s="164"/>
      <c r="J1" s="27"/>
      <c r="L1" s="91" t="s">
        <v>141</v>
      </c>
    </row>
    <row r="2" spans="1:12" s="10" customFormat="1" ht="15.75" customHeight="1">
      <c r="A2" s="165" t="s">
        <v>178</v>
      </c>
      <c r="B2" s="165"/>
      <c r="C2" s="165"/>
      <c r="D2" s="165"/>
      <c r="E2" s="165"/>
      <c r="F2" s="165"/>
      <c r="G2" s="165"/>
      <c r="H2" s="165"/>
      <c r="I2" s="165"/>
      <c r="J2" s="27"/>
      <c r="L2" s="91" t="s">
        <v>142</v>
      </c>
    </row>
    <row r="3" spans="3:12" s="10" customFormat="1" ht="12.75">
      <c r="C3" s="78"/>
      <c r="D3" s="78"/>
      <c r="E3" s="78"/>
      <c r="J3" s="93">
        <v>1</v>
      </c>
      <c r="L3" s="91" t="s">
        <v>140</v>
      </c>
    </row>
    <row r="4" spans="1:12" s="10" customFormat="1" ht="12.75" customHeight="1">
      <c r="A4" s="166" t="str">
        <f>"Žiadateľ: "&amp;'ID'!E3</f>
        <v>Žiadateľ: </v>
      </c>
      <c r="B4" s="166"/>
      <c r="C4" s="166"/>
      <c r="D4" s="166"/>
      <c r="E4" s="166"/>
      <c r="F4" s="166"/>
      <c r="G4" s="166"/>
      <c r="H4" s="166"/>
      <c r="I4" s="166"/>
      <c r="J4" s="27"/>
      <c r="L4" s="91" t="s">
        <v>143</v>
      </c>
    </row>
    <row r="5" ht="12.75">
      <c r="L5" s="91" t="s">
        <v>55</v>
      </c>
    </row>
    <row r="6" spans="1:12" ht="12.75">
      <c r="A6" s="180" t="s">
        <v>134</v>
      </c>
      <c r="B6" s="180"/>
      <c r="C6" s="183"/>
      <c r="D6" s="183"/>
      <c r="E6" s="183"/>
      <c r="L6" s="91" t="s">
        <v>144</v>
      </c>
    </row>
    <row r="7" spans="1:12" ht="12.75">
      <c r="A7" s="180" t="s">
        <v>147</v>
      </c>
      <c r="B7" s="180"/>
      <c r="C7" s="90"/>
      <c r="L7" s="91" t="s">
        <v>145</v>
      </c>
    </row>
    <row r="8" spans="1:3" ht="12.75">
      <c r="A8" s="180" t="s">
        <v>148</v>
      </c>
      <c r="B8" s="180"/>
      <c r="C8" s="90"/>
    </row>
    <row r="10" spans="1:9" ht="12.75">
      <c r="A10" s="181" t="s">
        <v>179</v>
      </c>
      <c r="B10" s="181"/>
      <c r="C10" s="181"/>
      <c r="D10" s="181"/>
      <c r="E10" s="181"/>
      <c r="F10" s="181"/>
      <c r="G10" s="181"/>
      <c r="H10" s="181"/>
      <c r="I10" s="181"/>
    </row>
    <row r="11" spans="1:12" s="89" customFormat="1" ht="12.75">
      <c r="A11" s="178" t="s">
        <v>152</v>
      </c>
      <c r="B11" s="178" t="s">
        <v>49</v>
      </c>
      <c r="C11" s="182" t="s">
        <v>135</v>
      </c>
      <c r="D11" s="182"/>
      <c r="E11" s="182" t="s">
        <v>136</v>
      </c>
      <c r="F11" s="182" t="s">
        <v>149</v>
      </c>
      <c r="G11" s="182"/>
      <c r="H11" s="182" t="s">
        <v>146</v>
      </c>
      <c r="I11" s="182"/>
      <c r="L11" s="92"/>
    </row>
    <row r="12" spans="1:12" s="89" customFormat="1" ht="38.25">
      <c r="A12" s="179"/>
      <c r="B12" s="179"/>
      <c r="C12" s="86" t="s">
        <v>138</v>
      </c>
      <c r="D12" s="86" t="s">
        <v>139</v>
      </c>
      <c r="E12" s="182"/>
      <c r="F12" s="86" t="s">
        <v>146</v>
      </c>
      <c r="G12" s="86" t="s">
        <v>137</v>
      </c>
      <c r="H12" s="87" t="s">
        <v>153</v>
      </c>
      <c r="I12" s="87" t="s">
        <v>150</v>
      </c>
      <c r="L12" s="92"/>
    </row>
    <row r="13" spans="1:9" ht="12.75">
      <c r="A13" s="96">
        <v>1</v>
      </c>
      <c r="B13" s="95"/>
      <c r="C13" s="95"/>
      <c r="D13" s="95"/>
      <c r="E13" s="95"/>
      <c r="F13" s="95"/>
      <c r="G13" s="95"/>
      <c r="H13" s="95"/>
      <c r="I13" s="95"/>
    </row>
    <row r="14" spans="1:9" ht="12.75">
      <c r="A14" s="96">
        <v>2</v>
      </c>
      <c r="B14" s="95"/>
      <c r="C14" s="95"/>
      <c r="D14" s="95"/>
      <c r="E14" s="95"/>
      <c r="F14" s="95"/>
      <c r="G14" s="95"/>
      <c r="H14" s="95"/>
      <c r="I14" s="95"/>
    </row>
    <row r="15" spans="1:9" ht="12.75">
      <c r="A15" s="96">
        <v>3</v>
      </c>
      <c r="B15" s="95"/>
      <c r="C15" s="95"/>
      <c r="D15" s="95"/>
      <c r="E15" s="95"/>
      <c r="F15" s="95"/>
      <c r="G15" s="95"/>
      <c r="H15" s="95"/>
      <c r="I15" s="95"/>
    </row>
    <row r="16" spans="1:9" ht="12.75">
      <c r="A16" s="96">
        <v>4</v>
      </c>
      <c r="B16" s="95"/>
      <c r="C16" s="95"/>
      <c r="D16" s="95"/>
      <c r="E16" s="95"/>
      <c r="F16" s="95"/>
      <c r="G16" s="95"/>
      <c r="H16" s="95"/>
      <c r="I16" s="95"/>
    </row>
    <row r="17" spans="1:9" ht="12.75">
      <c r="A17" s="96">
        <v>5</v>
      </c>
      <c r="B17" s="95"/>
      <c r="C17" s="95"/>
      <c r="D17" s="95"/>
      <c r="E17" s="95"/>
      <c r="F17" s="95"/>
      <c r="G17" s="95"/>
      <c r="H17" s="95"/>
      <c r="I17" s="95"/>
    </row>
    <row r="18" spans="1:9" ht="12.75">
      <c r="A18" s="96">
        <v>6</v>
      </c>
      <c r="B18" s="95"/>
      <c r="C18" s="95"/>
      <c r="D18" s="95"/>
      <c r="E18" s="95"/>
      <c r="F18" s="95"/>
      <c r="G18" s="95"/>
      <c r="H18" s="95"/>
      <c r="I18" s="95"/>
    </row>
    <row r="19" spans="1:9" ht="12.75">
      <c r="A19" s="96">
        <v>7</v>
      </c>
      <c r="B19" s="95"/>
      <c r="C19" s="95"/>
      <c r="D19" s="95"/>
      <c r="E19" s="95"/>
      <c r="F19" s="95"/>
      <c r="G19" s="95"/>
      <c r="H19" s="95"/>
      <c r="I19" s="95"/>
    </row>
    <row r="20" spans="1:9" ht="12.75">
      <c r="A20" s="96">
        <v>8</v>
      </c>
      <c r="B20" s="95"/>
      <c r="C20" s="95"/>
      <c r="D20" s="95"/>
      <c r="E20" s="95"/>
      <c r="F20" s="95"/>
      <c r="G20" s="95"/>
      <c r="H20" s="95"/>
      <c r="I20" s="95"/>
    </row>
    <row r="21" spans="1:9" ht="12.75">
      <c r="A21" s="96">
        <v>9</v>
      </c>
      <c r="B21" s="95"/>
      <c r="C21" s="95"/>
      <c r="D21" s="95"/>
      <c r="E21" s="95"/>
      <c r="F21" s="95"/>
      <c r="G21" s="95"/>
      <c r="H21" s="95"/>
      <c r="I21" s="95"/>
    </row>
    <row r="22" spans="1:9" ht="12.75">
      <c r="A22" s="96">
        <v>10</v>
      </c>
      <c r="B22" s="95"/>
      <c r="C22" s="95"/>
      <c r="D22" s="95"/>
      <c r="E22" s="95"/>
      <c r="F22" s="95"/>
      <c r="G22" s="95"/>
      <c r="H22" s="95"/>
      <c r="I22" s="95"/>
    </row>
    <row r="23" spans="1:9" ht="12.75">
      <c r="A23" s="96">
        <v>11</v>
      </c>
      <c r="B23" s="95"/>
      <c r="C23" s="95"/>
      <c r="D23" s="95"/>
      <c r="E23" s="95"/>
      <c r="F23" s="95"/>
      <c r="G23" s="95"/>
      <c r="H23" s="95"/>
      <c r="I23" s="95"/>
    </row>
    <row r="24" spans="1:9" ht="12.75">
      <c r="A24" s="96">
        <v>12</v>
      </c>
      <c r="B24" s="95"/>
      <c r="C24" s="95"/>
      <c r="D24" s="95"/>
      <c r="E24" s="95"/>
      <c r="F24" s="95"/>
      <c r="G24" s="95"/>
      <c r="H24" s="95"/>
      <c r="I24" s="95"/>
    </row>
    <row r="25" spans="1:9" ht="12.75">
      <c r="A25" s="96">
        <v>13</v>
      </c>
      <c r="B25" s="95"/>
      <c r="C25" s="95"/>
      <c r="D25" s="95"/>
      <c r="E25" s="95"/>
      <c r="F25" s="95"/>
      <c r="G25" s="95"/>
      <c r="H25" s="95"/>
      <c r="I25" s="95"/>
    </row>
    <row r="26" spans="1:9" ht="12.75">
      <c r="A26" s="96">
        <v>14</v>
      </c>
      <c r="B26" s="95"/>
      <c r="C26" s="95"/>
      <c r="D26" s="95"/>
      <c r="E26" s="95"/>
      <c r="F26" s="95"/>
      <c r="G26" s="95"/>
      <c r="H26" s="95"/>
      <c r="I26" s="95"/>
    </row>
    <row r="27" spans="1:9" ht="12.75">
      <c r="A27" s="96">
        <v>15</v>
      </c>
      <c r="B27" s="95"/>
      <c r="C27" s="95"/>
      <c r="D27" s="95"/>
      <c r="E27" s="95"/>
      <c r="F27" s="95"/>
      <c r="G27" s="95"/>
      <c r="H27" s="95"/>
      <c r="I27" s="95"/>
    </row>
    <row r="28" spans="1:9" ht="12.75">
      <c r="A28" s="96">
        <v>16</v>
      </c>
      <c r="B28" s="95"/>
      <c r="C28" s="95"/>
      <c r="D28" s="95"/>
      <c r="E28" s="95"/>
      <c r="F28" s="95"/>
      <c r="G28" s="95"/>
      <c r="H28" s="95"/>
      <c r="I28" s="95"/>
    </row>
    <row r="29" spans="1:9" ht="12.75">
      <c r="A29" s="96">
        <v>17</v>
      </c>
      <c r="B29" s="95"/>
      <c r="C29" s="95"/>
      <c r="D29" s="95"/>
      <c r="E29" s="95"/>
      <c r="F29" s="95"/>
      <c r="G29" s="95"/>
      <c r="H29" s="95"/>
      <c r="I29" s="95"/>
    </row>
    <row r="30" spans="1:9" ht="12.75">
      <c r="A30" s="96">
        <v>18</v>
      </c>
      <c r="B30" s="95"/>
      <c r="C30" s="95"/>
      <c r="D30" s="95"/>
      <c r="E30" s="95"/>
      <c r="F30" s="95"/>
      <c r="G30" s="95"/>
      <c r="H30" s="95"/>
      <c r="I30" s="95"/>
    </row>
    <row r="31" spans="1:9" ht="12.75">
      <c r="A31" s="96">
        <v>19</v>
      </c>
      <c r="B31" s="95"/>
      <c r="C31" s="95"/>
      <c r="D31" s="95"/>
      <c r="E31" s="95"/>
      <c r="F31" s="95"/>
      <c r="G31" s="95"/>
      <c r="H31" s="95"/>
      <c r="I31" s="95"/>
    </row>
    <row r="32" spans="1:9" ht="12.75">
      <c r="A32" s="96">
        <v>20</v>
      </c>
      <c r="B32" s="95"/>
      <c r="C32" s="95"/>
      <c r="D32" s="95"/>
      <c r="E32" s="95"/>
      <c r="F32" s="95"/>
      <c r="G32" s="95"/>
      <c r="H32" s="95"/>
      <c r="I32" s="95"/>
    </row>
    <row r="33" spans="1:9" ht="12.75">
      <c r="A33" s="96">
        <v>21</v>
      </c>
      <c r="B33" s="95"/>
      <c r="C33" s="95"/>
      <c r="D33" s="95"/>
      <c r="E33" s="95"/>
      <c r="F33" s="95"/>
      <c r="G33" s="95"/>
      <c r="H33" s="95"/>
      <c r="I33" s="95"/>
    </row>
    <row r="34" spans="1:9" ht="12.75">
      <c r="A34" s="96">
        <v>22</v>
      </c>
      <c r="B34" s="95"/>
      <c r="C34" s="95"/>
      <c r="D34" s="95"/>
      <c r="E34" s="95"/>
      <c r="F34" s="95"/>
      <c r="G34" s="95"/>
      <c r="H34" s="95"/>
      <c r="I34" s="95"/>
    </row>
    <row r="35" spans="1:9" ht="12.75">
      <c r="A35" s="96">
        <v>23</v>
      </c>
      <c r="B35" s="95"/>
      <c r="C35" s="95"/>
      <c r="D35" s="95"/>
      <c r="E35" s="95"/>
      <c r="F35" s="95"/>
      <c r="G35" s="95"/>
      <c r="H35" s="95"/>
      <c r="I35" s="95"/>
    </row>
    <row r="36" spans="1:9" ht="12.75">
      <c r="A36" s="96">
        <v>24</v>
      </c>
      <c r="B36" s="95"/>
      <c r="C36" s="95"/>
      <c r="D36" s="95"/>
      <c r="E36" s="95"/>
      <c r="F36" s="95"/>
      <c r="G36" s="95"/>
      <c r="H36" s="95"/>
      <c r="I36" s="95"/>
    </row>
    <row r="37" spans="1:9" ht="12.75">
      <c r="A37" s="96">
        <v>25</v>
      </c>
      <c r="B37" s="95"/>
      <c r="C37" s="95"/>
      <c r="D37" s="95"/>
      <c r="E37" s="95"/>
      <c r="F37" s="95"/>
      <c r="G37" s="95"/>
      <c r="H37" s="95"/>
      <c r="I37" s="95"/>
    </row>
    <row r="38" spans="1:9" ht="12.75">
      <c r="A38" s="96">
        <v>26</v>
      </c>
      <c r="B38" s="95"/>
      <c r="C38" s="95"/>
      <c r="D38" s="95"/>
      <c r="E38" s="95"/>
      <c r="F38" s="95"/>
      <c r="G38" s="95"/>
      <c r="H38" s="95"/>
      <c r="I38" s="95"/>
    </row>
    <row r="39" spans="1:9" ht="12.75">
      <c r="A39" s="96">
        <v>27</v>
      </c>
      <c r="B39" s="95"/>
      <c r="C39" s="95"/>
      <c r="D39" s="95"/>
      <c r="E39" s="95"/>
      <c r="F39" s="95"/>
      <c r="G39" s="95"/>
      <c r="H39" s="95"/>
      <c r="I39" s="95"/>
    </row>
    <row r="40" spans="1:9" ht="12.75">
      <c r="A40" s="96">
        <v>28</v>
      </c>
      <c r="B40" s="95"/>
      <c r="C40" s="95"/>
      <c r="D40" s="95"/>
      <c r="E40" s="95"/>
      <c r="F40" s="95"/>
      <c r="G40" s="95"/>
      <c r="H40" s="95"/>
      <c r="I40" s="95"/>
    </row>
    <row r="41" spans="1:9" ht="12.75">
      <c r="A41" s="96">
        <v>29</v>
      </c>
      <c r="B41" s="95"/>
      <c r="C41" s="95"/>
      <c r="D41" s="95"/>
      <c r="E41" s="95"/>
      <c r="F41" s="95"/>
      <c r="G41" s="95"/>
      <c r="H41" s="95"/>
      <c r="I41" s="95"/>
    </row>
    <row r="42" spans="1:9" ht="12.75">
      <c r="A42" s="96">
        <v>30</v>
      </c>
      <c r="B42" s="95"/>
      <c r="C42" s="95"/>
      <c r="D42" s="95"/>
      <c r="E42" s="95"/>
      <c r="F42" s="95"/>
      <c r="G42" s="95"/>
      <c r="H42" s="95"/>
      <c r="I42" s="95"/>
    </row>
    <row r="43" spans="1:9" ht="12.75">
      <c r="A43" s="96">
        <v>31</v>
      </c>
      <c r="B43" s="95"/>
      <c r="C43" s="95"/>
      <c r="D43" s="95"/>
      <c r="E43" s="95"/>
      <c r="F43" s="95"/>
      <c r="G43" s="95"/>
      <c r="H43" s="95"/>
      <c r="I43" s="95"/>
    </row>
    <row r="44" spans="1:9" ht="12.75">
      <c r="A44" s="96">
        <v>32</v>
      </c>
      <c r="B44" s="95"/>
      <c r="C44" s="95"/>
      <c r="D44" s="95"/>
      <c r="E44" s="95"/>
      <c r="F44" s="95"/>
      <c r="G44" s="95"/>
      <c r="H44" s="95"/>
      <c r="I44" s="95"/>
    </row>
    <row r="45" spans="1:9" ht="12.75">
      <c r="A45" s="96">
        <v>33</v>
      </c>
      <c r="B45" s="95"/>
      <c r="C45" s="95"/>
      <c r="D45" s="95"/>
      <c r="E45" s="95"/>
      <c r="F45" s="95"/>
      <c r="G45" s="95"/>
      <c r="H45" s="95"/>
      <c r="I45" s="95"/>
    </row>
    <row r="46" spans="1:9" ht="12.75">
      <c r="A46" s="96">
        <v>34</v>
      </c>
      <c r="B46" s="95"/>
      <c r="C46" s="95"/>
      <c r="D46" s="95"/>
      <c r="E46" s="95"/>
      <c r="F46" s="95"/>
      <c r="G46" s="95"/>
      <c r="H46" s="95"/>
      <c r="I46" s="95"/>
    </row>
    <row r="47" spans="1:9" ht="12.75">
      <c r="A47" s="96">
        <v>35</v>
      </c>
      <c r="B47" s="95"/>
      <c r="C47" s="95"/>
      <c r="D47" s="95"/>
      <c r="E47" s="95"/>
      <c r="F47" s="95"/>
      <c r="G47" s="95"/>
      <c r="H47" s="95"/>
      <c r="I47" s="95"/>
    </row>
    <row r="48" spans="1:9" ht="12.75">
      <c r="A48" s="96">
        <v>36</v>
      </c>
      <c r="B48" s="95"/>
      <c r="C48" s="95"/>
      <c r="D48" s="95"/>
      <c r="E48" s="95"/>
      <c r="F48" s="95"/>
      <c r="G48" s="95"/>
      <c r="H48" s="95"/>
      <c r="I48" s="95"/>
    </row>
    <row r="49" spans="1:9" ht="12.75">
      <c r="A49" s="96">
        <v>37</v>
      </c>
      <c r="B49" s="95"/>
      <c r="C49" s="95"/>
      <c r="D49" s="95"/>
      <c r="E49" s="95"/>
      <c r="F49" s="95"/>
      <c r="G49" s="95"/>
      <c r="H49" s="95"/>
      <c r="I49" s="95"/>
    </row>
    <row r="50" spans="1:9" ht="12.75">
      <c r="A50" s="96">
        <v>38</v>
      </c>
      <c r="B50" s="95"/>
      <c r="C50" s="95"/>
      <c r="D50" s="95"/>
      <c r="E50" s="95"/>
      <c r="F50" s="95"/>
      <c r="G50" s="95"/>
      <c r="H50" s="95"/>
      <c r="I50" s="95"/>
    </row>
    <row r="51" spans="1:9" ht="12.75">
      <c r="A51" s="96">
        <v>39</v>
      </c>
      <c r="B51" s="95"/>
      <c r="C51" s="95"/>
      <c r="D51" s="95"/>
      <c r="E51" s="95"/>
      <c r="F51" s="95"/>
      <c r="G51" s="95"/>
      <c r="H51" s="95"/>
      <c r="I51" s="95"/>
    </row>
    <row r="52" spans="1:9" ht="12.75">
      <c r="A52" s="96">
        <v>40</v>
      </c>
      <c r="B52" s="95"/>
      <c r="C52" s="95"/>
      <c r="D52" s="95"/>
      <c r="E52" s="95"/>
      <c r="F52" s="95"/>
      <c r="G52" s="95"/>
      <c r="H52" s="95"/>
      <c r="I52" s="95"/>
    </row>
    <row r="53" spans="1:9" ht="12.75">
      <c r="A53" s="96">
        <v>41</v>
      </c>
      <c r="B53" s="95"/>
      <c r="C53" s="95"/>
      <c r="D53" s="95"/>
      <c r="E53" s="95"/>
      <c r="F53" s="95"/>
      <c r="G53" s="95"/>
      <c r="H53" s="95"/>
      <c r="I53" s="95"/>
    </row>
    <row r="54" spans="1:9" ht="12.75">
      <c r="A54" s="96">
        <v>42</v>
      </c>
      <c r="B54" s="95"/>
      <c r="C54" s="95"/>
      <c r="D54" s="95"/>
      <c r="E54" s="95"/>
      <c r="F54" s="95"/>
      <c r="G54" s="95"/>
      <c r="H54" s="95"/>
      <c r="I54" s="95"/>
    </row>
    <row r="55" spans="1:9" ht="12.75">
      <c r="A55" s="96">
        <v>43</v>
      </c>
      <c r="B55" s="95"/>
      <c r="C55" s="95"/>
      <c r="D55" s="95"/>
      <c r="E55" s="95"/>
      <c r="F55" s="95"/>
      <c r="G55" s="95"/>
      <c r="H55" s="95"/>
      <c r="I55" s="95"/>
    </row>
    <row r="56" spans="1:9" ht="12.75">
      <c r="A56" s="96">
        <v>44</v>
      </c>
      <c r="B56" s="95"/>
      <c r="C56" s="95"/>
      <c r="D56" s="95"/>
      <c r="E56" s="95"/>
      <c r="F56" s="95"/>
      <c r="G56" s="95"/>
      <c r="H56" s="95"/>
      <c r="I56" s="95"/>
    </row>
    <row r="57" spans="1:9" ht="12.75">
      <c r="A57" s="96">
        <v>45</v>
      </c>
      <c r="B57" s="95"/>
      <c r="C57" s="95"/>
      <c r="D57" s="95"/>
      <c r="E57" s="95"/>
      <c r="F57" s="95"/>
      <c r="G57" s="95"/>
      <c r="H57" s="95"/>
      <c r="I57" s="95"/>
    </row>
    <row r="58" spans="1:9" ht="12.75">
      <c r="A58" s="96">
        <v>46</v>
      </c>
      <c r="B58" s="95"/>
      <c r="C58" s="95"/>
      <c r="D58" s="95"/>
      <c r="E58" s="95"/>
      <c r="F58" s="95"/>
      <c r="G58" s="95"/>
      <c r="H58" s="95"/>
      <c r="I58" s="95"/>
    </row>
    <row r="59" spans="1:9" ht="12.75">
      <c r="A59" s="96">
        <v>47</v>
      </c>
      <c r="B59" s="95"/>
      <c r="C59" s="95"/>
      <c r="D59" s="95"/>
      <c r="E59" s="95"/>
      <c r="F59" s="95"/>
      <c r="G59" s="95"/>
      <c r="H59" s="95"/>
      <c r="I59" s="95"/>
    </row>
    <row r="60" spans="1:9" ht="12.75">
      <c r="A60" s="96">
        <v>48</v>
      </c>
      <c r="B60" s="95"/>
      <c r="C60" s="95"/>
      <c r="D60" s="95"/>
      <c r="E60" s="95"/>
      <c r="F60" s="95"/>
      <c r="G60" s="95"/>
      <c r="H60" s="95"/>
      <c r="I60" s="95"/>
    </row>
    <row r="61" spans="1:9" ht="12.75">
      <c r="A61" s="96">
        <v>49</v>
      </c>
      <c r="B61" s="95"/>
      <c r="C61" s="95"/>
      <c r="D61" s="95"/>
      <c r="E61" s="95"/>
      <c r="F61" s="95"/>
      <c r="G61" s="95"/>
      <c r="H61" s="95"/>
      <c r="I61" s="95"/>
    </row>
  </sheetData>
  <sheetProtection/>
  <mergeCells count="14">
    <mergeCell ref="C11:D11"/>
    <mergeCell ref="E11:E12"/>
    <mergeCell ref="B11:B12"/>
    <mergeCell ref="C6:E6"/>
    <mergeCell ref="A1:I1"/>
    <mergeCell ref="A11:A12"/>
    <mergeCell ref="A8:B8"/>
    <mergeCell ref="A7:B7"/>
    <mergeCell ref="A6:B6"/>
    <mergeCell ref="A10:I10"/>
    <mergeCell ref="A4:I4"/>
    <mergeCell ref="A2:I2"/>
    <mergeCell ref="H11:I11"/>
    <mergeCell ref="F11:G11"/>
  </mergeCells>
  <dataValidations count="4">
    <dataValidation type="list" allowBlank="1" showInputMessage="1" showErrorMessage="1" sqref="B13:B61">
      <formula1>$L$1:$L$7</formula1>
    </dataValidation>
    <dataValidation type="whole" allowBlank="1" showInputMessage="1" showErrorMessage="1" sqref="C13:D61">
      <formula1>1</formula1>
      <formula2>10</formula2>
    </dataValidation>
    <dataValidation type="whole" allowBlank="1" showInputMessage="1" showErrorMessage="1" sqref="F13:F61">
      <formula1>1</formula1>
      <formula2>30</formula2>
    </dataValidation>
    <dataValidation type="whole" operator="greaterThan" allowBlank="1" showInputMessage="1" showErrorMessage="1" sqref="H13:I61">
      <formula1>0</formula1>
    </dataValidation>
  </dataValidations>
  <printOptions/>
  <pageMargins left="0.1968503937007874" right="0.1968503937007874" top="0.393700787401574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30"/>
  <sheetViews>
    <sheetView zoomScalePageLayoutView="0" workbookViewId="0" topLeftCell="A1">
      <pane ySplit="14" topLeftCell="A15" activePane="bottomLeft" state="frozen"/>
      <selection pane="topLeft" activeCell="A1" sqref="A1"/>
      <selection pane="bottomLeft" activeCell="A9" sqref="A9"/>
    </sheetView>
  </sheetViews>
  <sheetFormatPr defaultColWidth="9.140625" defaultRowHeight="12.75"/>
  <cols>
    <col min="1" max="1" width="29.8515625" style="10" customWidth="1"/>
    <col min="2" max="2" width="9.140625" style="10" customWidth="1"/>
    <col min="3" max="3" width="26.140625" style="10" customWidth="1"/>
    <col min="4" max="4" width="23.28125" style="10" customWidth="1"/>
    <col min="5" max="5" width="13.140625" style="10" bestFit="1" customWidth="1"/>
    <col min="6" max="6" width="4.00390625" style="10" customWidth="1"/>
    <col min="7" max="8" width="9.140625" style="94" customWidth="1"/>
    <col min="9" max="10" width="9.140625" style="10" customWidth="1"/>
    <col min="11" max="16384" width="9.140625" style="10" customWidth="1"/>
  </cols>
  <sheetData>
    <row r="1" spans="1:6" ht="12.75" customHeight="1">
      <c r="A1" s="164" t="s">
        <v>151</v>
      </c>
      <c r="B1" s="164"/>
      <c r="C1" s="164"/>
      <c r="D1" s="164"/>
      <c r="E1" s="164"/>
      <c r="F1" s="51"/>
    </row>
    <row r="2" spans="1:6" ht="15.75" customHeight="1">
      <c r="A2" s="165" t="s">
        <v>163</v>
      </c>
      <c r="B2" s="165"/>
      <c r="C2" s="165"/>
      <c r="D2" s="165"/>
      <c r="E2" s="165"/>
      <c r="F2" s="52"/>
    </row>
    <row r="3" spans="1:7" ht="12.75">
      <c r="A3" s="78"/>
      <c r="B3" s="78"/>
      <c r="C3" s="78"/>
      <c r="D3" s="78"/>
      <c r="E3" s="78"/>
      <c r="F3" s="78"/>
      <c r="G3" s="94">
        <v>1</v>
      </c>
    </row>
    <row r="4" spans="1:6" ht="12.75">
      <c r="A4" s="164" t="str">
        <f>"Žiadateľ: "&amp;'ID'!E3</f>
        <v>Žiadateľ: </v>
      </c>
      <c r="B4" s="164"/>
      <c r="C4" s="164"/>
      <c r="D4" s="164"/>
      <c r="E4" s="164"/>
      <c r="F4" s="51"/>
    </row>
    <row r="5" ht="12.75"/>
    <row r="6" spans="1:5" ht="12.75">
      <c r="A6" s="97" t="s">
        <v>155</v>
      </c>
      <c r="B6" s="98"/>
      <c r="C6" s="99"/>
      <c r="D6" s="99"/>
      <c r="E6" s="98"/>
    </row>
    <row r="7" spans="1:5" ht="3" customHeight="1">
      <c r="A7" s="100"/>
      <c r="B7" s="100"/>
      <c r="C7" s="100"/>
      <c r="D7" s="101"/>
      <c r="E7" s="100"/>
    </row>
    <row r="8" spans="1:5" ht="33.75">
      <c r="A8" s="102" t="s">
        <v>156</v>
      </c>
      <c r="B8" s="102" t="s">
        <v>157</v>
      </c>
      <c r="C8" s="102" t="s">
        <v>158</v>
      </c>
      <c r="D8" s="102" t="s">
        <v>2</v>
      </c>
      <c r="E8" s="102" t="s">
        <v>159</v>
      </c>
    </row>
    <row r="9" spans="1:6" ht="12.75">
      <c r="A9" s="103"/>
      <c r="B9" s="104"/>
      <c r="C9" s="105"/>
      <c r="D9" s="105"/>
      <c r="E9" s="106"/>
      <c r="F9" s="16"/>
    </row>
    <row r="10" spans="1:5" ht="12.75">
      <c r="A10" s="100"/>
      <c r="B10" s="100"/>
      <c r="C10" s="100"/>
      <c r="D10" s="101"/>
      <c r="E10" s="100"/>
    </row>
    <row r="11" spans="1:5" ht="12.75">
      <c r="A11" s="97" t="s">
        <v>164</v>
      </c>
      <c r="B11" s="98"/>
      <c r="C11" s="99"/>
      <c r="D11" s="99"/>
      <c r="E11" s="98"/>
    </row>
    <row r="12" spans="1:5" ht="3.75" customHeight="1">
      <c r="A12" s="100"/>
      <c r="B12" s="100"/>
      <c r="C12" s="100"/>
      <c r="D12" s="99"/>
      <c r="E12" s="100"/>
    </row>
    <row r="13" spans="1:5" ht="22.5">
      <c r="A13" s="102" t="s">
        <v>156</v>
      </c>
      <c r="B13" s="102" t="s">
        <v>152</v>
      </c>
      <c r="C13" s="102" t="s">
        <v>158</v>
      </c>
      <c r="D13" s="102" t="s">
        <v>2</v>
      </c>
      <c r="E13" s="102" t="s">
        <v>159</v>
      </c>
    </row>
    <row r="14" spans="1:5" ht="12.75">
      <c r="A14" s="107" t="s">
        <v>160</v>
      </c>
      <c r="B14" s="107">
        <v>253</v>
      </c>
      <c r="C14" s="107" t="s">
        <v>161</v>
      </c>
      <c r="D14" s="107" t="s">
        <v>162</v>
      </c>
      <c r="E14" s="108">
        <v>421902000111</v>
      </c>
    </row>
    <row r="15" spans="1:6" ht="12.75">
      <c r="A15" s="103"/>
      <c r="B15" s="105"/>
      <c r="C15" s="105"/>
      <c r="D15" s="105"/>
      <c r="E15" s="106"/>
      <c r="F15" s="16"/>
    </row>
    <row r="16" spans="1:6" ht="12.75">
      <c r="A16" s="109"/>
      <c r="B16" s="110"/>
      <c r="C16" s="105"/>
      <c r="D16" s="105"/>
      <c r="E16" s="106"/>
      <c r="F16" s="16"/>
    </row>
    <row r="17" spans="1:6" ht="12.75">
      <c r="A17" s="109"/>
      <c r="B17" s="110"/>
      <c r="C17" s="105"/>
      <c r="D17" s="105"/>
      <c r="E17" s="106"/>
      <c r="F17" s="16"/>
    </row>
    <row r="18" spans="1:6" ht="12.75">
      <c r="A18" s="109"/>
      <c r="B18" s="110"/>
      <c r="C18" s="105"/>
      <c r="D18" s="105"/>
      <c r="E18" s="106"/>
      <c r="F18" s="16"/>
    </row>
    <row r="19" spans="1:6" ht="12.75">
      <c r="A19" s="109"/>
      <c r="B19" s="110"/>
      <c r="C19" s="105"/>
      <c r="D19" s="105"/>
      <c r="E19" s="106"/>
      <c r="F19" s="16"/>
    </row>
    <row r="20" spans="1:6" ht="12.75">
      <c r="A20" s="109"/>
      <c r="B20" s="111"/>
      <c r="C20" s="105"/>
      <c r="D20" s="105"/>
      <c r="E20" s="106"/>
      <c r="F20" s="16"/>
    </row>
    <row r="21" spans="1:6" ht="12.75">
      <c r="A21" s="109"/>
      <c r="B21" s="110"/>
      <c r="C21" s="105"/>
      <c r="D21" s="105"/>
      <c r="E21" s="106"/>
      <c r="F21" s="16"/>
    </row>
    <row r="22" spans="1:6" ht="12.75">
      <c r="A22" s="109"/>
      <c r="B22" s="110"/>
      <c r="C22" s="105"/>
      <c r="D22" s="105"/>
      <c r="E22" s="106"/>
      <c r="F22" s="16"/>
    </row>
    <row r="23" spans="1:6" ht="12.75">
      <c r="A23" s="109"/>
      <c r="B23" s="110"/>
      <c r="C23" s="105"/>
      <c r="D23" s="105"/>
      <c r="E23" s="106"/>
      <c r="F23" s="16"/>
    </row>
    <row r="24" spans="1:6" ht="12.75">
      <c r="A24" s="109"/>
      <c r="B24" s="110"/>
      <c r="C24" s="105"/>
      <c r="D24" s="105"/>
      <c r="E24" s="106"/>
      <c r="F24" s="16"/>
    </row>
    <row r="25" spans="1:6" ht="12.75">
      <c r="A25" s="109"/>
      <c r="B25" s="110"/>
      <c r="C25" s="105"/>
      <c r="D25" s="105"/>
      <c r="E25" s="106"/>
      <c r="F25" s="16"/>
    </row>
    <row r="26" spans="1:6" ht="12.75">
      <c r="A26" s="109"/>
      <c r="B26" s="110"/>
      <c r="C26" s="105"/>
      <c r="D26" s="105"/>
      <c r="E26" s="106"/>
      <c r="F26" s="16"/>
    </row>
    <row r="27" spans="1:6" ht="12.75">
      <c r="A27" s="109"/>
      <c r="B27" s="110"/>
      <c r="C27" s="105"/>
      <c r="D27" s="105"/>
      <c r="E27" s="106"/>
      <c r="F27" s="16"/>
    </row>
    <row r="28" spans="1:6" ht="12.75">
      <c r="A28" s="109"/>
      <c r="B28" s="110"/>
      <c r="C28" s="105"/>
      <c r="D28" s="105"/>
      <c r="E28" s="106"/>
      <c r="F28" s="16"/>
    </row>
    <row r="29" spans="1:6" ht="12.75">
      <c r="A29" s="109"/>
      <c r="B29" s="110"/>
      <c r="C29" s="105"/>
      <c r="D29" s="105"/>
      <c r="E29" s="106"/>
      <c r="F29" s="16"/>
    </row>
    <row r="30" spans="1:6" ht="12.75">
      <c r="A30" s="109"/>
      <c r="B30" s="110"/>
      <c r="C30" s="105"/>
      <c r="D30" s="105"/>
      <c r="E30" s="106"/>
      <c r="F30" s="16"/>
    </row>
  </sheetData>
  <sheetProtection/>
  <mergeCells count="3">
    <mergeCell ref="A1:E1"/>
    <mergeCell ref="A2:E2"/>
    <mergeCell ref="A4:E4"/>
  </mergeCells>
  <conditionalFormatting sqref="I9:IV31 G1:IV8 G32:IV65536 H9:H30 G31:H31 A1:F65536">
    <cfRule type="expression" priority="4" dxfId="3" stopIfTrue="1">
      <formula>$G$3=0</formula>
    </cfRule>
  </conditionalFormatting>
  <conditionalFormatting sqref="F9">
    <cfRule type="cellIs" priority="3" dxfId="0" operator="equal" stopIfTrue="1">
      <formula>"OK"</formula>
    </cfRule>
  </conditionalFormatting>
  <conditionalFormatting sqref="F15:F30">
    <cfRule type="cellIs" priority="2" dxfId="0" operator="equal" stopIfTrue="1">
      <formula>"OK"</formula>
    </cfRule>
  </conditionalFormatting>
  <conditionalFormatting sqref="F15:F30">
    <cfRule type="cellIs" priority="1" dxfId="0" operator="equal" stopIfTrue="1">
      <formula>"OK"</formula>
    </cfRule>
  </conditionalFormatting>
  <dataValidations count="2">
    <dataValidation type="date" allowBlank="1" showInputMessage="1" showErrorMessage="1" sqref="B9">
      <formula1>1</formula1>
      <formula2>20821</formula2>
    </dataValidation>
    <dataValidation type="whole" allowBlank="1" showInputMessage="1" showErrorMessage="1" sqref="B15:B30">
      <formula1>1</formula1>
      <formula2>60</formula2>
    </dataValidation>
  </dataValidations>
  <printOptions/>
  <pageMargins left="0.1968503937007874" right="0.1968503937007874" top="0.3937007874015748" bottom="0.3937007874015748"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Branislav Strečanský</cp:lastModifiedBy>
  <cp:lastPrinted>2017-02-08T13:44:49Z</cp:lastPrinted>
  <dcterms:created xsi:type="dcterms:W3CDTF">2015-08-03T10:02:39Z</dcterms:created>
  <dcterms:modified xsi:type="dcterms:W3CDTF">2017-02-23T05:28:41Z</dcterms:modified>
  <cp:category/>
  <cp:version/>
  <cp:contentType/>
  <cp:contentStatus/>
</cp:coreProperties>
</file>