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SOSV_SPV_2023\"/>
    </mc:Choice>
  </mc:AlternateContent>
  <xr:revisionPtr revIDLastSave="0" documentId="13_ncr:1_{34630DB5-2663-4DC8-AE1A-2FDEDB7862BE}" xr6:coauthVersionLast="36" xr6:coauthVersionMax="36" xr10:uidLastSave="{00000000-0000-0000-0000-000000000000}"/>
  <bookViews>
    <workbookView xWindow="0" yWindow="17040" windowWidth="23040" windowHeight="9288" xr2:uid="{BCF5AAC4-078E-40F8-9A63-CFA7802BFE06}"/>
  </bookViews>
  <sheets>
    <sheet name="SPV november 2023" sheetId="6" r:id="rId1"/>
  </sheets>
  <definedNames>
    <definedName name="_xlnm.Print_Titles" localSheetId="0">'SPV november 2023'!$4:$4</definedName>
    <definedName name="_xlnm.Print_Area" localSheetId="0">'SPV november 2023'!$A$1:$I$73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I27" i="6"/>
  <c r="I28" i="6"/>
  <c r="I29" i="6"/>
  <c r="I30" i="6"/>
  <c r="I31" i="6"/>
  <c r="I32" i="6"/>
  <c r="I33" i="6"/>
  <c r="I25" i="6"/>
  <c r="I34" i="6" l="1"/>
  <c r="H34" i="6"/>
  <c r="G34" i="6"/>
  <c r="E34" i="6"/>
  <c r="D34" i="6"/>
  <c r="F33" i="6"/>
  <c r="F32" i="6"/>
  <c r="F31" i="6"/>
  <c r="F30" i="6"/>
  <c r="F29" i="6"/>
  <c r="F27" i="6"/>
  <c r="F26" i="6"/>
  <c r="F25" i="6"/>
  <c r="F24" i="6"/>
  <c r="F7" i="6"/>
  <c r="F6" i="6"/>
  <c r="F5" i="6"/>
  <c r="F34" i="6" l="1"/>
</calcChain>
</file>

<file path=xl/sharedStrings.xml><?xml version="1.0" encoding="utf-8"?>
<sst xmlns="http://schemas.openxmlformats.org/spreadsheetml/2006/main" count="56" uniqueCount="53">
  <si>
    <t>PČ</t>
  </si>
  <si>
    <t>SPOLU</t>
  </si>
  <si>
    <t>Slovenský paralympijský výbor</t>
  </si>
  <si>
    <t>Deaflympijský výbor Slovenska</t>
  </si>
  <si>
    <t>Slovenská asociácia zrakovo postihnutých športovcov</t>
  </si>
  <si>
    <t>Slovenský zväz telesne postihnutých športovcov</t>
  </si>
  <si>
    <t>Špeciálne olympiády Slovensko</t>
  </si>
  <si>
    <t>Subjekt</t>
  </si>
  <si>
    <t>Rozhodnutie Ministerstva školstva, vedy, výskumu a športu Slovenskej republiky o poskytnutí finančných prostriedkov v oblasti športu v roku 2023</t>
  </si>
  <si>
    <t>zabezpečenie činnosti a úloh v roku 2023</t>
  </si>
  <si>
    <t>Zväz slovenského lyžovania</t>
  </si>
  <si>
    <t>Slovenská asociácia taekwondo WT</t>
  </si>
  <si>
    <t>Slovenský zväz tanečných športov</t>
  </si>
  <si>
    <t>Slovenský veslársky zväz</t>
  </si>
  <si>
    <t>Slovenská golfová asociácia</t>
  </si>
  <si>
    <t>Slovenský zväz cyklistiky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</si>
  <si>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</si>
  <si>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zabezpečenie a rozvoj športu taekwondo zdravotne postihnutých športovcov</t>
  </si>
  <si>
    <t>zabezpečenie a rozvoj športu golf zdravotne postihnutých športovcov</t>
  </si>
  <si>
    <t>zabezpečenie a rozvoj športu curling zdravotne postihnutých športovcov</t>
  </si>
  <si>
    <t>zabezpečenie a rozvoj športu atletika zdravotne postihnutých športovcov</t>
  </si>
  <si>
    <t>zabezpečenie a rozvoj športu parahokej zdravotne postihnutých športovcov</t>
  </si>
  <si>
    <t>zabezpečenie a rozvoj športu plavecké športy zdravotne postihnutých športovcov</t>
  </si>
  <si>
    <t>zabezpečenie a rozvoj športu streľba zdravotne postihnutých športovcov</t>
  </si>
  <si>
    <t>zabezpečenie a rozvoj športu triatlon zdravotne postihnutých športovcov</t>
  </si>
  <si>
    <t>zabezpečenie a rozvoj športu stolný tenis zdravotne postihnutých športovcov</t>
  </si>
  <si>
    <t>zabezpečenie a rozvoj športu tenis zdravotne postihnutých športovcov</t>
  </si>
  <si>
    <t>zabezpečenie a rozvoj športu veslovanie zdravotne postihnutých športovcov</t>
  </si>
  <si>
    <t>zabezpečenie a rozvoj športu cyklistika zdravotne postihnutých športovcov</t>
  </si>
  <si>
    <t>zabezpečenie a rozvoj športu tanečných športov zdravotne postihnutých športovcov</t>
  </si>
  <si>
    <t>zabezpečenie a rozvoj športu boccia zdravotne postihnutých športovcov</t>
  </si>
  <si>
    <t>zabezpečenie a rozvoj športu lukostreľba zdravotne postihnutých športovcov</t>
  </si>
  <si>
    <t>zabezpečenie a rozvoj športu biliard zdravotne postihnutých športovcov</t>
  </si>
  <si>
    <t>zabezpečenie a rozvoj športu hokej na vozíkoch zdravotne postihnutých športovcov</t>
  </si>
  <si>
    <t>zabezpečenie a rozvoj športu jazdectvo zdravotne postihnutých športovcov</t>
  </si>
  <si>
    <t>zabezpečenie a rozvoj športu karate zdravotne postihnutých športovcov</t>
  </si>
  <si>
    <t>zabezpečenie a rozvoj športu šach zdravotne postihnutých športovcov</t>
  </si>
  <si>
    <t>zabezpečenie a rozvoj športu volejbal zdravotne postihnutých športovcov</t>
  </si>
  <si>
    <t>zabezpečenie a rozvoj športu lyžovanie zdravotne postihnutých športovcov</t>
  </si>
  <si>
    <t>zabezpečenie a rozvoj športu silový trojboj zdravotne postihnutých športovcov</t>
  </si>
  <si>
    <t>Účel poskytnutia finančných prostriedkov</t>
  </si>
  <si>
    <t>účel: príspevok Slovenskému paralympijskému výboru - podľa § 75 ods. 3 písm. c) a ods. 6 zákona č. 440/2015 Z. z. na zabezpečenie prípravy zdravotne postihnutých športovcov a plnenie úloh Slovenského paralympijského výboru</t>
  </si>
  <si>
    <t>zabezpečenie činnosti a úloh SZTPŠ v roku 2023</t>
  </si>
  <si>
    <t>zabezpečenie činnosti a úloh SPV v roku 2023</t>
  </si>
  <si>
    <t>Slovenský šachový zväz</t>
  </si>
  <si>
    <t>Slovenský zväz karate</t>
  </si>
  <si>
    <t>Pôvodný výpočet podľa účelu
(eur)</t>
  </si>
  <si>
    <t>Schválený výpočet
(eur)</t>
  </si>
  <si>
    <t>Pôvodný výpočet príspevku
(eur)</t>
  </si>
  <si>
    <t>Slovenský tenisový zväz</t>
  </si>
  <si>
    <t>1. zvýšenie o*
(eur)</t>
  </si>
  <si>
    <t>2. zvýšenie o*
(eur)</t>
  </si>
  <si>
    <t>Predchádzajúci výpočet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</si>
</sst>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4" fillId="2" borderId="0" xfId="0" applyFont="1" applyFill="1"/>
    <xf numFmtId="0" fontId="4" fillId="2" borderId="0" xfId="0" applyFont="1" applyFill="1" applyAlignment="1"/>
    <xf numFmtId="0" fontId="1" fillId="2" borderId="1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horizontal="center" vertical="center"/>
    </xf>
    <xf numFmtId="4" fontId="3" fillId="3" borderId="4" xfId="1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4" fontId="3" fillId="3" borderId="8" xfId="1" applyNumberFormat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 wrapText="1"/>
    </xf>
    <xf numFmtId="4" fontId="1" fillId="2" borderId="1" xfId="1" applyNumberFormat="1" applyFont="1" applyFill="1" applyBorder="1" applyAlignment="1">
      <alignment horizontal="right" vertical="center" wrapText="1"/>
    </xf>
    <xf numFmtId="4" fontId="1" fillId="2" borderId="1" xfId="1" applyNumberFormat="1" applyFont="1" applyFill="1" applyBorder="1" applyAlignment="1">
      <alignment horizontal="right" vertical="center"/>
    </xf>
    <xf numFmtId="4" fontId="1" fillId="2" borderId="1" xfId="1" applyNumberFormat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4" fontId="1" fillId="2" borderId="14" xfId="0" applyNumberFormat="1" applyFont="1" applyFill="1" applyBorder="1" applyAlignment="1">
      <alignment vertical="center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4" fontId="1" fillId="2" borderId="1" xfId="1" applyNumberFormat="1" applyFont="1" applyFill="1" applyBorder="1" applyAlignment="1">
      <alignment horizontal="right" vertical="center" wrapText="1"/>
    </xf>
    <xf numFmtId="4" fontId="1" fillId="2" borderId="1" xfId="1" applyNumberFormat="1" applyFont="1" applyFill="1" applyBorder="1" applyAlignment="1">
      <alignment horizontal="right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left" vertical="top" wrapText="1"/>
    </xf>
  </cellXfs>
  <cellStyles count="3">
    <cellStyle name="Normálna" xfId="0" builtinId="0"/>
    <cellStyle name="Normálna 3" xfId="2" xr:uid="{EF7ECCF6-3A97-496E-AE3D-E644CAD37FE3}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17C7-6D58-4FFC-9B38-E978746BAE9A}">
  <sheetPr>
    <pageSetUpPr fitToPage="1"/>
  </sheetPr>
  <dimension ref="A1:J36"/>
  <sheetViews>
    <sheetView tabSelected="1" zoomScaleNormal="100" workbookViewId="0">
      <selection activeCell="A5" sqref="A5"/>
    </sheetView>
  </sheetViews>
  <sheetFormatPr defaultColWidth="8.88671875" defaultRowHeight="13.8" x14ac:dyDescent="0.25"/>
  <cols>
    <col min="1" max="1" width="3.5546875" style="1" customWidth="1"/>
    <col min="2" max="2" width="26" style="1" customWidth="1"/>
    <col min="3" max="3" width="39.5546875" style="1" customWidth="1"/>
    <col min="4" max="6" width="13.33203125" style="1" customWidth="1"/>
    <col min="7" max="7" width="14.88671875" style="1" bestFit="1" customWidth="1"/>
    <col min="8" max="9" width="13.33203125" style="1" customWidth="1"/>
    <col min="10" max="16384" width="8.88671875" style="1"/>
  </cols>
  <sheetData>
    <row r="1" spans="1:10" ht="15.6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10" ht="34.200000000000003" customHeight="1" x14ac:dyDescent="0.3">
      <c r="A2" s="28" t="s">
        <v>41</v>
      </c>
      <c r="B2" s="28"/>
      <c r="C2" s="28"/>
      <c r="D2" s="28"/>
      <c r="E2" s="28"/>
      <c r="F2" s="28"/>
      <c r="G2" s="28"/>
      <c r="H2" s="28"/>
      <c r="I2" s="28"/>
    </row>
    <row r="3" spans="1:10" ht="14.4" thickBot="1" x14ac:dyDescent="0.3">
      <c r="A3" s="5"/>
      <c r="B3" s="5"/>
      <c r="C3" s="5"/>
      <c r="D3" s="5"/>
      <c r="E3" s="5"/>
      <c r="F3" s="5"/>
      <c r="G3" s="5"/>
    </row>
    <row r="4" spans="1:10" ht="52.8" x14ac:dyDescent="0.25">
      <c r="A4" s="18" t="s">
        <v>0</v>
      </c>
      <c r="B4" s="19" t="s">
        <v>7</v>
      </c>
      <c r="C4" s="19" t="s">
        <v>40</v>
      </c>
      <c r="D4" s="19" t="s">
        <v>48</v>
      </c>
      <c r="E4" s="20" t="s">
        <v>46</v>
      </c>
      <c r="F4" s="20" t="s">
        <v>50</v>
      </c>
      <c r="G4" s="20" t="s">
        <v>52</v>
      </c>
      <c r="H4" s="20" t="s">
        <v>51</v>
      </c>
      <c r="I4" s="12" t="s">
        <v>47</v>
      </c>
      <c r="J4" s="11"/>
    </row>
    <row r="5" spans="1:10" ht="26.4" x14ac:dyDescent="0.25">
      <c r="A5" s="6">
        <v>1</v>
      </c>
      <c r="B5" s="3" t="s">
        <v>3</v>
      </c>
      <c r="C5" s="3" t="s">
        <v>9</v>
      </c>
      <c r="D5" s="15">
        <v>300000</v>
      </c>
      <c r="E5" s="16">
        <v>300000</v>
      </c>
      <c r="F5" s="16">
        <f>G5-D5</f>
        <v>29391</v>
      </c>
      <c r="G5" s="16">
        <v>329391</v>
      </c>
      <c r="H5" s="22">
        <v>0</v>
      </c>
      <c r="I5" s="23">
        <v>329391</v>
      </c>
      <c r="J5" s="11"/>
    </row>
    <row r="6" spans="1:10" ht="26.4" x14ac:dyDescent="0.25">
      <c r="A6" s="6">
        <v>2</v>
      </c>
      <c r="B6" s="3" t="s">
        <v>4</v>
      </c>
      <c r="C6" s="3" t="s">
        <v>9</v>
      </c>
      <c r="D6" s="15">
        <v>178000</v>
      </c>
      <c r="E6" s="16">
        <v>178000</v>
      </c>
      <c r="F6" s="16">
        <f>G6-D6</f>
        <v>17439</v>
      </c>
      <c r="G6" s="16">
        <v>195439</v>
      </c>
      <c r="H6" s="22">
        <v>0</v>
      </c>
      <c r="I6" s="23">
        <v>195439</v>
      </c>
      <c r="J6" s="11"/>
    </row>
    <row r="7" spans="1:10" ht="26.4" x14ac:dyDescent="0.25">
      <c r="A7" s="6">
        <v>3</v>
      </c>
      <c r="B7" s="30" t="s">
        <v>2</v>
      </c>
      <c r="C7" s="3" t="s">
        <v>20</v>
      </c>
      <c r="D7" s="31">
        <v>971245</v>
      </c>
      <c r="E7" s="16">
        <v>51000</v>
      </c>
      <c r="F7" s="32">
        <f>G7-D7</f>
        <v>95152</v>
      </c>
      <c r="G7" s="32">
        <v>1066397</v>
      </c>
      <c r="H7" s="22">
        <v>6509</v>
      </c>
      <c r="I7" s="29">
        <v>1099836</v>
      </c>
      <c r="J7" s="11"/>
    </row>
    <row r="8" spans="1:10" ht="26.4" x14ac:dyDescent="0.25">
      <c r="A8" s="6">
        <v>4</v>
      </c>
      <c r="B8" s="30"/>
      <c r="C8" s="3" t="s">
        <v>21</v>
      </c>
      <c r="D8" s="31"/>
      <c r="E8" s="16">
        <v>89000</v>
      </c>
      <c r="F8" s="32"/>
      <c r="G8" s="32"/>
      <c r="H8" s="22">
        <v>11359</v>
      </c>
      <c r="I8" s="29"/>
      <c r="J8" s="11"/>
    </row>
    <row r="9" spans="1:10" ht="26.4" x14ac:dyDescent="0.25">
      <c r="A9" s="6">
        <v>5</v>
      </c>
      <c r="B9" s="30"/>
      <c r="C9" s="3" t="s">
        <v>22</v>
      </c>
      <c r="D9" s="31"/>
      <c r="E9" s="16">
        <v>41000</v>
      </c>
      <c r="F9" s="32"/>
      <c r="G9" s="32"/>
      <c r="H9" s="22">
        <v>5233</v>
      </c>
      <c r="I9" s="29"/>
      <c r="J9" s="11"/>
    </row>
    <row r="10" spans="1:10" ht="26.4" x14ac:dyDescent="0.25">
      <c r="A10" s="6">
        <v>6</v>
      </c>
      <c r="B10" s="30"/>
      <c r="C10" s="3" t="s">
        <v>39</v>
      </c>
      <c r="D10" s="31"/>
      <c r="E10" s="16">
        <v>11000</v>
      </c>
      <c r="F10" s="32"/>
      <c r="G10" s="32"/>
      <c r="H10" s="22">
        <v>1404</v>
      </c>
      <c r="I10" s="29"/>
      <c r="J10" s="11"/>
    </row>
    <row r="11" spans="1:10" ht="26.4" x14ac:dyDescent="0.25">
      <c r="A11" s="6">
        <v>7</v>
      </c>
      <c r="B11" s="30"/>
      <c r="C11" s="3" t="s">
        <v>23</v>
      </c>
      <c r="D11" s="31"/>
      <c r="E11" s="16">
        <v>64000</v>
      </c>
      <c r="F11" s="32"/>
      <c r="G11" s="32"/>
      <c r="H11" s="22">
        <v>8168</v>
      </c>
      <c r="I11" s="29"/>
      <c r="J11" s="11"/>
    </row>
    <row r="12" spans="1:10" ht="26.4" x14ac:dyDescent="0.25">
      <c r="A12" s="6">
        <v>8</v>
      </c>
      <c r="B12" s="30"/>
      <c r="C12" s="3" t="s">
        <v>24</v>
      </c>
      <c r="D12" s="31"/>
      <c r="E12" s="16">
        <v>6000</v>
      </c>
      <c r="F12" s="32"/>
      <c r="G12" s="32"/>
      <c r="H12" s="22">
        <v>766</v>
      </c>
      <c r="I12" s="29"/>
      <c r="J12" s="11"/>
    </row>
    <row r="13" spans="1:10" x14ac:dyDescent="0.25">
      <c r="A13" s="6">
        <v>9</v>
      </c>
      <c r="B13" s="30"/>
      <c r="C13" s="3" t="s">
        <v>43</v>
      </c>
      <c r="D13" s="31"/>
      <c r="E13" s="16">
        <v>709245</v>
      </c>
      <c r="F13" s="32"/>
      <c r="G13" s="32"/>
      <c r="H13" s="22">
        <v>0</v>
      </c>
      <c r="I13" s="29"/>
      <c r="J13" s="11"/>
    </row>
    <row r="14" spans="1:10" ht="26.4" x14ac:dyDescent="0.25">
      <c r="A14" s="6">
        <v>10</v>
      </c>
      <c r="B14" s="30" t="s">
        <v>5</v>
      </c>
      <c r="C14" s="3" t="s">
        <v>26</v>
      </c>
      <c r="D14" s="33">
        <v>464000</v>
      </c>
      <c r="E14" s="16">
        <v>0</v>
      </c>
      <c r="F14" s="34">
        <v>63131</v>
      </c>
      <c r="G14" s="17">
        <v>18000</v>
      </c>
      <c r="H14" s="22">
        <v>2297</v>
      </c>
      <c r="I14" s="29">
        <v>558320</v>
      </c>
      <c r="J14" s="11"/>
    </row>
    <row r="15" spans="1:10" ht="26.4" x14ac:dyDescent="0.25">
      <c r="A15" s="6">
        <v>11</v>
      </c>
      <c r="B15" s="30"/>
      <c r="C15" s="3" t="s">
        <v>32</v>
      </c>
      <c r="D15" s="33"/>
      <c r="E15" s="16">
        <v>5000</v>
      </c>
      <c r="F15" s="34"/>
      <c r="G15" s="34">
        <v>511221</v>
      </c>
      <c r="H15" s="22">
        <v>638</v>
      </c>
      <c r="I15" s="29"/>
      <c r="J15" s="11"/>
    </row>
    <row r="16" spans="1:10" ht="26.4" x14ac:dyDescent="0.25">
      <c r="A16" s="6">
        <v>12</v>
      </c>
      <c r="B16" s="30"/>
      <c r="C16" s="3" t="s">
        <v>30</v>
      </c>
      <c r="D16" s="33"/>
      <c r="E16" s="16">
        <v>55000</v>
      </c>
      <c r="F16" s="34"/>
      <c r="G16" s="34"/>
      <c r="H16" s="22">
        <v>7020</v>
      </c>
      <c r="I16" s="29"/>
      <c r="J16" s="11"/>
    </row>
    <row r="17" spans="1:10" ht="26.4" x14ac:dyDescent="0.25">
      <c r="A17" s="6">
        <v>13</v>
      </c>
      <c r="B17" s="30"/>
      <c r="C17" s="3" t="s">
        <v>19</v>
      </c>
      <c r="D17" s="33"/>
      <c r="E17" s="16">
        <v>32000</v>
      </c>
      <c r="F17" s="34"/>
      <c r="G17" s="34"/>
      <c r="H17" s="22">
        <v>4084</v>
      </c>
      <c r="I17" s="29"/>
      <c r="J17" s="11"/>
    </row>
    <row r="18" spans="1:10" ht="26.4" x14ac:dyDescent="0.25">
      <c r="A18" s="6">
        <v>14</v>
      </c>
      <c r="B18" s="30"/>
      <c r="C18" s="3" t="s">
        <v>33</v>
      </c>
      <c r="D18" s="33"/>
      <c r="E18" s="16">
        <v>6000</v>
      </c>
      <c r="F18" s="34"/>
      <c r="G18" s="34"/>
      <c r="H18" s="22">
        <v>766</v>
      </c>
      <c r="I18" s="29"/>
      <c r="J18" s="11"/>
    </row>
    <row r="19" spans="1:10" ht="26.4" x14ac:dyDescent="0.25">
      <c r="A19" s="6">
        <v>15</v>
      </c>
      <c r="B19" s="30"/>
      <c r="C19" s="3" t="s">
        <v>34</v>
      </c>
      <c r="D19" s="33"/>
      <c r="E19" s="16">
        <v>6000</v>
      </c>
      <c r="F19" s="34"/>
      <c r="G19" s="34"/>
      <c r="H19" s="22">
        <v>766</v>
      </c>
      <c r="I19" s="29"/>
      <c r="J19" s="11"/>
    </row>
    <row r="20" spans="1:10" ht="26.4" x14ac:dyDescent="0.25">
      <c r="A20" s="6">
        <v>16</v>
      </c>
      <c r="B20" s="30"/>
      <c r="C20" s="3" t="s">
        <v>31</v>
      </c>
      <c r="D20" s="33"/>
      <c r="E20" s="16">
        <v>34000</v>
      </c>
      <c r="F20" s="34"/>
      <c r="G20" s="34"/>
      <c r="H20" s="22">
        <v>4339</v>
      </c>
      <c r="I20" s="29"/>
      <c r="J20" s="11"/>
    </row>
    <row r="21" spans="1:10" ht="26.4" x14ac:dyDescent="0.25">
      <c r="A21" s="6">
        <v>17</v>
      </c>
      <c r="B21" s="30"/>
      <c r="C21" s="3" t="s">
        <v>25</v>
      </c>
      <c r="D21" s="33"/>
      <c r="E21" s="16">
        <v>67000</v>
      </c>
      <c r="F21" s="34"/>
      <c r="G21" s="34"/>
      <c r="H21" s="22">
        <v>8551</v>
      </c>
      <c r="I21" s="29"/>
      <c r="J21" s="11"/>
    </row>
    <row r="22" spans="1:10" ht="26.4" x14ac:dyDescent="0.25">
      <c r="A22" s="6">
        <v>18</v>
      </c>
      <c r="B22" s="30"/>
      <c r="C22" s="3" t="s">
        <v>37</v>
      </c>
      <c r="D22" s="33"/>
      <c r="E22" s="16">
        <v>5000</v>
      </c>
      <c r="F22" s="34"/>
      <c r="G22" s="34"/>
      <c r="H22" s="22">
        <v>638</v>
      </c>
      <c r="I22" s="29"/>
      <c r="J22" s="11"/>
    </row>
    <row r="23" spans="1:10" ht="26.4" x14ac:dyDescent="0.25">
      <c r="A23" s="6">
        <v>19</v>
      </c>
      <c r="B23" s="30"/>
      <c r="C23" s="3" t="s">
        <v>42</v>
      </c>
      <c r="D23" s="33"/>
      <c r="E23" s="16">
        <v>254000</v>
      </c>
      <c r="F23" s="34"/>
      <c r="G23" s="34"/>
      <c r="H23" s="22">
        <v>0</v>
      </c>
      <c r="I23" s="29"/>
      <c r="J23" s="11"/>
    </row>
    <row r="24" spans="1:10" ht="26.4" x14ac:dyDescent="0.25">
      <c r="A24" s="6">
        <v>20</v>
      </c>
      <c r="B24" s="3" t="s">
        <v>6</v>
      </c>
      <c r="C24" s="3" t="s">
        <v>9</v>
      </c>
      <c r="D24" s="15">
        <v>404000</v>
      </c>
      <c r="E24" s="16">
        <v>404000</v>
      </c>
      <c r="F24" s="16">
        <f>G24-D24</f>
        <v>39580</v>
      </c>
      <c r="G24" s="16">
        <v>443580</v>
      </c>
      <c r="H24" s="22">
        <v>0</v>
      </c>
      <c r="I24" s="23">
        <v>443580</v>
      </c>
      <c r="J24" s="11"/>
    </row>
    <row r="25" spans="1:10" ht="26.4" x14ac:dyDescent="0.25">
      <c r="A25" s="6">
        <v>21</v>
      </c>
      <c r="B25" s="3" t="s">
        <v>11</v>
      </c>
      <c r="C25" s="3" t="s">
        <v>17</v>
      </c>
      <c r="D25" s="15">
        <v>8000</v>
      </c>
      <c r="E25" s="16">
        <v>8000</v>
      </c>
      <c r="F25" s="16">
        <f>G25-D25</f>
        <v>784</v>
      </c>
      <c r="G25" s="16">
        <v>8784</v>
      </c>
      <c r="H25" s="22">
        <v>1021</v>
      </c>
      <c r="I25" s="23">
        <f>G25+H25</f>
        <v>9805</v>
      </c>
      <c r="J25" s="11"/>
    </row>
    <row r="26" spans="1:10" ht="26.4" x14ac:dyDescent="0.25">
      <c r="A26" s="6">
        <v>22</v>
      </c>
      <c r="B26" s="3" t="s">
        <v>14</v>
      </c>
      <c r="C26" s="3" t="s">
        <v>18</v>
      </c>
      <c r="D26" s="15">
        <v>4000</v>
      </c>
      <c r="E26" s="16">
        <v>4000</v>
      </c>
      <c r="F26" s="16">
        <f t="shared" ref="F26:F33" si="0">G26-D26</f>
        <v>392</v>
      </c>
      <c r="G26" s="16">
        <v>4392</v>
      </c>
      <c r="H26" s="22">
        <v>511</v>
      </c>
      <c r="I26" s="23">
        <f t="shared" ref="I26:I33" si="1">G26+H26</f>
        <v>4903</v>
      </c>
      <c r="J26" s="11"/>
    </row>
    <row r="27" spans="1:10" ht="26.4" x14ac:dyDescent="0.25">
      <c r="A27" s="6">
        <v>23</v>
      </c>
      <c r="B27" s="3" t="s">
        <v>44</v>
      </c>
      <c r="C27" s="3" t="s">
        <v>36</v>
      </c>
      <c r="D27" s="15">
        <v>5000</v>
      </c>
      <c r="E27" s="16">
        <v>5000</v>
      </c>
      <c r="F27" s="16">
        <f t="shared" si="0"/>
        <v>490</v>
      </c>
      <c r="G27" s="16">
        <v>5490</v>
      </c>
      <c r="H27" s="22">
        <v>638</v>
      </c>
      <c r="I27" s="23">
        <f t="shared" si="1"/>
        <v>6128</v>
      </c>
      <c r="J27" s="11"/>
    </row>
    <row r="28" spans="1:10" ht="26.4" x14ac:dyDescent="0.25">
      <c r="A28" s="6">
        <v>24</v>
      </c>
      <c r="B28" s="3" t="s">
        <v>49</v>
      </c>
      <c r="C28" s="3" t="s">
        <v>26</v>
      </c>
      <c r="D28" s="15">
        <v>18000</v>
      </c>
      <c r="E28" s="16">
        <v>18000</v>
      </c>
      <c r="F28" s="16">
        <v>0</v>
      </c>
      <c r="G28" s="16">
        <v>0</v>
      </c>
      <c r="H28" s="22">
        <v>0</v>
      </c>
      <c r="I28" s="23">
        <f t="shared" si="1"/>
        <v>0</v>
      </c>
      <c r="J28" s="11"/>
    </row>
    <row r="29" spans="1:10" ht="26.4" x14ac:dyDescent="0.25">
      <c r="A29" s="6">
        <v>25</v>
      </c>
      <c r="B29" s="3" t="s">
        <v>13</v>
      </c>
      <c r="C29" s="3" t="s">
        <v>27</v>
      </c>
      <c r="D29" s="15">
        <v>6000</v>
      </c>
      <c r="E29" s="16">
        <v>6000</v>
      </c>
      <c r="F29" s="16">
        <f t="shared" si="0"/>
        <v>588</v>
      </c>
      <c r="G29" s="16">
        <v>6588</v>
      </c>
      <c r="H29" s="22">
        <v>766</v>
      </c>
      <c r="I29" s="23">
        <f t="shared" si="1"/>
        <v>7354</v>
      </c>
      <c r="J29" s="26"/>
    </row>
    <row r="30" spans="1:10" ht="26.4" x14ac:dyDescent="0.25">
      <c r="A30" s="6">
        <v>26</v>
      </c>
      <c r="B30" s="3" t="s">
        <v>15</v>
      </c>
      <c r="C30" s="3" t="s">
        <v>28</v>
      </c>
      <c r="D30" s="15">
        <v>53000</v>
      </c>
      <c r="E30" s="16">
        <v>53000</v>
      </c>
      <c r="F30" s="16">
        <f t="shared" si="0"/>
        <v>5192</v>
      </c>
      <c r="G30" s="16">
        <v>58192</v>
      </c>
      <c r="H30" s="22">
        <v>6764</v>
      </c>
      <c r="I30" s="23">
        <f t="shared" si="1"/>
        <v>64956</v>
      </c>
      <c r="J30" s="26"/>
    </row>
    <row r="31" spans="1:10" ht="26.4" x14ac:dyDescent="0.25">
      <c r="A31" s="6">
        <v>27</v>
      </c>
      <c r="B31" s="3" t="s">
        <v>45</v>
      </c>
      <c r="C31" s="3" t="s">
        <v>35</v>
      </c>
      <c r="D31" s="15">
        <v>8000</v>
      </c>
      <c r="E31" s="16">
        <v>8000</v>
      </c>
      <c r="F31" s="16">
        <f t="shared" si="0"/>
        <v>784</v>
      </c>
      <c r="G31" s="16">
        <v>8784</v>
      </c>
      <c r="H31" s="22">
        <v>1021</v>
      </c>
      <c r="I31" s="23">
        <f t="shared" si="1"/>
        <v>9805</v>
      </c>
      <c r="J31" s="11"/>
    </row>
    <row r="32" spans="1:10" ht="26.4" x14ac:dyDescent="0.25">
      <c r="A32" s="6">
        <v>28</v>
      </c>
      <c r="B32" s="3" t="s">
        <v>12</v>
      </c>
      <c r="C32" s="3" t="s">
        <v>29</v>
      </c>
      <c r="D32" s="15">
        <v>7000</v>
      </c>
      <c r="E32" s="16">
        <v>7000</v>
      </c>
      <c r="F32" s="16">
        <f t="shared" si="0"/>
        <v>686</v>
      </c>
      <c r="G32" s="16">
        <v>7686</v>
      </c>
      <c r="H32" s="22">
        <v>893</v>
      </c>
      <c r="I32" s="23">
        <f t="shared" si="1"/>
        <v>8579</v>
      </c>
      <c r="J32" s="11"/>
    </row>
    <row r="33" spans="1:10" ht="27" thickBot="1" x14ac:dyDescent="0.3">
      <c r="A33" s="9">
        <v>29</v>
      </c>
      <c r="B33" s="4" t="s">
        <v>10</v>
      </c>
      <c r="C33" s="4" t="s">
        <v>38</v>
      </c>
      <c r="D33" s="14">
        <v>120000</v>
      </c>
      <c r="E33" s="13">
        <v>120000</v>
      </c>
      <c r="F33" s="13">
        <f t="shared" si="0"/>
        <v>11756</v>
      </c>
      <c r="G33" s="13">
        <v>131756</v>
      </c>
      <c r="H33" s="24">
        <v>15315</v>
      </c>
      <c r="I33" s="25">
        <f t="shared" si="1"/>
        <v>147071</v>
      </c>
      <c r="J33" s="11"/>
    </row>
    <row r="34" spans="1:10" ht="14.4" thickBot="1" x14ac:dyDescent="0.3">
      <c r="A34" s="7"/>
      <c r="B34" s="8" t="s">
        <v>1</v>
      </c>
      <c r="C34" s="8"/>
      <c r="D34" s="10">
        <f>SUM(D5:D33)</f>
        <v>2546245</v>
      </c>
      <c r="E34" s="10">
        <f>SUM(E5:E33)</f>
        <v>2546245</v>
      </c>
      <c r="F34" s="10">
        <f t="shared" ref="F34:H34" si="2">SUM(F5:F33)</f>
        <v>265365</v>
      </c>
      <c r="G34" s="10">
        <f t="shared" si="2"/>
        <v>2795700</v>
      </c>
      <c r="H34" s="10">
        <f t="shared" si="2"/>
        <v>89467</v>
      </c>
      <c r="I34" s="21">
        <f>SUM(I5:I33)</f>
        <v>2885167</v>
      </c>
      <c r="J34" s="11"/>
    </row>
    <row r="35" spans="1:10" ht="22.2" customHeight="1" x14ac:dyDescent="0.25">
      <c r="A35" s="35" t="s">
        <v>16</v>
      </c>
      <c r="B35" s="35"/>
      <c r="C35" s="35"/>
      <c r="D35" s="35"/>
      <c r="E35" s="35"/>
      <c r="F35" s="35"/>
      <c r="G35" s="35"/>
      <c r="H35" s="35"/>
      <c r="I35" s="35"/>
    </row>
    <row r="36" spans="1:10" ht="13.8" customHeight="1" x14ac:dyDescent="0.25">
      <c r="A36" s="2"/>
      <c r="B36" s="2"/>
      <c r="C36" s="2"/>
      <c r="D36" s="2"/>
      <c r="E36" s="2"/>
      <c r="F36" s="2"/>
      <c r="G36" s="2"/>
    </row>
  </sheetData>
  <mergeCells count="13">
    <mergeCell ref="A1:I1"/>
    <mergeCell ref="A2:I2"/>
    <mergeCell ref="I7:I13"/>
    <mergeCell ref="I14:I23"/>
    <mergeCell ref="B7:B13"/>
    <mergeCell ref="D7:D13"/>
    <mergeCell ref="F7:F13"/>
    <mergeCell ref="G7:G13"/>
    <mergeCell ref="B14:B23"/>
    <mergeCell ref="D14:D23"/>
    <mergeCell ref="F14:F23"/>
    <mergeCell ref="G15:G23"/>
    <mergeCell ref="A35:I35"/>
  </mergeCells>
  <pageMargins left="0.70866141732283472" right="0.70866141732283472" top="0.55118110236220474" bottom="0.74803149606299213" header="0.31496062992125984" footer="0.31496062992125984"/>
  <pageSetup paperSize="9" scale="86" fitToHeight="0" orientation="landscape" r:id="rId1"/>
  <headerFooter>
    <oddFooter>Strana &amp;P z &amp;N</oddFooter>
  </headerFooter>
  <rowBreaks count="2" manualBreakCount="2">
    <brk id="36" max="8" man="1"/>
    <brk id="9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AB3A7-639B-4F6E-B860-F385B9B2E380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SPV november 2023</vt:lpstr>
      <vt:lpstr>'SPV november 2023'!Názvy_tlače</vt:lpstr>
      <vt:lpstr>'SPV november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2023-11-30T09:18:20Z</cp:lastPrinted>
  <dcterms:created xsi:type="dcterms:W3CDTF">2021-11-18T09:40:09Z</dcterms:created>
  <dcterms:modified xsi:type="dcterms:W3CDTF">2023-12-01T14:02:22Z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