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net\DavWWWRoot\sites\ssos\Zdielane dokumenty\Zdieľané dokumenty sekcie\0-Financovanie\2022\Rozhodnutia_2022\PUS_2022\"/>
    </mc:Choice>
  </mc:AlternateContent>
  <xr:revisionPtr revIDLastSave="0" documentId="13_ncr:1_{29C525A8-2757-466E-8466-797C73C94196}" xr6:coauthVersionLast="36" xr6:coauthVersionMax="36" xr10:uidLastSave="{00000000-0000-0000-0000-000000000000}"/>
  <bookViews>
    <workbookView xWindow="0" yWindow="6000" windowWidth="23040" windowHeight="9288" xr2:uid="{BCF5AAC4-078E-40F8-9A63-CFA7802BFE06}"/>
  </bookViews>
  <sheets>
    <sheet name="PUS 2022" sheetId="1" r:id="rId1"/>
    <sheet name="Podpisova tabulka" sheetId="2" state="hidden" r:id="rId2"/>
    <sheet name="ZFK" sheetId="3" state="hidden" r:id="rId3"/>
  </sheets>
  <definedNames>
    <definedName name="_xlnm.Print_Titles" localSheetId="0">'PUS 2022'!$3:$3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4" i="1"/>
  <c r="D78" i="1"/>
  <c r="F78" i="1" l="1"/>
  <c r="H78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4" i="1"/>
  <c r="G78" i="1" l="1"/>
</calcChain>
</file>

<file path=xl/sharedStrings.xml><?xml version="1.0" encoding="utf-8"?>
<sst xmlns="http://schemas.openxmlformats.org/spreadsheetml/2006/main" count="375" uniqueCount="174">
  <si>
    <t>Výpočet príspevkov uznaným športom na rok 2022</t>
  </si>
  <si>
    <t>PČ</t>
  </si>
  <si>
    <t>Žiadateľ</t>
  </si>
  <si>
    <t>Šport</t>
  </si>
  <si>
    <t>Slovenská asociácia amerického futbalu, o.z.</t>
  </si>
  <si>
    <t>americký futbal</t>
  </si>
  <si>
    <t>Slovenský atletický zväz</t>
  </si>
  <si>
    <t>atletika</t>
  </si>
  <si>
    <t>Slovenská asociácia motoristického športu</t>
  </si>
  <si>
    <t>automobilový šport</t>
  </si>
  <si>
    <t>Slovenská baseballová federácia</t>
  </si>
  <si>
    <t>baseball</t>
  </si>
  <si>
    <t>Slovenská basketbalová asociácia</t>
  </si>
  <si>
    <t>basketbal</t>
  </si>
  <si>
    <t>Slovenský zväz bedmintonu</t>
  </si>
  <si>
    <t>bedminton</t>
  </si>
  <si>
    <t>Slovenský zväz biatlonu</t>
  </si>
  <si>
    <t>biatlon</t>
  </si>
  <si>
    <t>Slovenský biliardový zväz</t>
  </si>
  <si>
    <t>biliard</t>
  </si>
  <si>
    <t>Slovenský zväz bobistov</t>
  </si>
  <si>
    <t>boby a skeleton</t>
  </si>
  <si>
    <t>Slovenská asociácia boccie</t>
  </si>
  <si>
    <t>boccia</t>
  </si>
  <si>
    <t>boule lyonnaise</t>
  </si>
  <si>
    <t>Slovenský bowlingový zväz</t>
  </si>
  <si>
    <t>bowling</t>
  </si>
  <si>
    <t>Slovenská boxerská federácia</t>
  </si>
  <si>
    <t>box</t>
  </si>
  <si>
    <t>Slovenský bridžový zväz</t>
  </si>
  <si>
    <t>bridž</t>
  </si>
  <si>
    <t>Slovenský curlingový zväz</t>
  </si>
  <si>
    <t>curling</t>
  </si>
  <si>
    <t>Slovenský zväz cyklistiky</t>
  </si>
  <si>
    <t>cyklistika</t>
  </si>
  <si>
    <t>Slovenský zväz dráhového golfu</t>
  </si>
  <si>
    <t>dráhový golf</t>
  </si>
  <si>
    <t>Slovenský zväz florbalu</t>
  </si>
  <si>
    <t>florbal</t>
  </si>
  <si>
    <t>Slovenský futbalový zväz</t>
  </si>
  <si>
    <t>futbal</t>
  </si>
  <si>
    <t>Slovenská golfová asociácia</t>
  </si>
  <si>
    <t>golf</t>
  </si>
  <si>
    <t>Slovenská gymnastická federácia</t>
  </si>
  <si>
    <t>gymnastika</t>
  </si>
  <si>
    <t>Slovenský zväz hádzanej</t>
  </si>
  <si>
    <t>hádzaná</t>
  </si>
  <si>
    <t>Slovenský horolezecký spolok JAMES</t>
  </si>
  <si>
    <t>horolezectvo</t>
  </si>
  <si>
    <t>Slovenský zväz jachtingu</t>
  </si>
  <si>
    <t>jachting</t>
  </si>
  <si>
    <t>SLOVENSKÁ JAZDECKÁ FEDERÁCIA</t>
  </si>
  <si>
    <t>jazdectvo</t>
  </si>
  <si>
    <t>Slovenský zväz judo</t>
  </si>
  <si>
    <t>judo</t>
  </si>
  <si>
    <t>Slovenská kanoistika</t>
  </si>
  <si>
    <t>kanoistika</t>
  </si>
  <si>
    <t>Slovenský Zväz Karate</t>
  </si>
  <si>
    <t>karate</t>
  </si>
  <si>
    <t>Slovenský zväz kickboxu</t>
  </si>
  <si>
    <t>kickbox</t>
  </si>
  <si>
    <t>Slovenský rýchlokorčuliarsky zväz</t>
  </si>
  <si>
    <t>kolieskové korčuľovanie</t>
  </si>
  <si>
    <t>Slovenská asociácia korfbalu</t>
  </si>
  <si>
    <t>korfbal</t>
  </si>
  <si>
    <t>Slovenský krasokorčuliarsky zväz</t>
  </si>
  <si>
    <t>krasokorčuľovanie</t>
  </si>
  <si>
    <t>Slovenská asociácia fitnes, kulturistiky a silového trojboja</t>
  </si>
  <si>
    <t>kulturistika a fitnes</t>
  </si>
  <si>
    <t>Slovenský zväz ľadového hokeja</t>
  </si>
  <si>
    <t>ľadový hokej</t>
  </si>
  <si>
    <t>Slovenská Lakrosová Federácia</t>
  </si>
  <si>
    <t>lakros</t>
  </si>
  <si>
    <t>letecké športy</t>
  </si>
  <si>
    <t>Slovenský lukostrelecký zväz</t>
  </si>
  <si>
    <t>lukostreľba</t>
  </si>
  <si>
    <t>Slovenský zväz moderného päťboja</t>
  </si>
  <si>
    <t>moderný päťboj</t>
  </si>
  <si>
    <t>Slovenská motocyklová federácia</t>
  </si>
  <si>
    <t>motocyklový šport</t>
  </si>
  <si>
    <t>Slovenský zväz orientačných športov</t>
  </si>
  <si>
    <t>orientačné športy</t>
  </si>
  <si>
    <t>Slovenská federácia pétanque</t>
  </si>
  <si>
    <t>petanque</t>
  </si>
  <si>
    <t>Slovenská plavecká federácia</t>
  </si>
  <si>
    <t>plavecké športy</t>
  </si>
  <si>
    <t>Zväz potápačov Slovenska</t>
  </si>
  <si>
    <t>potápačské športy</t>
  </si>
  <si>
    <t>Slovenský zväz pozemného hokeja</t>
  </si>
  <si>
    <t>pozemný hokej</t>
  </si>
  <si>
    <t>Slovenská asociácia pretláčania rukou</t>
  </si>
  <si>
    <t>pretláčanie rukou</t>
  </si>
  <si>
    <t>Slovenský zväz psích záprahov</t>
  </si>
  <si>
    <t>psie záprahy</t>
  </si>
  <si>
    <t>Slovenská rugbyová únia</t>
  </si>
  <si>
    <t>rugby</t>
  </si>
  <si>
    <t>Slovenský zväz rybolovnej techniky</t>
  </si>
  <si>
    <t>rybolovná technika</t>
  </si>
  <si>
    <t>rýchlokorčuľovanie</t>
  </si>
  <si>
    <t>Slovenský zväz sánkarov</t>
  </si>
  <si>
    <t>sánkovanie</t>
  </si>
  <si>
    <t>silové športy</t>
  </si>
  <si>
    <t>Slovenská skialpinistická asociácia</t>
  </si>
  <si>
    <t>skialpinizmus</t>
  </si>
  <si>
    <t>Slovenská softballová asociácia</t>
  </si>
  <si>
    <t>softbal</t>
  </si>
  <si>
    <t>Slovenská squashová asociácia</t>
  </si>
  <si>
    <t>squash</t>
  </si>
  <si>
    <t>Slovenský stolnotenisový zväz</t>
  </si>
  <si>
    <t>stolný tenis</t>
  </si>
  <si>
    <t>SLOVENSKÝ STRELECKÝ ZVÄZ</t>
  </si>
  <si>
    <t>streľba</t>
  </si>
  <si>
    <t>Slovenský šachový zväz</t>
  </si>
  <si>
    <t>šach</t>
  </si>
  <si>
    <t>Slovenský šermiarsky zväz</t>
  </si>
  <si>
    <t>šerm</t>
  </si>
  <si>
    <t>Združenie šípkarských organizácií</t>
  </si>
  <si>
    <t>šípky</t>
  </si>
  <si>
    <t>športové lezenie</t>
  </si>
  <si>
    <t>Slovenský zväz športového rybolovu</t>
  </si>
  <si>
    <t>športové rybárstvo</t>
  </si>
  <si>
    <t>Slovenská asociácia Frisbee</t>
  </si>
  <si>
    <t>športy s lietajúcim diskom</t>
  </si>
  <si>
    <t>Slovenská asociácia taekwondo WT</t>
  </si>
  <si>
    <t>taekwondo</t>
  </si>
  <si>
    <t>Slovenský zväz tanečného športu</t>
  </si>
  <si>
    <t>tanečný šport</t>
  </si>
  <si>
    <t>Slovenský tenisový zväz</t>
  </si>
  <si>
    <t>tenis</t>
  </si>
  <si>
    <t>Slovenská Muay - Thai asociácia</t>
  </si>
  <si>
    <t>thajský box</t>
  </si>
  <si>
    <t>Slovenská triatlonová únia</t>
  </si>
  <si>
    <t>triatlon</t>
  </si>
  <si>
    <t>Slovenský veslársky zväz</t>
  </si>
  <si>
    <t>veslovanie</t>
  </si>
  <si>
    <t>Slovenský zväz vodného lyžovania a wakeboardingu</t>
  </si>
  <si>
    <t>vodné lyžovanie</t>
  </si>
  <si>
    <t>Slovenský zväz vodného motorizmu</t>
  </si>
  <si>
    <t>vodný motorizmus</t>
  </si>
  <si>
    <t>Slovenská volejbalová federácia</t>
  </si>
  <si>
    <t>volejbal</t>
  </si>
  <si>
    <t>Slovenský zväz vzpierania</t>
  </si>
  <si>
    <t>vzpieranie</t>
  </si>
  <si>
    <t>Slovenská asociácia čínskeho wushu</t>
  </si>
  <si>
    <t>wushu</t>
  </si>
  <si>
    <t>SLOVENSKÝ ZÁPASNÍCKY ZVÄZ</t>
  </si>
  <si>
    <t>zápasenie</t>
  </si>
  <si>
    <t>SPOLU</t>
  </si>
  <si>
    <t>Spracovateľ, dátum, podpis</t>
  </si>
  <si>
    <t>Parafujúci, dátum, podpis</t>
  </si>
  <si>
    <t>Schvaľovateľ, dátum, podpis</t>
  </si>
  <si>
    <t>Meno, priezvisko, titul, funkcia:</t>
  </si>
  <si>
    <t>Lýdia Janíčková, Mgr., 
štátny radca</t>
  </si>
  <si>
    <t>Branislav Gröhling​, Mgr., 
minister</t>
  </si>
  <si>
    <t>Peter Dedík, Mgr. PhD.,  
generálny riaditeľ sekcie športu</t>
  </si>
  <si>
    <t>Ivan Husár, Mgr., 
štátny tajomník III.</t>
  </si>
  <si>
    <t>Základná finančná kontrola v zmysle §7 zákona č. 357/2015 Z. z. o finančnej kontrole a audite a o zmene a doplnení niektorých zákonov.</t>
  </si>
  <si>
    <t>Finančná operácia je - nie je* v súlade s rozpočtom, osobitným predpisom, zmluvou, rozhodnutím, vnútorným predpisom, inými podmienkami poskytnutia verejných financií (§ 6 ods. 4 zákona č. 357/2015 Z. z.).</t>
  </si>
  <si>
    <t>je - nie je* možné finančnú operáciu alebo jej časť vykonať,
je - nie je* možné v nej pokračovať,
je - nie je* možné vymáhať poskytnuté plnenie, ak sa finančná operácia alebo jej časť už vykonala</t>
  </si>
  <si>
    <t>Meno a priezvisko zodpovedného zamestnanca: 
Ildikó Belanová</t>
  </si>
  <si>
    <t>Meno a priezvisko vedúceho zamestnanca:
Peter Dedík</t>
  </si>
  <si>
    <t>Dátum, podpis:</t>
  </si>
  <si>
    <t>* zodpovedný zamestnanec označí príslušnú skutočnosť</t>
  </si>
  <si>
    <t>Ildikó Belanová, Ing., poverená vykonávaním funkcie riaditeľky odboru ekonomických činností v športe</t>
  </si>
  <si>
    <t>Slovenský národný aeroklub gen. M. R. Štefánika</t>
  </si>
  <si>
    <t>Návrh na schválenie bol spracovaný v súlade s príslušnými ustanoveniami zákona č. 440/2015 Z. z. o športe a o zmene a doplnení niektorých zákonov v znení neskorších predpisov a ďalšími všeobecne záväznými predpismi.</t>
  </si>
  <si>
    <t>Zvýšenie o
(eur)</t>
  </si>
  <si>
    <t>Výpočet (eur)*</t>
  </si>
  <si>
    <t>Výpočet (eur)**</t>
  </si>
  <si>
    <t>Výpočet (eur)***</t>
  </si>
  <si>
    <t>* výpočet príspevku uznanému športu</t>
  </si>
  <si>
    <t>** dofinancovanie z prevádzkovania lotériových hier</t>
  </si>
  <si>
    <t>*** dofinancovanie príspevku uznanému športu za účelom čiastočnej kompenzácie nepriaznivého dopadu zvýšenia cien energií a tovarov a služieb</t>
  </si>
  <si>
    <t>** dofinancovanie príspevku uznanému športu z prevádzkovania lotériových hier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</si>
</sst>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1" fillId="0" borderId="0"/>
    <xf numFmtId="0" fontId="10" fillId="0" borderId="0"/>
    <xf numFmtId="0" fontId="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4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3" fillId="0" borderId="0"/>
    <xf numFmtId="0" fontId="14" fillId="0" borderId="0"/>
    <xf numFmtId="0" fontId="1" fillId="0" borderId="0"/>
    <xf numFmtId="0" fontId="11" fillId="0" borderId="0"/>
    <xf numFmtId="0" fontId="1" fillId="0" borderId="0"/>
    <xf numFmtId="0" fontId="6" fillId="0" borderId="0"/>
  </cellStyleXfs>
  <cellXfs count="31">
    <xf numFmtId="0" fontId="0" fillId="0" borderId="0" xfId="0"/>
    <xf numFmtId="0" fontId="3" fillId="3" borderId="2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 wrapText="1"/>
    </xf>
    <xf numFmtId="4" fontId="3" fillId="3" borderId="2" xfId="1" applyNumberFormat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vertical="top"/>
    </xf>
    <xf numFmtId="4" fontId="1" fillId="2" borderId="2" xfId="1" applyNumberFormat="1" applyFont="1" applyFill="1" applyBorder="1" applyAlignment="1">
      <alignment vertical="top"/>
    </xf>
    <xf numFmtId="4" fontId="1" fillId="2" borderId="2" xfId="1" applyNumberFormat="1" applyFont="1" applyFill="1" applyBorder="1" applyAlignment="1">
      <alignment vertical="top" wrapText="1"/>
    </xf>
    <xf numFmtId="0" fontId="1" fillId="2" borderId="2" xfId="1" applyFont="1" applyFill="1" applyBorder="1" applyAlignment="1">
      <alignment vertical="top" wrapText="1"/>
    </xf>
    <xf numFmtId="4" fontId="2" fillId="2" borderId="2" xfId="1" applyNumberFormat="1" applyFont="1" applyFill="1" applyBorder="1"/>
    <xf numFmtId="0" fontId="3" fillId="3" borderId="2" xfId="1" applyFont="1" applyFill="1" applyBorder="1"/>
    <xf numFmtId="0" fontId="3" fillId="3" borderId="2" xfId="1" applyFont="1" applyFill="1" applyBorder="1" applyAlignment="1">
      <alignment wrapText="1"/>
    </xf>
    <xf numFmtId="4" fontId="3" fillId="3" borderId="2" xfId="1" applyNumberFormat="1" applyFont="1" applyFill="1" applyBorder="1"/>
    <xf numFmtId="0" fontId="0" fillId="2" borderId="0" xfId="0" applyFill="1"/>
    <xf numFmtId="0" fontId="5" fillId="2" borderId="0" xfId="0" applyFont="1" applyFill="1"/>
    <xf numFmtId="0" fontId="5" fillId="2" borderId="0" xfId="0" applyFont="1" applyFill="1" applyAlignment="1"/>
    <xf numFmtId="0" fontId="1" fillId="2" borderId="2" xfId="0" applyFont="1" applyFill="1" applyBorder="1"/>
    <xf numFmtId="0" fontId="1" fillId="2" borderId="4" xfId="0" applyFont="1" applyFill="1" applyBorder="1" applyAlignment="1"/>
    <xf numFmtId="0" fontId="1" fillId="2" borderId="2" xfId="0" applyFont="1" applyFill="1" applyBorder="1" applyAlignment="1"/>
    <xf numFmtId="0" fontId="1" fillId="2" borderId="4" xfId="0" applyFont="1" applyFill="1" applyBorder="1" applyAlignment="1">
      <alignment wrapText="1"/>
    </xf>
    <xf numFmtId="0" fontId="1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vertical="top"/>
    </xf>
    <xf numFmtId="0" fontId="1" fillId="2" borderId="2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vertical="top" wrapText="1"/>
    </xf>
    <xf numFmtId="0" fontId="4" fillId="2" borderId="0" xfId="1" applyFont="1" applyFill="1" applyAlignment="1">
      <alignment horizontal="center" vertical="top" wrapText="1"/>
    </xf>
    <xf numFmtId="0" fontId="2" fillId="2" borderId="1" xfId="1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left" vertical="top" wrapText="1"/>
    </xf>
    <xf numFmtId="0" fontId="2" fillId="2" borderId="0" xfId="0" applyFont="1" applyFill="1"/>
  </cellXfs>
  <cellStyles count="27">
    <cellStyle name="Excel Built-in Normal" xfId="2" xr:uid="{00000000-0005-0000-0000-000000000000}"/>
    <cellStyle name="Hypertextové prepojenie 2" xfId="3" xr:uid="{00000000-0005-0000-0000-000001000000}"/>
    <cellStyle name="Hypertextové prepojenie 3" xfId="4" xr:uid="{00000000-0005-0000-0000-000002000000}"/>
    <cellStyle name="Normal 2" xfId="5" xr:uid="{00000000-0005-0000-0000-000003000000}"/>
    <cellStyle name="Normal 3" xfId="6" xr:uid="{00000000-0005-0000-0000-000004000000}"/>
    <cellStyle name="Normal 3 2" xfId="7" xr:uid="{00000000-0005-0000-0000-000005000000}"/>
    <cellStyle name="Normal 3_2013-01-000-SportoveOdvetvia" xfId="8" xr:uid="{00000000-0005-0000-0000-000006000000}"/>
    <cellStyle name="Normal 4" xfId="9" xr:uid="{00000000-0005-0000-0000-000007000000}"/>
    <cellStyle name="Normal 5" xfId="10" xr:uid="{00000000-0005-0000-0000-000008000000}"/>
    <cellStyle name="Normal_Formular 3" xfId="11" xr:uid="{00000000-0005-0000-0000-000009000000}"/>
    <cellStyle name="Normálna" xfId="0" builtinId="0"/>
    <cellStyle name="Normálna 2" xfId="12" xr:uid="{00000000-0005-0000-0000-00000A000000}"/>
    <cellStyle name="Normálna 2 2" xfId="13" xr:uid="{00000000-0005-0000-0000-00000B000000}"/>
    <cellStyle name="Normálna 3" xfId="14" xr:uid="{00000000-0005-0000-0000-00000C000000}"/>
    <cellStyle name="Normálna 3 2" xfId="15" xr:uid="{00000000-0005-0000-0000-00000D000000}"/>
    <cellStyle name="Normálna 3 3" xfId="16" xr:uid="{00000000-0005-0000-0000-00000E000000}"/>
    <cellStyle name="Normálna 4" xfId="17" xr:uid="{00000000-0005-0000-0000-00000F000000}"/>
    <cellStyle name="Normálna 5" xfId="1" xr:uid="{8F8F2068-B9D7-4416-A1A9-F4701C01688D}"/>
    <cellStyle name="Normálna 5 2" xfId="19" xr:uid="{00000000-0005-0000-0000-000011000000}"/>
    <cellStyle name="Normálna 5 3" xfId="18" xr:uid="{00000000-0005-0000-0000-000010000000}"/>
    <cellStyle name="Normálna 6" xfId="20" xr:uid="{00000000-0005-0000-0000-000012000000}"/>
    <cellStyle name="Normálna 7" xfId="21" xr:uid="{00000000-0005-0000-0000-000013000000}"/>
    <cellStyle name="Normálna 8" xfId="22" xr:uid="{00000000-0005-0000-0000-000014000000}"/>
    <cellStyle name="normálne 2" xfId="23" xr:uid="{00000000-0005-0000-0000-000016000000}"/>
    <cellStyle name="normálne 2 2" xfId="24" xr:uid="{00000000-0005-0000-0000-000017000000}"/>
    <cellStyle name="normálne 2 3" xfId="25" xr:uid="{00000000-0005-0000-0000-000018000000}"/>
    <cellStyle name="Normálne 3" xfId="26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CDE1B-DDBA-4517-9100-97E706A48664}">
  <sheetPr>
    <pageSetUpPr fitToPage="1"/>
  </sheetPr>
  <dimension ref="A1:H83"/>
  <sheetViews>
    <sheetView tabSelected="1" zoomScaleNormal="100" workbookViewId="0">
      <selection activeCell="A4" sqref="A4"/>
    </sheetView>
  </sheetViews>
  <sheetFormatPr defaultRowHeight="13.8" x14ac:dyDescent="0.25"/>
  <cols>
    <col min="1" max="1" width="3.5546875" style="13" customWidth="1"/>
    <col min="2" max="2" width="48.21875" style="13" bestFit="1" customWidth="1"/>
    <col min="3" max="3" width="22.44140625" style="13" bestFit="1" customWidth="1"/>
    <col min="4" max="4" width="12.88671875" style="13" bestFit="1" customWidth="1"/>
    <col min="5" max="5" width="11.6640625" style="13" bestFit="1" customWidth="1"/>
    <col min="6" max="6" width="12.88671875" style="13" bestFit="1" customWidth="1"/>
    <col min="7" max="7" width="10.21875" style="13" bestFit="1" customWidth="1"/>
    <col min="8" max="8" width="12.88671875" style="13" bestFit="1" customWidth="1"/>
    <col min="9" max="16384" width="8.88671875" style="13"/>
  </cols>
  <sheetData>
    <row r="1" spans="1:8" ht="17.399999999999999" x14ac:dyDescent="0.25">
      <c r="A1" s="24" t="s">
        <v>0</v>
      </c>
      <c r="B1" s="24"/>
      <c r="C1" s="24"/>
      <c r="D1" s="24"/>
      <c r="E1" s="24"/>
      <c r="F1" s="24"/>
      <c r="G1" s="24"/>
      <c r="H1" s="24"/>
    </row>
    <row r="2" spans="1:8" x14ac:dyDescent="0.25">
      <c r="A2" s="25"/>
      <c r="B2" s="25"/>
      <c r="C2" s="25"/>
      <c r="D2" s="25"/>
      <c r="E2" s="25"/>
      <c r="F2" s="25"/>
      <c r="G2" s="25"/>
      <c r="H2" s="25"/>
    </row>
    <row r="3" spans="1:8" ht="26.4" x14ac:dyDescent="0.25">
      <c r="A3" s="1" t="s">
        <v>1</v>
      </c>
      <c r="B3" s="2" t="s">
        <v>2</v>
      </c>
      <c r="C3" s="2" t="s">
        <v>3</v>
      </c>
      <c r="D3" s="2" t="s">
        <v>167</v>
      </c>
      <c r="E3" s="3" t="s">
        <v>166</v>
      </c>
      <c r="F3" s="2" t="s">
        <v>168</v>
      </c>
      <c r="G3" s="3" t="s">
        <v>166</v>
      </c>
      <c r="H3" s="2" t="s">
        <v>169</v>
      </c>
    </row>
    <row r="4" spans="1:8" x14ac:dyDescent="0.25">
      <c r="A4" s="4">
        <v>1</v>
      </c>
      <c r="B4" s="4" t="s">
        <v>4</v>
      </c>
      <c r="C4" s="4" t="s">
        <v>5</v>
      </c>
      <c r="D4" s="5">
        <v>30450</v>
      </c>
      <c r="E4" s="5">
        <f>F4-D4</f>
        <v>1335</v>
      </c>
      <c r="F4" s="5">
        <v>31785</v>
      </c>
      <c r="G4" s="5">
        <f>H4-F4</f>
        <v>242</v>
      </c>
      <c r="H4" s="5">
        <v>32027</v>
      </c>
    </row>
    <row r="5" spans="1:8" x14ac:dyDescent="0.25">
      <c r="A5" s="4">
        <v>2</v>
      </c>
      <c r="B5" s="4" t="s">
        <v>22</v>
      </c>
      <c r="C5" s="4" t="s">
        <v>23</v>
      </c>
      <c r="D5" s="5">
        <v>33613</v>
      </c>
      <c r="E5" s="5">
        <f t="shared" ref="E5:E68" si="0">F5-D5</f>
        <v>1474</v>
      </c>
      <c r="F5" s="5">
        <v>35087</v>
      </c>
      <c r="G5" s="5">
        <f t="shared" ref="G5:G68" si="1">H5-F5</f>
        <v>267</v>
      </c>
      <c r="H5" s="5">
        <v>35354</v>
      </c>
    </row>
    <row r="6" spans="1:8" x14ac:dyDescent="0.25">
      <c r="A6" s="4">
        <v>3</v>
      </c>
      <c r="B6" s="4" t="s">
        <v>22</v>
      </c>
      <c r="C6" s="4" t="s">
        <v>24</v>
      </c>
      <c r="D6" s="5">
        <v>30450</v>
      </c>
      <c r="E6" s="5">
        <f t="shared" si="0"/>
        <v>1335</v>
      </c>
      <c r="F6" s="5">
        <v>31785</v>
      </c>
      <c r="G6" s="5">
        <f t="shared" si="1"/>
        <v>242</v>
      </c>
      <c r="H6" s="5">
        <v>32027</v>
      </c>
    </row>
    <row r="7" spans="1:8" x14ac:dyDescent="0.25">
      <c r="A7" s="4">
        <v>4</v>
      </c>
      <c r="B7" s="4" t="s">
        <v>143</v>
      </c>
      <c r="C7" s="4" t="s">
        <v>144</v>
      </c>
      <c r="D7" s="5">
        <v>30450</v>
      </c>
      <c r="E7" s="5">
        <f t="shared" si="0"/>
        <v>1335</v>
      </c>
      <c r="F7" s="5">
        <v>31785</v>
      </c>
      <c r="G7" s="5">
        <f t="shared" si="1"/>
        <v>242</v>
      </c>
      <c r="H7" s="5">
        <v>32027</v>
      </c>
    </row>
    <row r="8" spans="1:8" x14ac:dyDescent="0.25">
      <c r="A8" s="4">
        <v>5</v>
      </c>
      <c r="B8" s="7" t="s">
        <v>67</v>
      </c>
      <c r="C8" s="4" t="s">
        <v>68</v>
      </c>
      <c r="D8" s="5">
        <v>649272</v>
      </c>
      <c r="E8" s="5">
        <f t="shared" si="0"/>
        <v>28470</v>
      </c>
      <c r="F8" s="5">
        <v>677742</v>
      </c>
      <c r="G8" s="5">
        <f t="shared" si="1"/>
        <v>5152</v>
      </c>
      <c r="H8" s="5">
        <v>682894</v>
      </c>
    </row>
    <row r="9" spans="1:8" x14ac:dyDescent="0.25">
      <c r="A9" s="4">
        <v>6</v>
      </c>
      <c r="B9" s="7" t="s">
        <v>67</v>
      </c>
      <c r="C9" s="4" t="s">
        <v>101</v>
      </c>
      <c r="D9" s="5">
        <v>49861</v>
      </c>
      <c r="E9" s="5">
        <f t="shared" si="0"/>
        <v>2186</v>
      </c>
      <c r="F9" s="5">
        <v>52047</v>
      </c>
      <c r="G9" s="5">
        <f t="shared" si="1"/>
        <v>396</v>
      </c>
      <c r="H9" s="5">
        <v>52443</v>
      </c>
    </row>
    <row r="10" spans="1:8" x14ac:dyDescent="0.25">
      <c r="A10" s="4">
        <v>7</v>
      </c>
      <c r="B10" s="4" t="s">
        <v>121</v>
      </c>
      <c r="C10" s="4" t="s">
        <v>122</v>
      </c>
      <c r="D10" s="5">
        <v>37099</v>
      </c>
      <c r="E10" s="5">
        <f t="shared" si="0"/>
        <v>1627</v>
      </c>
      <c r="F10" s="5">
        <v>38726</v>
      </c>
      <c r="G10" s="5">
        <f t="shared" si="1"/>
        <v>294</v>
      </c>
      <c r="H10" s="5">
        <v>39020</v>
      </c>
    </row>
    <row r="11" spans="1:8" x14ac:dyDescent="0.25">
      <c r="A11" s="4">
        <v>8</v>
      </c>
      <c r="B11" s="4" t="s">
        <v>63</v>
      </c>
      <c r="C11" s="4" t="s">
        <v>64</v>
      </c>
      <c r="D11" s="5">
        <v>30450</v>
      </c>
      <c r="E11" s="5">
        <f t="shared" si="0"/>
        <v>1335</v>
      </c>
      <c r="F11" s="5">
        <v>31785</v>
      </c>
      <c r="G11" s="5">
        <f t="shared" si="1"/>
        <v>242</v>
      </c>
      <c r="H11" s="5">
        <v>32027</v>
      </c>
    </row>
    <row r="12" spans="1:8" x14ac:dyDescent="0.25">
      <c r="A12" s="4">
        <v>9</v>
      </c>
      <c r="B12" s="4" t="s">
        <v>8</v>
      </c>
      <c r="C12" s="4" t="s">
        <v>9</v>
      </c>
      <c r="D12" s="5">
        <v>272389</v>
      </c>
      <c r="E12" s="5">
        <f t="shared" si="0"/>
        <v>11944</v>
      </c>
      <c r="F12" s="5">
        <v>284333</v>
      </c>
      <c r="G12" s="5">
        <f t="shared" si="1"/>
        <v>2162</v>
      </c>
      <c r="H12" s="5">
        <v>286495</v>
      </c>
    </row>
    <row r="13" spans="1:8" x14ac:dyDescent="0.25">
      <c r="A13" s="4">
        <v>10</v>
      </c>
      <c r="B13" s="4" t="s">
        <v>90</v>
      </c>
      <c r="C13" s="4" t="s">
        <v>91</v>
      </c>
      <c r="D13" s="5">
        <v>30450</v>
      </c>
      <c r="E13" s="5">
        <f t="shared" si="0"/>
        <v>1335</v>
      </c>
      <c r="F13" s="5">
        <v>31785</v>
      </c>
      <c r="G13" s="5">
        <f t="shared" si="1"/>
        <v>242</v>
      </c>
      <c r="H13" s="5">
        <v>32027</v>
      </c>
    </row>
    <row r="14" spans="1:8" x14ac:dyDescent="0.25">
      <c r="A14" s="4">
        <v>11</v>
      </c>
      <c r="B14" s="4" t="s">
        <v>123</v>
      </c>
      <c r="C14" s="4" t="s">
        <v>124</v>
      </c>
      <c r="D14" s="5">
        <v>95730</v>
      </c>
      <c r="E14" s="5">
        <f t="shared" si="0"/>
        <v>4198</v>
      </c>
      <c r="F14" s="5">
        <v>99928</v>
      </c>
      <c r="G14" s="5">
        <f t="shared" si="1"/>
        <v>760</v>
      </c>
      <c r="H14" s="5">
        <v>100688</v>
      </c>
    </row>
    <row r="15" spans="1:8" x14ac:dyDescent="0.25">
      <c r="A15" s="4">
        <v>12</v>
      </c>
      <c r="B15" s="4" t="s">
        <v>10</v>
      </c>
      <c r="C15" s="4" t="s">
        <v>11</v>
      </c>
      <c r="D15" s="5">
        <v>172999</v>
      </c>
      <c r="E15" s="5">
        <f t="shared" si="0"/>
        <v>7586</v>
      </c>
      <c r="F15" s="5">
        <v>180585</v>
      </c>
      <c r="G15" s="5">
        <f t="shared" si="1"/>
        <v>1373</v>
      </c>
      <c r="H15" s="5">
        <v>181958</v>
      </c>
    </row>
    <row r="16" spans="1:8" x14ac:dyDescent="0.25">
      <c r="A16" s="4">
        <v>13</v>
      </c>
      <c r="B16" s="4" t="s">
        <v>12</v>
      </c>
      <c r="C16" s="4" t="s">
        <v>13</v>
      </c>
      <c r="D16" s="5">
        <v>1442308</v>
      </c>
      <c r="E16" s="5">
        <f t="shared" si="0"/>
        <v>63244</v>
      </c>
      <c r="F16" s="5">
        <v>1505552</v>
      </c>
      <c r="G16" s="5">
        <f t="shared" si="1"/>
        <v>11445</v>
      </c>
      <c r="H16" s="5">
        <v>1516997</v>
      </c>
    </row>
    <row r="17" spans="1:8" x14ac:dyDescent="0.25">
      <c r="A17" s="4">
        <v>14</v>
      </c>
      <c r="B17" s="4" t="s">
        <v>27</v>
      </c>
      <c r="C17" s="4" t="s">
        <v>28</v>
      </c>
      <c r="D17" s="5">
        <v>150637</v>
      </c>
      <c r="E17" s="5">
        <f t="shared" si="0"/>
        <v>6606</v>
      </c>
      <c r="F17" s="5">
        <v>157243</v>
      </c>
      <c r="G17" s="5">
        <f t="shared" si="1"/>
        <v>1195</v>
      </c>
      <c r="H17" s="5">
        <v>158438</v>
      </c>
    </row>
    <row r="18" spans="1:8" x14ac:dyDescent="0.25">
      <c r="A18" s="4">
        <v>15</v>
      </c>
      <c r="B18" s="4" t="s">
        <v>82</v>
      </c>
      <c r="C18" s="4" t="s">
        <v>83</v>
      </c>
      <c r="D18" s="5">
        <v>30450</v>
      </c>
      <c r="E18" s="5">
        <f t="shared" si="0"/>
        <v>1335</v>
      </c>
      <c r="F18" s="5">
        <v>31785</v>
      </c>
      <c r="G18" s="5">
        <f t="shared" si="1"/>
        <v>242</v>
      </c>
      <c r="H18" s="5">
        <v>32027</v>
      </c>
    </row>
    <row r="19" spans="1:8" x14ac:dyDescent="0.25">
      <c r="A19" s="4">
        <v>16</v>
      </c>
      <c r="B19" s="4" t="s">
        <v>41</v>
      </c>
      <c r="C19" s="4" t="s">
        <v>42</v>
      </c>
      <c r="D19" s="5">
        <v>338806</v>
      </c>
      <c r="E19" s="5">
        <f t="shared" si="0"/>
        <v>14856</v>
      </c>
      <c r="F19" s="5">
        <v>353662</v>
      </c>
      <c r="G19" s="5">
        <f t="shared" si="1"/>
        <v>2689</v>
      </c>
      <c r="H19" s="5">
        <v>356351</v>
      </c>
    </row>
    <row r="20" spans="1:8" x14ac:dyDescent="0.25">
      <c r="A20" s="4">
        <v>17</v>
      </c>
      <c r="B20" s="4" t="s">
        <v>43</v>
      </c>
      <c r="C20" s="4" t="s">
        <v>44</v>
      </c>
      <c r="D20" s="5">
        <v>1381191</v>
      </c>
      <c r="E20" s="5">
        <f t="shared" si="0"/>
        <v>60564</v>
      </c>
      <c r="F20" s="5">
        <v>1441755</v>
      </c>
      <c r="G20" s="5">
        <f t="shared" si="1"/>
        <v>10960</v>
      </c>
      <c r="H20" s="5">
        <v>1452715</v>
      </c>
    </row>
    <row r="21" spans="1:8" x14ac:dyDescent="0.25">
      <c r="A21" s="4">
        <v>18</v>
      </c>
      <c r="B21" s="4" t="s">
        <v>51</v>
      </c>
      <c r="C21" s="4" t="s">
        <v>52</v>
      </c>
      <c r="D21" s="5">
        <v>137949</v>
      </c>
      <c r="E21" s="5">
        <f t="shared" si="0"/>
        <v>6049</v>
      </c>
      <c r="F21" s="5">
        <v>143998</v>
      </c>
      <c r="G21" s="5">
        <f t="shared" si="1"/>
        <v>1095</v>
      </c>
      <c r="H21" s="5">
        <v>145093</v>
      </c>
    </row>
    <row r="22" spans="1:8" x14ac:dyDescent="0.25">
      <c r="A22" s="4">
        <v>19</v>
      </c>
      <c r="B22" s="4" t="s">
        <v>55</v>
      </c>
      <c r="C22" s="4" t="s">
        <v>56</v>
      </c>
      <c r="D22" s="5">
        <v>2157749</v>
      </c>
      <c r="E22" s="5">
        <f t="shared" si="0"/>
        <v>94616</v>
      </c>
      <c r="F22" s="5">
        <v>2252365</v>
      </c>
      <c r="G22" s="5">
        <f t="shared" si="1"/>
        <v>17123</v>
      </c>
      <c r="H22" s="5">
        <v>2269488</v>
      </c>
    </row>
    <row r="23" spans="1:8" x14ac:dyDescent="0.25">
      <c r="A23" s="4">
        <v>20</v>
      </c>
      <c r="B23" s="4" t="s">
        <v>71</v>
      </c>
      <c r="C23" s="4" t="s">
        <v>72</v>
      </c>
      <c r="D23" s="5">
        <v>30450</v>
      </c>
      <c r="E23" s="5">
        <f t="shared" si="0"/>
        <v>1335</v>
      </c>
      <c r="F23" s="5">
        <v>31785</v>
      </c>
      <c r="G23" s="5">
        <f t="shared" si="1"/>
        <v>242</v>
      </c>
      <c r="H23" s="5">
        <v>32027</v>
      </c>
    </row>
    <row r="24" spans="1:8" x14ac:dyDescent="0.25">
      <c r="A24" s="4">
        <v>21</v>
      </c>
      <c r="B24" s="4" t="s">
        <v>78</v>
      </c>
      <c r="C24" s="4" t="s">
        <v>79</v>
      </c>
      <c r="D24" s="5">
        <v>161319</v>
      </c>
      <c r="E24" s="5">
        <f t="shared" si="0"/>
        <v>7074</v>
      </c>
      <c r="F24" s="5">
        <v>168393</v>
      </c>
      <c r="G24" s="5">
        <f t="shared" si="1"/>
        <v>1280</v>
      </c>
      <c r="H24" s="5">
        <v>169673</v>
      </c>
    </row>
    <row r="25" spans="1:8" x14ac:dyDescent="0.25">
      <c r="A25" s="4">
        <v>22</v>
      </c>
      <c r="B25" s="4" t="s">
        <v>129</v>
      </c>
      <c r="C25" s="4" t="s">
        <v>130</v>
      </c>
      <c r="D25" s="5">
        <v>30450</v>
      </c>
      <c r="E25" s="5">
        <f t="shared" si="0"/>
        <v>1335</v>
      </c>
      <c r="F25" s="5">
        <v>31785</v>
      </c>
      <c r="G25" s="5">
        <f t="shared" si="1"/>
        <v>242</v>
      </c>
      <c r="H25" s="5">
        <v>32027</v>
      </c>
    </row>
    <row r="26" spans="1:8" x14ac:dyDescent="0.25">
      <c r="A26" s="4">
        <v>23</v>
      </c>
      <c r="B26" s="4" t="s">
        <v>84</v>
      </c>
      <c r="C26" s="4" t="s">
        <v>85</v>
      </c>
      <c r="D26" s="5">
        <v>3238821</v>
      </c>
      <c r="E26" s="5">
        <f t="shared" si="0"/>
        <v>142020</v>
      </c>
      <c r="F26" s="5">
        <v>3380841</v>
      </c>
      <c r="G26" s="5">
        <f t="shared" si="1"/>
        <v>25703</v>
      </c>
      <c r="H26" s="5">
        <v>3406544</v>
      </c>
    </row>
    <row r="27" spans="1:8" x14ac:dyDescent="0.25">
      <c r="A27" s="4">
        <v>24</v>
      </c>
      <c r="B27" s="4" t="s">
        <v>94</v>
      </c>
      <c r="C27" s="4" t="s">
        <v>95</v>
      </c>
      <c r="D27" s="5">
        <v>30450</v>
      </c>
      <c r="E27" s="5">
        <f t="shared" si="0"/>
        <v>1335</v>
      </c>
      <c r="F27" s="5">
        <v>31785</v>
      </c>
      <c r="G27" s="5">
        <f t="shared" si="1"/>
        <v>242</v>
      </c>
      <c r="H27" s="5">
        <v>32027</v>
      </c>
    </row>
    <row r="28" spans="1:8" x14ac:dyDescent="0.25">
      <c r="A28" s="4">
        <v>25</v>
      </c>
      <c r="B28" s="4" t="s">
        <v>102</v>
      </c>
      <c r="C28" s="4" t="s">
        <v>103</v>
      </c>
      <c r="D28" s="5">
        <v>30450</v>
      </c>
      <c r="E28" s="5">
        <f t="shared" si="0"/>
        <v>1335</v>
      </c>
      <c r="F28" s="5">
        <v>31785</v>
      </c>
      <c r="G28" s="5">
        <f t="shared" si="1"/>
        <v>242</v>
      </c>
      <c r="H28" s="5">
        <v>32027</v>
      </c>
    </row>
    <row r="29" spans="1:8" x14ac:dyDescent="0.25">
      <c r="A29" s="4">
        <v>26</v>
      </c>
      <c r="B29" s="4" t="s">
        <v>104</v>
      </c>
      <c r="C29" s="4" t="s">
        <v>105</v>
      </c>
      <c r="D29" s="5">
        <v>54587</v>
      </c>
      <c r="E29" s="5">
        <f t="shared" si="0"/>
        <v>2393</v>
      </c>
      <c r="F29" s="5">
        <v>56980</v>
      </c>
      <c r="G29" s="5">
        <f t="shared" si="1"/>
        <v>433</v>
      </c>
      <c r="H29" s="5">
        <v>57413</v>
      </c>
    </row>
    <row r="30" spans="1:8" x14ac:dyDescent="0.25">
      <c r="A30" s="4">
        <v>27</v>
      </c>
      <c r="B30" s="4" t="s">
        <v>106</v>
      </c>
      <c r="C30" s="4" t="s">
        <v>107</v>
      </c>
      <c r="D30" s="5">
        <v>30450</v>
      </c>
      <c r="E30" s="5">
        <f t="shared" si="0"/>
        <v>1335</v>
      </c>
      <c r="F30" s="5">
        <v>31785</v>
      </c>
      <c r="G30" s="5">
        <f t="shared" si="1"/>
        <v>242</v>
      </c>
      <c r="H30" s="5">
        <v>32027</v>
      </c>
    </row>
    <row r="31" spans="1:8" x14ac:dyDescent="0.25">
      <c r="A31" s="4">
        <v>28</v>
      </c>
      <c r="B31" s="4" t="s">
        <v>131</v>
      </c>
      <c r="C31" s="4" t="s">
        <v>132</v>
      </c>
      <c r="D31" s="5">
        <v>350891</v>
      </c>
      <c r="E31" s="5">
        <f t="shared" si="0"/>
        <v>15387</v>
      </c>
      <c r="F31" s="5">
        <v>366278</v>
      </c>
      <c r="G31" s="5">
        <f t="shared" si="1"/>
        <v>2785</v>
      </c>
      <c r="H31" s="5">
        <v>369063</v>
      </c>
    </row>
    <row r="32" spans="1:8" x14ac:dyDescent="0.25">
      <c r="A32" s="4">
        <v>29</v>
      </c>
      <c r="B32" s="4" t="s">
        <v>139</v>
      </c>
      <c r="C32" s="4" t="s">
        <v>140</v>
      </c>
      <c r="D32" s="5">
        <v>2072778</v>
      </c>
      <c r="E32" s="5">
        <f t="shared" si="0"/>
        <v>90890</v>
      </c>
      <c r="F32" s="5">
        <v>2163668</v>
      </c>
      <c r="G32" s="5">
        <f t="shared" si="1"/>
        <v>16449</v>
      </c>
      <c r="H32" s="5">
        <v>2180117</v>
      </c>
    </row>
    <row r="33" spans="1:8" x14ac:dyDescent="0.25">
      <c r="A33" s="4">
        <v>30</v>
      </c>
      <c r="B33" s="4" t="s">
        <v>6</v>
      </c>
      <c r="C33" s="4" t="s">
        <v>7</v>
      </c>
      <c r="D33" s="5">
        <v>2963885</v>
      </c>
      <c r="E33" s="5">
        <f t="shared" si="0"/>
        <v>129964</v>
      </c>
      <c r="F33" s="6">
        <v>3093849</v>
      </c>
      <c r="G33" s="5">
        <f t="shared" si="1"/>
        <v>23520</v>
      </c>
      <c r="H33" s="6">
        <v>3117369</v>
      </c>
    </row>
    <row r="34" spans="1:8" x14ac:dyDescent="0.25">
      <c r="A34" s="4">
        <v>31</v>
      </c>
      <c r="B34" s="4" t="s">
        <v>18</v>
      </c>
      <c r="C34" s="4" t="s">
        <v>19</v>
      </c>
      <c r="D34" s="5">
        <v>33613</v>
      </c>
      <c r="E34" s="5">
        <f t="shared" si="0"/>
        <v>1474</v>
      </c>
      <c r="F34" s="5">
        <v>35087</v>
      </c>
      <c r="G34" s="5">
        <f t="shared" si="1"/>
        <v>267</v>
      </c>
      <c r="H34" s="5">
        <v>35354</v>
      </c>
    </row>
    <row r="35" spans="1:8" x14ac:dyDescent="0.25">
      <c r="A35" s="4">
        <v>32</v>
      </c>
      <c r="B35" s="4" t="s">
        <v>25</v>
      </c>
      <c r="C35" s="4" t="s">
        <v>26</v>
      </c>
      <c r="D35" s="5">
        <v>30450</v>
      </c>
      <c r="E35" s="5">
        <f t="shared" si="0"/>
        <v>1335</v>
      </c>
      <c r="F35" s="5">
        <v>31785</v>
      </c>
      <c r="G35" s="5">
        <f t="shared" si="1"/>
        <v>242</v>
      </c>
      <c r="H35" s="5">
        <v>32027</v>
      </c>
    </row>
    <row r="36" spans="1:8" x14ac:dyDescent="0.25">
      <c r="A36" s="4">
        <v>33</v>
      </c>
      <c r="B36" s="4" t="s">
        <v>29</v>
      </c>
      <c r="C36" s="4" t="s">
        <v>30</v>
      </c>
      <c r="D36" s="5">
        <v>30450</v>
      </c>
      <c r="E36" s="5">
        <f t="shared" si="0"/>
        <v>1335</v>
      </c>
      <c r="F36" s="5">
        <v>31785</v>
      </c>
      <c r="G36" s="5">
        <f t="shared" si="1"/>
        <v>242</v>
      </c>
      <c r="H36" s="5">
        <v>32027</v>
      </c>
    </row>
    <row r="37" spans="1:8" x14ac:dyDescent="0.25">
      <c r="A37" s="4">
        <v>34</v>
      </c>
      <c r="B37" s="4" t="s">
        <v>31</v>
      </c>
      <c r="C37" s="4" t="s">
        <v>32</v>
      </c>
      <c r="D37" s="5">
        <v>51090</v>
      </c>
      <c r="E37" s="5">
        <f t="shared" si="0"/>
        <v>2240</v>
      </c>
      <c r="F37" s="5">
        <v>53330</v>
      </c>
      <c r="G37" s="5">
        <f t="shared" si="1"/>
        <v>0</v>
      </c>
      <c r="H37" s="5">
        <v>53330</v>
      </c>
    </row>
    <row r="38" spans="1:8" x14ac:dyDescent="0.25">
      <c r="A38" s="4">
        <v>35</v>
      </c>
      <c r="B38" s="4" t="s">
        <v>39</v>
      </c>
      <c r="C38" s="4" t="s">
        <v>40</v>
      </c>
      <c r="D38" s="5">
        <v>12367474</v>
      </c>
      <c r="E38" s="5">
        <f t="shared" si="0"/>
        <v>542304</v>
      </c>
      <c r="F38" s="5">
        <v>12909778</v>
      </c>
      <c r="G38" s="5">
        <f t="shared" si="1"/>
        <v>98143</v>
      </c>
      <c r="H38" s="5">
        <v>13007921</v>
      </c>
    </row>
    <row r="39" spans="1:8" x14ac:dyDescent="0.25">
      <c r="A39" s="4">
        <v>36</v>
      </c>
      <c r="B39" s="4" t="s">
        <v>47</v>
      </c>
      <c r="C39" s="4" t="s">
        <v>48</v>
      </c>
      <c r="D39" s="5">
        <v>57367</v>
      </c>
      <c r="E39" s="5">
        <f t="shared" si="0"/>
        <v>2515</v>
      </c>
      <c r="F39" s="5">
        <v>59882</v>
      </c>
      <c r="G39" s="5">
        <f t="shared" si="1"/>
        <v>455</v>
      </c>
      <c r="H39" s="5">
        <v>60337</v>
      </c>
    </row>
    <row r="40" spans="1:8" x14ac:dyDescent="0.25">
      <c r="A40" s="4">
        <v>37</v>
      </c>
      <c r="B40" s="4" t="s">
        <v>47</v>
      </c>
      <c r="C40" s="4" t="s">
        <v>118</v>
      </c>
      <c r="D40" s="5">
        <v>46484</v>
      </c>
      <c r="E40" s="5">
        <f t="shared" si="0"/>
        <v>2039</v>
      </c>
      <c r="F40" s="5">
        <v>48523</v>
      </c>
      <c r="G40" s="5">
        <f t="shared" si="1"/>
        <v>369</v>
      </c>
      <c r="H40" s="5">
        <v>48892</v>
      </c>
    </row>
    <row r="41" spans="1:8" x14ac:dyDescent="0.25">
      <c r="A41" s="4">
        <v>38</v>
      </c>
      <c r="B41" s="4" t="s">
        <v>65</v>
      </c>
      <c r="C41" s="4" t="s">
        <v>66</v>
      </c>
      <c r="D41" s="5">
        <v>267598</v>
      </c>
      <c r="E41" s="5">
        <f t="shared" si="0"/>
        <v>11734</v>
      </c>
      <c r="F41" s="5">
        <v>279332</v>
      </c>
      <c r="G41" s="5">
        <f t="shared" si="1"/>
        <v>2124</v>
      </c>
      <c r="H41" s="5">
        <v>281456</v>
      </c>
    </row>
    <row r="42" spans="1:8" x14ac:dyDescent="0.25">
      <c r="A42" s="4">
        <v>39</v>
      </c>
      <c r="B42" s="4" t="s">
        <v>74</v>
      </c>
      <c r="C42" s="4" t="s">
        <v>75</v>
      </c>
      <c r="D42" s="5">
        <v>88335</v>
      </c>
      <c r="E42" s="5">
        <f t="shared" si="0"/>
        <v>3874</v>
      </c>
      <c r="F42" s="5">
        <v>92209</v>
      </c>
      <c r="G42" s="5">
        <f t="shared" si="1"/>
        <v>701</v>
      </c>
      <c r="H42" s="5">
        <v>92910</v>
      </c>
    </row>
    <row r="43" spans="1:8" x14ac:dyDescent="0.25">
      <c r="A43" s="4">
        <v>40</v>
      </c>
      <c r="B43" s="7" t="s">
        <v>164</v>
      </c>
      <c r="C43" s="4" t="s">
        <v>73</v>
      </c>
      <c r="D43" s="5">
        <v>186889</v>
      </c>
      <c r="E43" s="5">
        <f t="shared" si="0"/>
        <v>8195</v>
      </c>
      <c r="F43" s="5">
        <v>195084</v>
      </c>
      <c r="G43" s="5">
        <f t="shared" si="1"/>
        <v>1483</v>
      </c>
      <c r="H43" s="5">
        <v>196567</v>
      </c>
    </row>
    <row r="44" spans="1:8" x14ac:dyDescent="0.25">
      <c r="A44" s="4">
        <v>41</v>
      </c>
      <c r="B44" s="4" t="s">
        <v>61</v>
      </c>
      <c r="C44" s="4" t="s">
        <v>62</v>
      </c>
      <c r="D44" s="5">
        <v>60934</v>
      </c>
      <c r="E44" s="5">
        <f t="shared" si="0"/>
        <v>2672</v>
      </c>
      <c r="F44" s="5">
        <v>63606</v>
      </c>
      <c r="G44" s="5">
        <f t="shared" si="1"/>
        <v>484</v>
      </c>
      <c r="H44" s="5">
        <v>64090</v>
      </c>
    </row>
    <row r="45" spans="1:8" x14ac:dyDescent="0.25">
      <c r="A45" s="4">
        <v>42</v>
      </c>
      <c r="B45" s="4" t="s">
        <v>61</v>
      </c>
      <c r="C45" s="4" t="s">
        <v>98</v>
      </c>
      <c r="D45" s="5">
        <v>87529</v>
      </c>
      <c r="E45" s="5">
        <f t="shared" si="0"/>
        <v>3838</v>
      </c>
      <c r="F45" s="5">
        <v>91367</v>
      </c>
      <c r="G45" s="5">
        <f t="shared" si="1"/>
        <v>695</v>
      </c>
      <c r="H45" s="5">
        <v>92062</v>
      </c>
    </row>
    <row r="46" spans="1:8" x14ac:dyDescent="0.25">
      <c r="A46" s="4">
        <v>43</v>
      </c>
      <c r="B46" s="4" t="s">
        <v>108</v>
      </c>
      <c r="C46" s="4" t="s">
        <v>109</v>
      </c>
      <c r="D46" s="5">
        <v>1800625</v>
      </c>
      <c r="E46" s="5">
        <f t="shared" si="0"/>
        <v>78956</v>
      </c>
      <c r="F46" s="5">
        <v>1879581</v>
      </c>
      <c r="G46" s="5">
        <f t="shared" si="1"/>
        <v>14289</v>
      </c>
      <c r="H46" s="5">
        <v>1893870</v>
      </c>
    </row>
    <row r="47" spans="1:8" x14ac:dyDescent="0.25">
      <c r="A47" s="4">
        <v>44</v>
      </c>
      <c r="B47" s="4" t="s">
        <v>110</v>
      </c>
      <c r="C47" s="4" t="s">
        <v>111</v>
      </c>
      <c r="D47" s="5">
        <v>1203081</v>
      </c>
      <c r="E47" s="5">
        <f t="shared" si="0"/>
        <v>52754</v>
      </c>
      <c r="F47" s="5">
        <v>1255835</v>
      </c>
      <c r="G47" s="5">
        <f t="shared" si="1"/>
        <v>9547</v>
      </c>
      <c r="H47" s="5">
        <v>1265382</v>
      </c>
    </row>
    <row r="48" spans="1:8" x14ac:dyDescent="0.25">
      <c r="A48" s="4">
        <v>45</v>
      </c>
      <c r="B48" s="4" t="s">
        <v>112</v>
      </c>
      <c r="C48" s="4" t="s">
        <v>113</v>
      </c>
      <c r="D48" s="5">
        <v>225194</v>
      </c>
      <c r="E48" s="5">
        <f t="shared" si="0"/>
        <v>9874</v>
      </c>
      <c r="F48" s="5">
        <v>235068</v>
      </c>
      <c r="G48" s="5">
        <f t="shared" si="1"/>
        <v>1787</v>
      </c>
      <c r="H48" s="5">
        <v>236855</v>
      </c>
    </row>
    <row r="49" spans="1:8" x14ac:dyDescent="0.25">
      <c r="A49" s="4">
        <v>46</v>
      </c>
      <c r="B49" s="4" t="s">
        <v>114</v>
      </c>
      <c r="C49" s="4" t="s">
        <v>115</v>
      </c>
      <c r="D49" s="5">
        <v>185679</v>
      </c>
      <c r="E49" s="5">
        <f t="shared" si="0"/>
        <v>8142</v>
      </c>
      <c r="F49" s="5">
        <v>193821</v>
      </c>
      <c r="G49" s="5">
        <f t="shared" si="1"/>
        <v>1474</v>
      </c>
      <c r="H49" s="5">
        <v>195295</v>
      </c>
    </row>
    <row r="50" spans="1:8" x14ac:dyDescent="0.25">
      <c r="A50" s="4">
        <v>47</v>
      </c>
      <c r="B50" s="4" t="s">
        <v>127</v>
      </c>
      <c r="C50" s="4" t="s">
        <v>128</v>
      </c>
      <c r="D50" s="5">
        <v>4410481</v>
      </c>
      <c r="E50" s="5">
        <f t="shared" si="0"/>
        <v>193396</v>
      </c>
      <c r="F50" s="5">
        <v>4603877</v>
      </c>
      <c r="G50" s="5">
        <f t="shared" si="1"/>
        <v>35001</v>
      </c>
      <c r="H50" s="5">
        <v>4638878</v>
      </c>
    </row>
    <row r="51" spans="1:8" x14ac:dyDescent="0.25">
      <c r="A51" s="4">
        <v>48</v>
      </c>
      <c r="B51" s="4" t="s">
        <v>133</v>
      </c>
      <c r="C51" s="4" t="s">
        <v>134</v>
      </c>
      <c r="D51" s="5">
        <v>165825</v>
      </c>
      <c r="E51" s="5">
        <f t="shared" si="0"/>
        <v>7271</v>
      </c>
      <c r="F51" s="5">
        <v>173096</v>
      </c>
      <c r="G51" s="5">
        <f t="shared" si="1"/>
        <v>1316</v>
      </c>
      <c r="H51" s="5">
        <v>174412</v>
      </c>
    </row>
    <row r="52" spans="1:8" x14ac:dyDescent="0.25">
      <c r="A52" s="4">
        <v>49</v>
      </c>
      <c r="B52" s="4" t="s">
        <v>145</v>
      </c>
      <c r="C52" s="4" t="s">
        <v>146</v>
      </c>
      <c r="D52" s="5">
        <v>438315</v>
      </c>
      <c r="E52" s="5">
        <f t="shared" si="0"/>
        <v>19220</v>
      </c>
      <c r="F52" s="8">
        <v>457535</v>
      </c>
      <c r="G52" s="5">
        <f t="shared" si="1"/>
        <v>3478</v>
      </c>
      <c r="H52" s="8">
        <v>461013</v>
      </c>
    </row>
    <row r="53" spans="1:8" x14ac:dyDescent="0.25">
      <c r="A53" s="4">
        <v>50</v>
      </c>
      <c r="B53" s="4" t="s">
        <v>14</v>
      </c>
      <c r="C53" s="4" t="s">
        <v>15</v>
      </c>
      <c r="D53" s="5">
        <v>282418</v>
      </c>
      <c r="E53" s="5">
        <f t="shared" si="0"/>
        <v>12384</v>
      </c>
      <c r="F53" s="5">
        <v>294802</v>
      </c>
      <c r="G53" s="5">
        <f t="shared" si="1"/>
        <v>2241</v>
      </c>
      <c r="H53" s="5">
        <v>297043</v>
      </c>
    </row>
    <row r="54" spans="1:8" x14ac:dyDescent="0.25">
      <c r="A54" s="4">
        <v>51</v>
      </c>
      <c r="B54" s="4" t="s">
        <v>16</v>
      </c>
      <c r="C54" s="4" t="s">
        <v>17</v>
      </c>
      <c r="D54" s="5">
        <v>565777</v>
      </c>
      <c r="E54" s="5">
        <f t="shared" si="0"/>
        <v>24808</v>
      </c>
      <c r="F54" s="5">
        <v>590585</v>
      </c>
      <c r="G54" s="5">
        <f t="shared" si="1"/>
        <v>4490</v>
      </c>
      <c r="H54" s="5">
        <v>595075</v>
      </c>
    </row>
    <row r="55" spans="1:8" x14ac:dyDescent="0.25">
      <c r="A55" s="4">
        <v>52</v>
      </c>
      <c r="B55" s="4" t="s">
        <v>20</v>
      </c>
      <c r="C55" s="4" t="s">
        <v>21</v>
      </c>
      <c r="D55" s="5">
        <v>112940</v>
      </c>
      <c r="E55" s="5">
        <f t="shared" si="0"/>
        <v>4952</v>
      </c>
      <c r="F55" s="5">
        <v>117892</v>
      </c>
      <c r="G55" s="5">
        <f t="shared" si="1"/>
        <v>896</v>
      </c>
      <c r="H55" s="5">
        <v>118788</v>
      </c>
    </row>
    <row r="56" spans="1:8" x14ac:dyDescent="0.25">
      <c r="A56" s="4">
        <v>53</v>
      </c>
      <c r="B56" s="4" t="s">
        <v>33</v>
      </c>
      <c r="C56" s="4" t="s">
        <v>34</v>
      </c>
      <c r="D56" s="5">
        <v>2305466</v>
      </c>
      <c r="E56" s="5">
        <f t="shared" si="0"/>
        <v>101094</v>
      </c>
      <c r="F56" s="5">
        <v>2406560</v>
      </c>
      <c r="G56" s="5">
        <f t="shared" si="1"/>
        <v>18295</v>
      </c>
      <c r="H56" s="5">
        <v>2424855</v>
      </c>
    </row>
    <row r="57" spans="1:8" x14ac:dyDescent="0.25">
      <c r="A57" s="4">
        <v>54</v>
      </c>
      <c r="B57" s="4" t="s">
        <v>35</v>
      </c>
      <c r="C57" s="4" t="s">
        <v>36</v>
      </c>
      <c r="D57" s="5">
        <v>43568</v>
      </c>
      <c r="E57" s="5">
        <f t="shared" si="0"/>
        <v>1911</v>
      </c>
      <c r="F57" s="5">
        <v>45479</v>
      </c>
      <c r="G57" s="5">
        <f t="shared" si="1"/>
        <v>346</v>
      </c>
      <c r="H57" s="5">
        <v>45825</v>
      </c>
    </row>
    <row r="58" spans="1:8" x14ac:dyDescent="0.25">
      <c r="A58" s="4">
        <v>55</v>
      </c>
      <c r="B58" s="4" t="s">
        <v>37</v>
      </c>
      <c r="C58" s="4" t="s">
        <v>38</v>
      </c>
      <c r="D58" s="5">
        <v>710883</v>
      </c>
      <c r="E58" s="5">
        <f t="shared" si="0"/>
        <v>31172</v>
      </c>
      <c r="F58" s="5">
        <v>742055</v>
      </c>
      <c r="G58" s="5">
        <f t="shared" si="1"/>
        <v>5641</v>
      </c>
      <c r="H58" s="5">
        <v>747696</v>
      </c>
    </row>
    <row r="59" spans="1:8" x14ac:dyDescent="0.25">
      <c r="A59" s="4">
        <v>56</v>
      </c>
      <c r="B59" s="4" t="s">
        <v>45</v>
      </c>
      <c r="C59" s="4" t="s">
        <v>46</v>
      </c>
      <c r="D59" s="5">
        <v>2386333</v>
      </c>
      <c r="E59" s="5">
        <f t="shared" si="0"/>
        <v>104639</v>
      </c>
      <c r="F59" s="5">
        <v>2490972</v>
      </c>
      <c r="G59" s="5">
        <f t="shared" si="1"/>
        <v>18937</v>
      </c>
      <c r="H59" s="5">
        <v>2509909</v>
      </c>
    </row>
    <row r="60" spans="1:8" x14ac:dyDescent="0.25">
      <c r="A60" s="4">
        <v>57</v>
      </c>
      <c r="B60" s="4" t="s">
        <v>49</v>
      </c>
      <c r="C60" s="4" t="s">
        <v>50</v>
      </c>
      <c r="D60" s="5">
        <v>116167</v>
      </c>
      <c r="E60" s="5">
        <f t="shared" si="0"/>
        <v>5093</v>
      </c>
      <c r="F60" s="5">
        <v>121260</v>
      </c>
      <c r="G60" s="5">
        <f t="shared" si="1"/>
        <v>922</v>
      </c>
      <c r="H60" s="5">
        <v>122182</v>
      </c>
    </row>
    <row r="61" spans="1:8" x14ac:dyDescent="0.25">
      <c r="A61" s="4">
        <v>58</v>
      </c>
      <c r="B61" s="4" t="s">
        <v>53</v>
      </c>
      <c r="C61" s="4" t="s">
        <v>54</v>
      </c>
      <c r="D61" s="5">
        <v>294720</v>
      </c>
      <c r="E61" s="5">
        <f t="shared" si="0"/>
        <v>12923</v>
      </c>
      <c r="F61" s="5">
        <v>307643</v>
      </c>
      <c r="G61" s="5">
        <f t="shared" si="1"/>
        <v>2339</v>
      </c>
      <c r="H61" s="5">
        <v>309982</v>
      </c>
    </row>
    <row r="62" spans="1:8" x14ac:dyDescent="0.25">
      <c r="A62" s="4">
        <v>59</v>
      </c>
      <c r="B62" s="4" t="s">
        <v>57</v>
      </c>
      <c r="C62" s="4" t="s">
        <v>58</v>
      </c>
      <c r="D62" s="5">
        <v>781891</v>
      </c>
      <c r="E62" s="5">
        <f t="shared" si="0"/>
        <v>34285</v>
      </c>
      <c r="F62" s="5">
        <v>816176</v>
      </c>
      <c r="G62" s="5">
        <f t="shared" si="1"/>
        <v>6205</v>
      </c>
      <c r="H62" s="5">
        <v>822381</v>
      </c>
    </row>
    <row r="63" spans="1:8" x14ac:dyDescent="0.25">
      <c r="A63" s="4">
        <v>60</v>
      </c>
      <c r="B63" s="4" t="s">
        <v>59</v>
      </c>
      <c r="C63" s="4" t="s">
        <v>60</v>
      </c>
      <c r="D63" s="5">
        <v>196320</v>
      </c>
      <c r="E63" s="5">
        <f t="shared" si="0"/>
        <v>8609</v>
      </c>
      <c r="F63" s="5">
        <v>204929</v>
      </c>
      <c r="G63" s="5">
        <f t="shared" si="1"/>
        <v>1558</v>
      </c>
      <c r="H63" s="5">
        <v>206487</v>
      </c>
    </row>
    <row r="64" spans="1:8" x14ac:dyDescent="0.25">
      <c r="A64" s="4">
        <v>61</v>
      </c>
      <c r="B64" s="4" t="s">
        <v>69</v>
      </c>
      <c r="C64" s="4" t="s">
        <v>70</v>
      </c>
      <c r="D64" s="5">
        <v>9457480</v>
      </c>
      <c r="E64" s="5">
        <f t="shared" si="0"/>
        <v>414703</v>
      </c>
      <c r="F64" s="5">
        <v>9872183</v>
      </c>
      <c r="G64" s="5">
        <f t="shared" si="1"/>
        <v>75050</v>
      </c>
      <c r="H64" s="5">
        <v>9947233</v>
      </c>
    </row>
    <row r="65" spans="1:8" x14ac:dyDescent="0.25">
      <c r="A65" s="4">
        <v>62</v>
      </c>
      <c r="B65" s="4" t="s">
        <v>76</v>
      </c>
      <c r="C65" s="4" t="s">
        <v>77</v>
      </c>
      <c r="D65" s="5">
        <v>140368</v>
      </c>
      <c r="E65" s="5">
        <f t="shared" si="0"/>
        <v>6156</v>
      </c>
      <c r="F65" s="5">
        <v>146524</v>
      </c>
      <c r="G65" s="5">
        <f t="shared" si="1"/>
        <v>1114</v>
      </c>
      <c r="H65" s="5">
        <v>147638</v>
      </c>
    </row>
    <row r="66" spans="1:8" x14ac:dyDescent="0.25">
      <c r="A66" s="4">
        <v>63</v>
      </c>
      <c r="B66" s="4" t="s">
        <v>80</v>
      </c>
      <c r="C66" s="4" t="s">
        <v>81</v>
      </c>
      <c r="D66" s="5">
        <v>68813</v>
      </c>
      <c r="E66" s="5">
        <f t="shared" si="0"/>
        <v>3017</v>
      </c>
      <c r="F66" s="5">
        <v>71830</v>
      </c>
      <c r="G66" s="5">
        <f t="shared" si="1"/>
        <v>546</v>
      </c>
      <c r="H66" s="5">
        <v>72376</v>
      </c>
    </row>
    <row r="67" spans="1:8" x14ac:dyDescent="0.25">
      <c r="A67" s="4">
        <v>64</v>
      </c>
      <c r="B67" s="4" t="s">
        <v>88</v>
      </c>
      <c r="C67" s="4" t="s">
        <v>89</v>
      </c>
      <c r="D67" s="5">
        <v>193253</v>
      </c>
      <c r="E67" s="5">
        <f t="shared" si="0"/>
        <v>8474</v>
      </c>
      <c r="F67" s="5">
        <v>201727</v>
      </c>
      <c r="G67" s="5">
        <f t="shared" si="1"/>
        <v>1534</v>
      </c>
      <c r="H67" s="5">
        <v>203261</v>
      </c>
    </row>
    <row r="68" spans="1:8" x14ac:dyDescent="0.25">
      <c r="A68" s="4">
        <v>65</v>
      </c>
      <c r="B68" s="4" t="s">
        <v>92</v>
      </c>
      <c r="C68" s="4" t="s">
        <v>93</v>
      </c>
      <c r="D68" s="5">
        <v>49465</v>
      </c>
      <c r="E68" s="5">
        <f t="shared" si="0"/>
        <v>2169</v>
      </c>
      <c r="F68" s="5">
        <v>51634</v>
      </c>
      <c r="G68" s="5">
        <f t="shared" si="1"/>
        <v>393</v>
      </c>
      <c r="H68" s="5">
        <v>52027</v>
      </c>
    </row>
    <row r="69" spans="1:8" x14ac:dyDescent="0.25">
      <c r="A69" s="4">
        <v>66</v>
      </c>
      <c r="B69" s="4" t="s">
        <v>96</v>
      </c>
      <c r="C69" s="4" t="s">
        <v>97</v>
      </c>
      <c r="D69" s="5">
        <v>73036</v>
      </c>
      <c r="E69" s="5">
        <f t="shared" ref="E69:E77" si="2">F69-D69</f>
        <v>3203</v>
      </c>
      <c r="F69" s="5">
        <v>76239</v>
      </c>
      <c r="G69" s="5">
        <f t="shared" ref="G69:G77" si="3">H69-F69</f>
        <v>580</v>
      </c>
      <c r="H69" s="5">
        <v>76819</v>
      </c>
    </row>
    <row r="70" spans="1:8" x14ac:dyDescent="0.25">
      <c r="A70" s="4">
        <v>67</v>
      </c>
      <c r="B70" s="4" t="s">
        <v>99</v>
      </c>
      <c r="C70" s="4" t="s">
        <v>100</v>
      </c>
      <c r="D70" s="5">
        <v>166990</v>
      </c>
      <c r="E70" s="5">
        <f t="shared" si="2"/>
        <v>7322</v>
      </c>
      <c r="F70" s="5">
        <v>174312</v>
      </c>
      <c r="G70" s="5">
        <f t="shared" si="3"/>
        <v>1325</v>
      </c>
      <c r="H70" s="5">
        <v>175637</v>
      </c>
    </row>
    <row r="71" spans="1:8" x14ac:dyDescent="0.25">
      <c r="A71" s="4">
        <v>68</v>
      </c>
      <c r="B71" s="4" t="s">
        <v>119</v>
      </c>
      <c r="C71" s="4" t="s">
        <v>120</v>
      </c>
      <c r="D71" s="5">
        <v>30450</v>
      </c>
      <c r="E71" s="5">
        <f t="shared" si="2"/>
        <v>1335</v>
      </c>
      <c r="F71" s="5">
        <v>31785</v>
      </c>
      <c r="G71" s="5">
        <f t="shared" si="3"/>
        <v>242</v>
      </c>
      <c r="H71" s="5">
        <v>32027</v>
      </c>
    </row>
    <row r="72" spans="1:8" x14ac:dyDescent="0.25">
      <c r="A72" s="4">
        <v>69</v>
      </c>
      <c r="B72" s="4" t="s">
        <v>125</v>
      </c>
      <c r="C72" s="4" t="s">
        <v>126</v>
      </c>
      <c r="D72" s="5">
        <v>456170</v>
      </c>
      <c r="E72" s="5">
        <f t="shared" si="2"/>
        <v>20003</v>
      </c>
      <c r="F72" s="5">
        <v>476173</v>
      </c>
      <c r="G72" s="5">
        <f t="shared" si="3"/>
        <v>3620</v>
      </c>
      <c r="H72" s="5">
        <v>479793</v>
      </c>
    </row>
    <row r="73" spans="1:8" x14ac:dyDescent="0.25">
      <c r="A73" s="4">
        <v>70</v>
      </c>
      <c r="B73" s="7" t="s">
        <v>135</v>
      </c>
      <c r="C73" s="4" t="s">
        <v>136</v>
      </c>
      <c r="D73" s="5">
        <v>76976</v>
      </c>
      <c r="E73" s="5">
        <f t="shared" si="2"/>
        <v>3375</v>
      </c>
      <c r="F73" s="5">
        <v>80351</v>
      </c>
      <c r="G73" s="5">
        <f t="shared" si="3"/>
        <v>611</v>
      </c>
      <c r="H73" s="5">
        <v>80962</v>
      </c>
    </row>
    <row r="74" spans="1:8" x14ac:dyDescent="0.25">
      <c r="A74" s="4">
        <v>71</v>
      </c>
      <c r="B74" s="4" t="s">
        <v>137</v>
      </c>
      <c r="C74" s="4" t="s">
        <v>138</v>
      </c>
      <c r="D74" s="5">
        <v>30450</v>
      </c>
      <c r="E74" s="5">
        <f t="shared" si="2"/>
        <v>1335</v>
      </c>
      <c r="F74" s="5">
        <v>31785</v>
      </c>
      <c r="G74" s="5">
        <f t="shared" si="3"/>
        <v>242</v>
      </c>
      <c r="H74" s="5">
        <v>32027</v>
      </c>
    </row>
    <row r="75" spans="1:8" x14ac:dyDescent="0.25">
      <c r="A75" s="4">
        <v>72</v>
      </c>
      <c r="B75" s="4" t="s">
        <v>141</v>
      </c>
      <c r="C75" s="4" t="s">
        <v>142</v>
      </c>
      <c r="D75" s="5">
        <v>215123</v>
      </c>
      <c r="E75" s="5">
        <f t="shared" si="2"/>
        <v>9433</v>
      </c>
      <c r="F75" s="5">
        <v>224556</v>
      </c>
      <c r="G75" s="5">
        <f t="shared" si="3"/>
        <v>1707</v>
      </c>
      <c r="H75" s="5">
        <v>226263</v>
      </c>
    </row>
    <row r="76" spans="1:8" x14ac:dyDescent="0.25">
      <c r="A76" s="4">
        <v>73</v>
      </c>
      <c r="B76" s="4" t="s">
        <v>116</v>
      </c>
      <c r="C76" s="4" t="s">
        <v>117</v>
      </c>
      <c r="D76" s="5">
        <v>44818</v>
      </c>
      <c r="E76" s="5">
        <f t="shared" si="2"/>
        <v>1965</v>
      </c>
      <c r="F76" s="5">
        <v>46783</v>
      </c>
      <c r="G76" s="5">
        <f t="shared" si="3"/>
        <v>356</v>
      </c>
      <c r="H76" s="5">
        <v>47139</v>
      </c>
    </row>
    <row r="77" spans="1:8" x14ac:dyDescent="0.25">
      <c r="A77" s="4">
        <v>74</v>
      </c>
      <c r="B77" s="4" t="s">
        <v>86</v>
      </c>
      <c r="C77" s="4" t="s">
        <v>87</v>
      </c>
      <c r="D77" s="5">
        <v>122255</v>
      </c>
      <c r="E77" s="5">
        <f t="shared" si="2"/>
        <v>5361</v>
      </c>
      <c r="F77" s="5">
        <v>127616</v>
      </c>
      <c r="G77" s="5">
        <f t="shared" si="3"/>
        <v>970</v>
      </c>
      <c r="H77" s="5">
        <v>128586</v>
      </c>
    </row>
    <row r="78" spans="1:8" x14ac:dyDescent="0.25">
      <c r="A78" s="9">
        <v>75</v>
      </c>
      <c r="B78" s="10" t="s">
        <v>147</v>
      </c>
      <c r="C78" s="10"/>
      <c r="D78" s="11">
        <f>SUM(D4:D77)</f>
        <v>56756377</v>
      </c>
      <c r="E78" s="11">
        <f>SUM(E4:E77)</f>
        <v>2488722</v>
      </c>
      <c r="F78" s="11">
        <f>SUM(F4:F77)</f>
        <v>59245099</v>
      </c>
      <c r="G78" s="11">
        <f t="shared" ref="G78:H78" si="4">SUM(G4:G77)</f>
        <v>450000</v>
      </c>
      <c r="H78" s="11">
        <f t="shared" si="4"/>
        <v>59695099</v>
      </c>
    </row>
    <row r="79" spans="1:8" ht="27" customHeight="1" x14ac:dyDescent="0.25">
      <c r="A79" s="26" t="s">
        <v>165</v>
      </c>
      <c r="B79" s="26"/>
      <c r="C79" s="26"/>
      <c r="D79" s="26"/>
      <c r="E79" s="26"/>
      <c r="F79" s="26"/>
      <c r="G79" s="26"/>
      <c r="H79" s="26"/>
    </row>
    <row r="80" spans="1:8" x14ac:dyDescent="0.25">
      <c r="A80" s="14"/>
      <c r="B80" s="14"/>
      <c r="C80" s="14"/>
      <c r="D80" s="14"/>
      <c r="E80" s="14"/>
      <c r="F80" s="14"/>
      <c r="G80" s="14"/>
      <c r="H80" s="14"/>
    </row>
    <row r="81" spans="1:1" x14ac:dyDescent="0.25">
      <c r="A81" s="30" t="s">
        <v>170</v>
      </c>
    </row>
    <row r="82" spans="1:1" x14ac:dyDescent="0.25">
      <c r="A82" s="30" t="s">
        <v>173</v>
      </c>
    </row>
    <row r="83" spans="1:1" x14ac:dyDescent="0.25">
      <c r="A83" s="30" t="s">
        <v>172</v>
      </c>
    </row>
  </sheetData>
  <sortState ref="A4:H79">
    <sortCondition ref="B4"/>
  </sortState>
  <mergeCells count="3">
    <mergeCell ref="A1:H1"/>
    <mergeCell ref="A2:H2"/>
    <mergeCell ref="A79:H79"/>
  </mergeCells>
  <pageMargins left="0.51181102362204722" right="0.51181102362204722" top="0.55118110236220474" bottom="0.55118110236220474" header="0.31496062992125984" footer="0.31496062992125984"/>
  <pageSetup paperSize="9" scale="82" fitToHeight="0" orientation="portrait" r:id="rId1"/>
  <headerFooter>
    <oddFooter>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F745F-99C8-4D8F-BEAE-DA63A6CF637B}">
  <dimension ref="B3:D10"/>
  <sheetViews>
    <sheetView workbookViewId="0">
      <selection activeCell="G23" sqref="G23"/>
    </sheetView>
  </sheetViews>
  <sheetFormatPr defaultColWidth="10" defaultRowHeight="14.4" x14ac:dyDescent="0.3"/>
  <cols>
    <col min="1" max="1" width="10" style="12"/>
    <col min="2" max="4" width="34" style="12" customWidth="1"/>
    <col min="5" max="16384" width="10" style="12"/>
  </cols>
  <sheetData>
    <row r="3" spans="2:4" x14ac:dyDescent="0.3">
      <c r="B3" s="15" t="s">
        <v>148</v>
      </c>
      <c r="C3" s="16" t="s">
        <v>149</v>
      </c>
      <c r="D3" s="17" t="s">
        <v>150</v>
      </c>
    </row>
    <row r="4" spans="2:4" x14ac:dyDescent="0.3">
      <c r="B4" s="15" t="s">
        <v>151</v>
      </c>
      <c r="C4" s="16" t="s">
        <v>151</v>
      </c>
      <c r="D4" s="17" t="s">
        <v>151</v>
      </c>
    </row>
    <row r="5" spans="2:4" ht="39.6" x14ac:dyDescent="0.3">
      <c r="B5" s="19" t="s">
        <v>152</v>
      </c>
      <c r="C5" s="23" t="s">
        <v>163</v>
      </c>
      <c r="D5" s="19" t="s">
        <v>153</v>
      </c>
    </row>
    <row r="6" spans="2:4" ht="27" customHeight="1" x14ac:dyDescent="0.3">
      <c r="B6" s="15"/>
      <c r="C6" s="16"/>
      <c r="D6" s="17"/>
    </row>
    <row r="7" spans="2:4" ht="27" x14ac:dyDescent="0.3">
      <c r="B7" s="15"/>
      <c r="C7" s="18" t="s">
        <v>154</v>
      </c>
      <c r="D7" s="17"/>
    </row>
    <row r="8" spans="2:4" ht="27" customHeight="1" x14ac:dyDescent="0.3">
      <c r="B8" s="15"/>
      <c r="C8" s="16"/>
      <c r="D8" s="17"/>
    </row>
    <row r="9" spans="2:4" ht="27" x14ac:dyDescent="0.3">
      <c r="B9" s="15"/>
      <c r="C9" s="18" t="s">
        <v>155</v>
      </c>
      <c r="D9" s="17"/>
    </row>
    <row r="10" spans="2:4" ht="27" customHeight="1" x14ac:dyDescent="0.3">
      <c r="B10" s="15"/>
      <c r="C10" s="16"/>
      <c r="D10" s="1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51908-184C-4293-A782-0859154216E6}">
  <dimension ref="B3:C8"/>
  <sheetViews>
    <sheetView workbookViewId="0">
      <selection activeCell="B28" sqref="B28"/>
    </sheetView>
  </sheetViews>
  <sheetFormatPr defaultColWidth="10" defaultRowHeight="14.4" x14ac:dyDescent="0.3"/>
  <cols>
    <col min="1" max="1" width="10" style="12"/>
    <col min="2" max="3" width="48.44140625" style="12" customWidth="1"/>
    <col min="4" max="16384" width="10" style="12"/>
  </cols>
  <sheetData>
    <row r="3" spans="2:3" x14ac:dyDescent="0.3">
      <c r="B3" s="27" t="s">
        <v>156</v>
      </c>
      <c r="C3" s="27"/>
    </row>
    <row r="4" spans="2:3" x14ac:dyDescent="0.3">
      <c r="B4" s="28" t="s">
        <v>157</v>
      </c>
      <c r="C4" s="28"/>
    </row>
    <row r="5" spans="2:3" ht="66" x14ac:dyDescent="0.3">
      <c r="B5" s="19" t="s">
        <v>158</v>
      </c>
      <c r="C5" s="20" t="s">
        <v>158</v>
      </c>
    </row>
    <row r="6" spans="2:3" ht="26.4" x14ac:dyDescent="0.3">
      <c r="B6" s="20" t="s">
        <v>159</v>
      </c>
      <c r="C6" s="20" t="s">
        <v>160</v>
      </c>
    </row>
    <row r="7" spans="2:3" x14ac:dyDescent="0.3">
      <c r="B7" s="21" t="s">
        <v>161</v>
      </c>
      <c r="C7" s="22" t="s">
        <v>161</v>
      </c>
    </row>
    <row r="8" spans="2:3" x14ac:dyDescent="0.3">
      <c r="B8" s="29" t="s">
        <v>162</v>
      </c>
      <c r="C8" s="29"/>
    </row>
  </sheetData>
  <mergeCells count="3">
    <mergeCell ref="B3:C3"/>
    <mergeCell ref="B4:C4"/>
    <mergeCell ref="B8:C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3071DA-5697-41A3-A281-2093CE1B5B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6AB3A7-639B-4F6E-B860-F385B9B2E380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C4C9A1F-B203-4CC1-8BF9-34874E112C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PUS 2022</vt:lpstr>
      <vt:lpstr>Podpisova tabulka</vt:lpstr>
      <vt:lpstr>ZFK</vt:lpstr>
      <vt:lpstr>'PUS 2022'!Názvy_tlače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Janíčková Lýdia</dc:creator>
  <cp:lastModifiedBy>Janíčková Lýdia</cp:lastModifiedBy>
  <cp:lastPrinted>2022-11-15T08:00:41Z</cp:lastPrinted>
  <dcterms:created xsi:type="dcterms:W3CDTF">2021-11-18T09:40:09Z</dcterms:created>
  <dcterms:modified xsi:type="dcterms:W3CDTF">2023-03-01T14:02:17Z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0x0101009A50585557C2E043AE1EBBE58EE11EE3</vt:lpwstr>
  </property>
</Properties>
</file>