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SOSV a SPV_2021\"/>
    </mc:Choice>
  </mc:AlternateContent>
  <xr:revisionPtr revIDLastSave="0" documentId="13_ncr:1_{254C7320-ADDE-4913-A1EE-8317386DD118}" xr6:coauthVersionLast="36" xr6:coauthVersionMax="36" xr10:uidLastSave="{00000000-0000-0000-0000-000000000000}"/>
  <bookViews>
    <workbookView xWindow="-120" yWindow="2880" windowWidth="20736" windowHeight="11160" xr2:uid="{00000000-000D-0000-FFFF-FFFF00000000}"/>
  </bookViews>
  <sheets>
    <sheet name="Odmeny OH a PH" sheetId="1" r:id="rId1"/>
  </sheets>
  <externalReferences>
    <externalReference r:id="rId2"/>
  </externalReferences>
  <definedNames>
    <definedName name="_xlnm.Print_Area" localSheetId="0">'Odmeny OH a PH'!$A$1:$F$198</definedName>
    <definedName name="PripravaUcelUrcenie">[1]Priprava!$W$10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32" i="1"/>
  <c r="F65" i="1"/>
  <c r="E65" i="1"/>
  <c r="F144" i="1"/>
  <c r="E144" i="1"/>
  <c r="F32" i="1"/>
  <c r="F13" i="1"/>
  <c r="E146" i="1" l="1"/>
  <c r="F146" i="1"/>
  <c r="F148" i="1"/>
  <c r="F34" i="1"/>
  <c r="E34" i="1"/>
  <c r="E148" i="1"/>
</calcChain>
</file>

<file path=xl/sharedStrings.xml><?xml version="1.0" encoding="utf-8"?>
<sst xmlns="http://schemas.openxmlformats.org/spreadsheetml/2006/main" count="315" uniqueCount="133">
  <si>
    <t>PČ</t>
  </si>
  <si>
    <t>Schválené
(eur)</t>
  </si>
  <si>
    <t>SPOLU</t>
  </si>
  <si>
    <t>Výpočet
(eur)</t>
  </si>
  <si>
    <t>Rozhodnutie Ministerstva školstva, vedy, výskumu a športu Slovenskej republiky o poskytnutí finančných prostriedkov v oblasti športu v roku 2021</t>
  </si>
  <si>
    <t>Jakub Grigar</t>
  </si>
  <si>
    <t>Matej Beňuš</t>
  </si>
  <si>
    <t>Patrik Jány</t>
  </si>
  <si>
    <t>Zuzana Rehák Štefečeková</t>
  </si>
  <si>
    <t>Jana Špotáková, Marián Kovačócy</t>
  </si>
  <si>
    <t>Šport</t>
  </si>
  <si>
    <t>kanoistika</t>
  </si>
  <si>
    <t>streľba</t>
  </si>
  <si>
    <t>golf</t>
  </si>
  <si>
    <t>atletika</t>
  </si>
  <si>
    <t>boccia</t>
  </si>
  <si>
    <t>stolný tenis</t>
  </si>
  <si>
    <t>cyklistika</t>
  </si>
  <si>
    <t>lukostreľba</t>
  </si>
  <si>
    <t>Meno, priezvisko a funkcia člena realizačného tímu</t>
  </si>
  <si>
    <t>Zuzana Rehák Štefečeková, Erik Varga</t>
  </si>
  <si>
    <t>Baláž, Myšák, Vlček, Botek</t>
  </si>
  <si>
    <t>Martina Sabattini - caddie - asistent golfistu</t>
  </si>
  <si>
    <t>Rastislav Antala - vedúci tímu</t>
  </si>
  <si>
    <t>Peter Škantár - tréner</t>
  </si>
  <si>
    <t>Stanislav Gejdoš - tréner</t>
  </si>
  <si>
    <t>Miroslav Marko - vedúci tímu</t>
  </si>
  <si>
    <t>Martina Halinárová - kondičný tréner</t>
  </si>
  <si>
    <t>Zoltán Baláž - tréner</t>
  </si>
  <si>
    <t>Branislav Slamka - tréner, vedúci tímu</t>
  </si>
  <si>
    <t>Wilbert Recabarren - lekár</t>
  </si>
  <si>
    <t>Patrícia Vargová Compelová - športový odborník, masér, kondičný tréner</t>
  </si>
  <si>
    <t>Peter Likér - tréner</t>
  </si>
  <si>
    <t>Andrej Wiebauer - tréner</t>
  </si>
  <si>
    <t>Jana Sučíková - športový asistent</t>
  </si>
  <si>
    <t>Peter Matuška - tréner</t>
  </si>
  <si>
    <t>Radek Šatka - tréner</t>
  </si>
  <si>
    <t>Vladimír Bezdíček - reprezentačný tréner</t>
  </si>
  <si>
    <t>Ján Botcher - predseda ŠTK</t>
  </si>
  <si>
    <t>Roland Laczkó - športový asistent</t>
  </si>
  <si>
    <t>Adrián Matušík - sparing</t>
  </si>
  <si>
    <t>Ľuboslava Čuchranová - športový asistent</t>
  </si>
  <si>
    <t>Július Hutka - osobný tréner</t>
  </si>
  <si>
    <t>Martin Gabko - reprezentačný tréner</t>
  </si>
  <si>
    <t>Ľudmila Andrejčíková - športový asistent</t>
  </si>
  <si>
    <t>Peter Bielik - športový psychológ</t>
  </si>
  <si>
    <t>Vladimíra Balcová - športový asistent</t>
  </si>
  <si>
    <t>Nina Gabková - športový asistent</t>
  </si>
  <si>
    <t>Fabio Bortolini - športový manažér</t>
  </si>
  <si>
    <t>Kyleigh Manners - osobný tréner</t>
  </si>
  <si>
    <t>Branislav Režňák - reprezentačný tréner/vedúci tímu na PH</t>
  </si>
  <si>
    <t>Patrik Chlebo - mechanik tímu</t>
  </si>
  <si>
    <t>Tom Kirk - osobný tréner</t>
  </si>
  <si>
    <t>Milan Orosz - osobný tréner</t>
  </si>
  <si>
    <t>Júlia Buzgová - skórovač</t>
  </si>
  <si>
    <t>Lida Fikarová - skórovač</t>
  </si>
  <si>
    <t>Peter Kuračka - mentálny kouč</t>
  </si>
  <si>
    <t>Ingrid Šilonová - predseda ŠTK lukostreľby</t>
  </si>
  <si>
    <t>Andrej Bardoň - reprezentačný tréner</t>
  </si>
  <si>
    <t>Tomáš Varga - predseda ŠTK stolný tenis</t>
  </si>
  <si>
    <t>Martin Rehák - vedúci tímu na PH</t>
  </si>
  <si>
    <t>Ľuboš Dobrotka - sekretár ŠTK stolný tenis</t>
  </si>
  <si>
    <t>Milan Goleňa - reprezentačný tréner</t>
  </si>
  <si>
    <t>Dušan Malenovský - predseda ŠTK streľby</t>
  </si>
  <si>
    <t>Adela Funková - športový asistent</t>
  </si>
  <si>
    <t>Dušan Malenovský - osobný tréner/predseda ŠTK streľby</t>
  </si>
  <si>
    <t>Marián Kuřeja</t>
  </si>
  <si>
    <t>Dušan Laczkó</t>
  </si>
  <si>
    <t>Ladislav Čuchran</t>
  </si>
  <si>
    <t>Samuel Andrejčík</t>
  </si>
  <si>
    <t>Michaela Balcová</t>
  </si>
  <si>
    <t>Róbert Mezík</t>
  </si>
  <si>
    <t>Jozef Metelka</t>
  </si>
  <si>
    <t>Patrik Kuril</t>
  </si>
  <si>
    <t>Anna Oroszová</t>
  </si>
  <si>
    <t>Ondrej Strečko</t>
  </si>
  <si>
    <t>Marcel Pavlík</t>
  </si>
  <si>
    <t>Martin Ludrovský</t>
  </si>
  <si>
    <t>Boris Trávniček</t>
  </si>
  <si>
    <t>Alena Kánová</t>
  </si>
  <si>
    <t>Veronika Vadovičová</t>
  </si>
  <si>
    <t>Radoslav Malenovský</t>
  </si>
  <si>
    <t>Martin Strehársky, Samuel Andrejčík, Michaela Balcová</t>
  </si>
  <si>
    <t>Andrej Mészárós - sparing hráčov - vozíčkarov</t>
  </si>
  <si>
    <t>Rory Sabattini</t>
  </si>
  <si>
    <r>
      <rPr>
        <sz val="12"/>
        <color theme="1"/>
        <rFont val="Arial"/>
        <family val="2"/>
        <charset val="238"/>
      </rPr>
      <t>Prijímateľ:</t>
    </r>
    <r>
      <rPr>
        <b/>
        <sz val="12"/>
        <color theme="1"/>
        <rFont val="Arial"/>
        <family val="2"/>
        <charset val="238"/>
      </rPr>
      <t xml:space="preserve"> Slovenský olympijský a športový výbor</t>
    </r>
  </si>
  <si>
    <r>
      <rPr>
        <sz val="12"/>
        <color theme="1"/>
        <rFont val="Arial"/>
        <family val="2"/>
        <charset val="238"/>
      </rPr>
      <t>Prijímateľ:</t>
    </r>
    <r>
      <rPr>
        <b/>
        <sz val="12"/>
        <color theme="1"/>
        <rFont val="Arial"/>
        <family val="2"/>
        <charset val="238"/>
      </rPr>
      <t xml:space="preserve"> Slovenský paralympijský výbor</t>
    </r>
  </si>
  <si>
    <t>Meno, priezvisko a umiestnenie športovca/športovcov</t>
  </si>
  <si>
    <t>Meno a priezvisko športovca/športovcov</t>
  </si>
  <si>
    <t>Martin Ludrovský, Ján Riapoš</t>
  </si>
  <si>
    <t>Boris Trávniček, Peter Mihálik</t>
  </si>
  <si>
    <t>SPOLU SOŠV</t>
  </si>
  <si>
    <t>SPOLU SPV</t>
  </si>
  <si>
    <t>Vojtech Varga - osobný tréner, asistent trénera</t>
  </si>
  <si>
    <t>SPOLU SOŠV a SPV</t>
  </si>
  <si>
    <t>Ján Lackovič - asistent reprezentačného trénera</t>
  </si>
  <si>
    <t>Michal Bardoň - asistent reprezentačného trénera</t>
  </si>
  <si>
    <t>Jakub Grigar - 2. miesto</t>
  </si>
  <si>
    <t>Matej Beňuš - 6. miesto</t>
  </si>
  <si>
    <t>Samuel Baláž, Adam Botek, Denis Myšák, Erik Vlček - 3. miesto</t>
  </si>
  <si>
    <t>Patrik Jány - 7. miesto</t>
  </si>
  <si>
    <t>Zuzana Rehák Štefečeková - 1. miesto</t>
  </si>
  <si>
    <t>Erik Varga, Zuzana Rehák Štefečeková - 4. miesto</t>
  </si>
  <si>
    <t>Jana Špotáková, Marián Kovačócy - 8. miesto</t>
  </si>
  <si>
    <t>Rory Sabbatini - 2. miesto</t>
  </si>
  <si>
    <t>Marián Kuřeja - 3. miesto</t>
  </si>
  <si>
    <t>Dušan Laczkó - 5. miesto</t>
  </si>
  <si>
    <t>Ladislav Čuchran - 5. miesto</t>
  </si>
  <si>
    <t>Samuel Andrejčík - 1. miesto</t>
  </si>
  <si>
    <t>Michaela Balcová - 8. miesto</t>
  </si>
  <si>
    <t>Róbert Mezík - 8. miesto</t>
  </si>
  <si>
    <t>Martin Strehársky, Samuel Andrejčík, Michaela Balcová - 1. miesto</t>
  </si>
  <si>
    <t>Martin Ludrovský - 8. miesto</t>
  </si>
  <si>
    <t>Boris Trávniček - 8. miesto</t>
  </si>
  <si>
    <t>Alena Kánová - 2. miesto</t>
  </si>
  <si>
    <t>Martin Ludrovský, Ján Riapoš - 3. miesto</t>
  </si>
  <si>
    <t>Boris Trávniček, Peter Mihálik - 3. miesto</t>
  </si>
  <si>
    <t>Jozef Metelka - 3. miesto</t>
  </si>
  <si>
    <t>Jozef Metelka - 1. miesto</t>
  </si>
  <si>
    <t>Jozef Metelka - 2. miesto</t>
  </si>
  <si>
    <t>Patrik Kuril - 7. miesto</t>
  </si>
  <si>
    <t>Patrik Kuril - 1. miesto</t>
  </si>
  <si>
    <t>Anna Oroszová - 8. miesto</t>
  </si>
  <si>
    <t>Anna Oroszová - 4. miesto</t>
  </si>
  <si>
    <t>Ondrej Strečko - 8. miesto</t>
  </si>
  <si>
    <t>Marcel Pavlík - 4. miesto</t>
  </si>
  <si>
    <t>Veronika Vadovičová - 4. miesto</t>
  </si>
  <si>
    <t>Veronika Vadovičová - 6. miesto</t>
  </si>
  <si>
    <t>Veronika Vadovičová - 1. miesto</t>
  </si>
  <si>
    <t>Radoslav Malenovský - 5. miesto</t>
  </si>
  <si>
    <t>Radoslav Malenovský - 7. miesto</t>
  </si>
  <si>
    <t>Návrh na schválenie bol spracovaný v súlade s príslušnými ustanoveniami zákona č. 440/2015 Z. z. o športe a o zmene a doplnení niektorých zákonov v znení neskorších predpisov a uznesením vlády Slovenskej republiky č. 353 z 3. júla 2019 k návrhu zabezpečenia prípravy a účasti športovej reprezentácie na Hrách XXXII. olympiády a XVI. paralympijských hrách v Tokiu 2020.</t>
  </si>
  <si>
    <t>účel: odmeny športových reprezentantov a členov realizačného tímu za výsledky dosiahnuté na Hrách XXXII. olympiády a na XVI. paralympijských hrách v Tokiu 2020, podľa § 75 ods. 2 písm. a) a b) zákona č. 440/2015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</si>
</sst>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3" fillId="2" borderId="0" xfId="1" applyFont="1" applyFill="1"/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/>
    <xf numFmtId="0" fontId="6" fillId="3" borderId="1" xfId="1" applyFont="1" applyFill="1" applyBorder="1" applyAlignment="1">
      <alignment wrapText="1"/>
    </xf>
    <xf numFmtId="4" fontId="6" fillId="3" borderId="1" xfId="1" applyNumberFormat="1" applyFont="1" applyFill="1" applyBorder="1"/>
    <xf numFmtId="0" fontId="6" fillId="2" borderId="4" xfId="1" applyFont="1" applyFill="1" applyBorder="1"/>
    <xf numFmtId="0" fontId="6" fillId="2" borderId="4" xfId="1" applyFont="1" applyFill="1" applyBorder="1" applyAlignment="1">
      <alignment wrapText="1"/>
    </xf>
    <xf numFmtId="4" fontId="6" fillId="2" borderId="4" xfId="1" applyNumberFormat="1" applyFont="1" applyFill="1" applyBorder="1"/>
    <xf numFmtId="0" fontId="6" fillId="2" borderId="3" xfId="1" applyFont="1" applyFill="1" applyBorder="1"/>
    <xf numFmtId="0" fontId="6" fillId="2" borderId="3" xfId="1" applyFont="1" applyFill="1" applyBorder="1" applyAlignment="1">
      <alignment wrapText="1"/>
    </xf>
    <xf numFmtId="4" fontId="6" fillId="2" borderId="3" xfId="1" applyNumberFormat="1" applyFont="1" applyFill="1" applyBorder="1"/>
    <xf numFmtId="0" fontId="5" fillId="2" borderId="1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 wrapText="1"/>
    </xf>
    <xf numFmtId="0" fontId="0" fillId="2" borderId="5" xfId="1" applyFont="1" applyFill="1" applyBorder="1" applyAlignment="1">
      <alignment horizontal="left" vertical="center" wrapText="1"/>
    </xf>
    <xf numFmtId="0" fontId="0" fillId="2" borderId="7" xfId="1" applyFont="1" applyFill="1" applyBorder="1" applyAlignment="1">
      <alignment horizontal="left" vertical="center" wrapText="1"/>
    </xf>
    <xf numFmtId="0" fontId="0" fillId="2" borderId="6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vertical="top" wrapText="1"/>
    </xf>
    <xf numFmtId="0" fontId="8" fillId="2" borderId="0" xfId="1" applyFont="1" applyFill="1" applyBorder="1" applyAlignment="1">
      <alignment horizontal="center" vertical="top" wrapText="1"/>
    </xf>
    <xf numFmtId="0" fontId="0" fillId="2" borderId="3" xfId="1" applyFont="1" applyFill="1" applyBorder="1" applyAlignment="1">
      <alignment horizontal="left" wrapText="1"/>
    </xf>
    <xf numFmtId="0" fontId="5" fillId="2" borderId="3" xfId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0" fillId="2" borderId="5" xfId="1" applyFont="1" applyFill="1" applyBorder="1" applyAlignment="1">
      <alignment horizontal="left" vertical="center"/>
    </xf>
    <xf numFmtId="0" fontId="0" fillId="2" borderId="6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</cellXfs>
  <cellStyles count="3">
    <cellStyle name="Normálna" xfId="0" builtinId="0"/>
    <cellStyle name="Normálna 3" xfId="2" xr:uid="{00000000-0005-0000-0000-000001000000}"/>
    <cellStyle name="Normálna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6"/>
  <sheetViews>
    <sheetView tabSelected="1" zoomScale="90" zoomScaleNormal="90" zoomScaleSheetLayoutView="80" workbookViewId="0">
      <selection activeCell="B5" sqref="B5"/>
    </sheetView>
  </sheetViews>
  <sheetFormatPr defaultRowHeight="11.4" x14ac:dyDescent="0.2"/>
  <cols>
    <col min="1" max="1" width="5.19921875" style="1" bestFit="1" customWidth="1"/>
    <col min="2" max="3" width="36.69921875" style="3" customWidth="1"/>
    <col min="4" max="4" width="10.69921875" style="5" customWidth="1"/>
    <col min="5" max="6" width="10.69921875" style="4" customWidth="1"/>
    <col min="7" max="249" width="9" style="1"/>
    <col min="250" max="250" width="4.09765625" style="1" customWidth="1"/>
    <col min="251" max="251" width="12.8984375" style="1" customWidth="1"/>
    <col min="252" max="252" width="16.3984375" style="1" customWidth="1"/>
    <col min="253" max="253" width="38.19921875" style="1" customWidth="1"/>
    <col min="254" max="257" width="11.09765625" style="1" customWidth="1"/>
    <col min="258" max="258" width="5" style="1" customWidth="1"/>
    <col min="259" max="259" width="5.8984375" style="1" customWidth="1"/>
    <col min="260" max="260" width="10.69921875" style="1" bestFit="1" customWidth="1"/>
    <col min="261" max="505" width="9" style="1"/>
    <col min="506" max="506" width="4.09765625" style="1" customWidth="1"/>
    <col min="507" max="507" width="12.8984375" style="1" customWidth="1"/>
    <col min="508" max="508" width="16.3984375" style="1" customWidth="1"/>
    <col min="509" max="509" width="38.19921875" style="1" customWidth="1"/>
    <col min="510" max="513" width="11.09765625" style="1" customWidth="1"/>
    <col min="514" max="514" width="5" style="1" customWidth="1"/>
    <col min="515" max="515" width="5.8984375" style="1" customWidth="1"/>
    <col min="516" max="516" width="10.69921875" style="1" bestFit="1" customWidth="1"/>
    <col min="517" max="761" width="9" style="1"/>
    <col min="762" max="762" width="4.09765625" style="1" customWidth="1"/>
    <col min="763" max="763" width="12.8984375" style="1" customWidth="1"/>
    <col min="764" max="764" width="16.3984375" style="1" customWidth="1"/>
    <col min="765" max="765" width="38.19921875" style="1" customWidth="1"/>
    <col min="766" max="769" width="11.09765625" style="1" customWidth="1"/>
    <col min="770" max="770" width="5" style="1" customWidth="1"/>
    <col min="771" max="771" width="5.8984375" style="1" customWidth="1"/>
    <col min="772" max="772" width="10.69921875" style="1" bestFit="1" customWidth="1"/>
    <col min="773" max="1017" width="9" style="1"/>
    <col min="1018" max="1018" width="4.09765625" style="1" customWidth="1"/>
    <col min="1019" max="1019" width="12.8984375" style="1" customWidth="1"/>
    <col min="1020" max="1020" width="16.3984375" style="1" customWidth="1"/>
    <col min="1021" max="1021" width="38.19921875" style="1" customWidth="1"/>
    <col min="1022" max="1025" width="11.09765625" style="1" customWidth="1"/>
    <col min="1026" max="1026" width="5" style="1" customWidth="1"/>
    <col min="1027" max="1027" width="5.8984375" style="1" customWidth="1"/>
    <col min="1028" max="1028" width="10.69921875" style="1" bestFit="1" customWidth="1"/>
    <col min="1029" max="1273" width="9" style="1"/>
    <col min="1274" max="1274" width="4.09765625" style="1" customWidth="1"/>
    <col min="1275" max="1275" width="12.8984375" style="1" customWidth="1"/>
    <col min="1276" max="1276" width="16.3984375" style="1" customWidth="1"/>
    <col min="1277" max="1277" width="38.19921875" style="1" customWidth="1"/>
    <col min="1278" max="1281" width="11.09765625" style="1" customWidth="1"/>
    <col min="1282" max="1282" width="5" style="1" customWidth="1"/>
    <col min="1283" max="1283" width="5.8984375" style="1" customWidth="1"/>
    <col min="1284" max="1284" width="10.69921875" style="1" bestFit="1" customWidth="1"/>
    <col min="1285" max="1529" width="9" style="1"/>
    <col min="1530" max="1530" width="4.09765625" style="1" customWidth="1"/>
    <col min="1531" max="1531" width="12.8984375" style="1" customWidth="1"/>
    <col min="1532" max="1532" width="16.3984375" style="1" customWidth="1"/>
    <col min="1533" max="1533" width="38.19921875" style="1" customWidth="1"/>
    <col min="1534" max="1537" width="11.09765625" style="1" customWidth="1"/>
    <col min="1538" max="1538" width="5" style="1" customWidth="1"/>
    <col min="1539" max="1539" width="5.8984375" style="1" customWidth="1"/>
    <col min="1540" max="1540" width="10.69921875" style="1" bestFit="1" customWidth="1"/>
    <col min="1541" max="1785" width="9" style="1"/>
    <col min="1786" max="1786" width="4.09765625" style="1" customWidth="1"/>
    <col min="1787" max="1787" width="12.8984375" style="1" customWidth="1"/>
    <col min="1788" max="1788" width="16.3984375" style="1" customWidth="1"/>
    <col min="1789" max="1789" width="38.19921875" style="1" customWidth="1"/>
    <col min="1790" max="1793" width="11.09765625" style="1" customWidth="1"/>
    <col min="1794" max="1794" width="5" style="1" customWidth="1"/>
    <col min="1795" max="1795" width="5.8984375" style="1" customWidth="1"/>
    <col min="1796" max="1796" width="10.69921875" style="1" bestFit="1" customWidth="1"/>
    <col min="1797" max="2041" width="9" style="1"/>
    <col min="2042" max="2042" width="4.09765625" style="1" customWidth="1"/>
    <col min="2043" max="2043" width="12.8984375" style="1" customWidth="1"/>
    <col min="2044" max="2044" width="16.3984375" style="1" customWidth="1"/>
    <col min="2045" max="2045" width="38.19921875" style="1" customWidth="1"/>
    <col min="2046" max="2049" width="11.09765625" style="1" customWidth="1"/>
    <col min="2050" max="2050" width="5" style="1" customWidth="1"/>
    <col min="2051" max="2051" width="5.8984375" style="1" customWidth="1"/>
    <col min="2052" max="2052" width="10.69921875" style="1" bestFit="1" customWidth="1"/>
    <col min="2053" max="2297" width="9" style="1"/>
    <col min="2298" max="2298" width="4.09765625" style="1" customWidth="1"/>
    <col min="2299" max="2299" width="12.8984375" style="1" customWidth="1"/>
    <col min="2300" max="2300" width="16.3984375" style="1" customWidth="1"/>
    <col min="2301" max="2301" width="38.19921875" style="1" customWidth="1"/>
    <col min="2302" max="2305" width="11.09765625" style="1" customWidth="1"/>
    <col min="2306" max="2306" width="5" style="1" customWidth="1"/>
    <col min="2307" max="2307" width="5.8984375" style="1" customWidth="1"/>
    <col min="2308" max="2308" width="10.69921875" style="1" bestFit="1" customWidth="1"/>
    <col min="2309" max="2553" width="9" style="1"/>
    <col min="2554" max="2554" width="4.09765625" style="1" customWidth="1"/>
    <col min="2555" max="2555" width="12.8984375" style="1" customWidth="1"/>
    <col min="2556" max="2556" width="16.3984375" style="1" customWidth="1"/>
    <col min="2557" max="2557" width="38.19921875" style="1" customWidth="1"/>
    <col min="2558" max="2561" width="11.09765625" style="1" customWidth="1"/>
    <col min="2562" max="2562" width="5" style="1" customWidth="1"/>
    <col min="2563" max="2563" width="5.8984375" style="1" customWidth="1"/>
    <col min="2564" max="2564" width="10.69921875" style="1" bestFit="1" customWidth="1"/>
    <col min="2565" max="2809" width="9" style="1"/>
    <col min="2810" max="2810" width="4.09765625" style="1" customWidth="1"/>
    <col min="2811" max="2811" width="12.8984375" style="1" customWidth="1"/>
    <col min="2812" max="2812" width="16.3984375" style="1" customWidth="1"/>
    <col min="2813" max="2813" width="38.19921875" style="1" customWidth="1"/>
    <col min="2814" max="2817" width="11.09765625" style="1" customWidth="1"/>
    <col min="2818" max="2818" width="5" style="1" customWidth="1"/>
    <col min="2819" max="2819" width="5.8984375" style="1" customWidth="1"/>
    <col min="2820" max="2820" width="10.69921875" style="1" bestFit="1" customWidth="1"/>
    <col min="2821" max="3065" width="9" style="1"/>
    <col min="3066" max="3066" width="4.09765625" style="1" customWidth="1"/>
    <col min="3067" max="3067" width="12.8984375" style="1" customWidth="1"/>
    <col min="3068" max="3068" width="16.3984375" style="1" customWidth="1"/>
    <col min="3069" max="3069" width="38.19921875" style="1" customWidth="1"/>
    <col min="3070" max="3073" width="11.09765625" style="1" customWidth="1"/>
    <col min="3074" max="3074" width="5" style="1" customWidth="1"/>
    <col min="3075" max="3075" width="5.8984375" style="1" customWidth="1"/>
    <col min="3076" max="3076" width="10.69921875" style="1" bestFit="1" customWidth="1"/>
    <col min="3077" max="3321" width="9" style="1"/>
    <col min="3322" max="3322" width="4.09765625" style="1" customWidth="1"/>
    <col min="3323" max="3323" width="12.8984375" style="1" customWidth="1"/>
    <col min="3324" max="3324" width="16.3984375" style="1" customWidth="1"/>
    <col min="3325" max="3325" width="38.19921875" style="1" customWidth="1"/>
    <col min="3326" max="3329" width="11.09765625" style="1" customWidth="1"/>
    <col min="3330" max="3330" width="5" style="1" customWidth="1"/>
    <col min="3331" max="3331" width="5.8984375" style="1" customWidth="1"/>
    <col min="3332" max="3332" width="10.69921875" style="1" bestFit="1" customWidth="1"/>
    <col min="3333" max="3577" width="9" style="1"/>
    <col min="3578" max="3578" width="4.09765625" style="1" customWidth="1"/>
    <col min="3579" max="3579" width="12.8984375" style="1" customWidth="1"/>
    <col min="3580" max="3580" width="16.3984375" style="1" customWidth="1"/>
    <col min="3581" max="3581" width="38.19921875" style="1" customWidth="1"/>
    <col min="3582" max="3585" width="11.09765625" style="1" customWidth="1"/>
    <col min="3586" max="3586" width="5" style="1" customWidth="1"/>
    <col min="3587" max="3587" width="5.8984375" style="1" customWidth="1"/>
    <col min="3588" max="3588" width="10.69921875" style="1" bestFit="1" customWidth="1"/>
    <col min="3589" max="3833" width="9" style="1"/>
    <col min="3834" max="3834" width="4.09765625" style="1" customWidth="1"/>
    <col min="3835" max="3835" width="12.8984375" style="1" customWidth="1"/>
    <col min="3836" max="3836" width="16.3984375" style="1" customWidth="1"/>
    <col min="3837" max="3837" width="38.19921875" style="1" customWidth="1"/>
    <col min="3838" max="3841" width="11.09765625" style="1" customWidth="1"/>
    <col min="3842" max="3842" width="5" style="1" customWidth="1"/>
    <col min="3843" max="3843" width="5.8984375" style="1" customWidth="1"/>
    <col min="3844" max="3844" width="10.69921875" style="1" bestFit="1" customWidth="1"/>
    <col min="3845" max="4089" width="9" style="1"/>
    <col min="4090" max="4090" width="4.09765625" style="1" customWidth="1"/>
    <col min="4091" max="4091" width="12.8984375" style="1" customWidth="1"/>
    <col min="4092" max="4092" width="16.3984375" style="1" customWidth="1"/>
    <col min="4093" max="4093" width="38.19921875" style="1" customWidth="1"/>
    <col min="4094" max="4097" width="11.09765625" style="1" customWidth="1"/>
    <col min="4098" max="4098" width="5" style="1" customWidth="1"/>
    <col min="4099" max="4099" width="5.8984375" style="1" customWidth="1"/>
    <col min="4100" max="4100" width="10.69921875" style="1" bestFit="1" customWidth="1"/>
    <col min="4101" max="4345" width="9" style="1"/>
    <col min="4346" max="4346" width="4.09765625" style="1" customWidth="1"/>
    <col min="4347" max="4347" width="12.8984375" style="1" customWidth="1"/>
    <col min="4348" max="4348" width="16.3984375" style="1" customWidth="1"/>
    <col min="4349" max="4349" width="38.19921875" style="1" customWidth="1"/>
    <col min="4350" max="4353" width="11.09765625" style="1" customWidth="1"/>
    <col min="4354" max="4354" width="5" style="1" customWidth="1"/>
    <col min="4355" max="4355" width="5.8984375" style="1" customWidth="1"/>
    <col min="4356" max="4356" width="10.69921875" style="1" bestFit="1" customWidth="1"/>
    <col min="4357" max="4601" width="9" style="1"/>
    <col min="4602" max="4602" width="4.09765625" style="1" customWidth="1"/>
    <col min="4603" max="4603" width="12.8984375" style="1" customWidth="1"/>
    <col min="4604" max="4604" width="16.3984375" style="1" customWidth="1"/>
    <col min="4605" max="4605" width="38.19921875" style="1" customWidth="1"/>
    <col min="4606" max="4609" width="11.09765625" style="1" customWidth="1"/>
    <col min="4610" max="4610" width="5" style="1" customWidth="1"/>
    <col min="4611" max="4611" width="5.8984375" style="1" customWidth="1"/>
    <col min="4612" max="4612" width="10.69921875" style="1" bestFit="1" customWidth="1"/>
    <col min="4613" max="4857" width="9" style="1"/>
    <col min="4858" max="4858" width="4.09765625" style="1" customWidth="1"/>
    <col min="4859" max="4859" width="12.8984375" style="1" customWidth="1"/>
    <col min="4860" max="4860" width="16.3984375" style="1" customWidth="1"/>
    <col min="4861" max="4861" width="38.19921875" style="1" customWidth="1"/>
    <col min="4862" max="4865" width="11.09765625" style="1" customWidth="1"/>
    <col min="4866" max="4866" width="5" style="1" customWidth="1"/>
    <col min="4867" max="4867" width="5.8984375" style="1" customWidth="1"/>
    <col min="4868" max="4868" width="10.69921875" style="1" bestFit="1" customWidth="1"/>
    <col min="4869" max="5113" width="9" style="1"/>
    <col min="5114" max="5114" width="4.09765625" style="1" customWidth="1"/>
    <col min="5115" max="5115" width="12.8984375" style="1" customWidth="1"/>
    <col min="5116" max="5116" width="16.3984375" style="1" customWidth="1"/>
    <col min="5117" max="5117" width="38.19921875" style="1" customWidth="1"/>
    <col min="5118" max="5121" width="11.09765625" style="1" customWidth="1"/>
    <col min="5122" max="5122" width="5" style="1" customWidth="1"/>
    <col min="5123" max="5123" width="5.8984375" style="1" customWidth="1"/>
    <col min="5124" max="5124" width="10.69921875" style="1" bestFit="1" customWidth="1"/>
    <col min="5125" max="5369" width="9" style="1"/>
    <col min="5370" max="5370" width="4.09765625" style="1" customWidth="1"/>
    <col min="5371" max="5371" width="12.8984375" style="1" customWidth="1"/>
    <col min="5372" max="5372" width="16.3984375" style="1" customWidth="1"/>
    <col min="5373" max="5373" width="38.19921875" style="1" customWidth="1"/>
    <col min="5374" max="5377" width="11.09765625" style="1" customWidth="1"/>
    <col min="5378" max="5378" width="5" style="1" customWidth="1"/>
    <col min="5379" max="5379" width="5.8984375" style="1" customWidth="1"/>
    <col min="5380" max="5380" width="10.69921875" style="1" bestFit="1" customWidth="1"/>
    <col min="5381" max="5625" width="9" style="1"/>
    <col min="5626" max="5626" width="4.09765625" style="1" customWidth="1"/>
    <col min="5627" max="5627" width="12.8984375" style="1" customWidth="1"/>
    <col min="5628" max="5628" width="16.3984375" style="1" customWidth="1"/>
    <col min="5629" max="5629" width="38.19921875" style="1" customWidth="1"/>
    <col min="5630" max="5633" width="11.09765625" style="1" customWidth="1"/>
    <col min="5634" max="5634" width="5" style="1" customWidth="1"/>
    <col min="5635" max="5635" width="5.8984375" style="1" customWidth="1"/>
    <col min="5636" max="5636" width="10.69921875" style="1" bestFit="1" customWidth="1"/>
    <col min="5637" max="5881" width="9" style="1"/>
    <col min="5882" max="5882" width="4.09765625" style="1" customWidth="1"/>
    <col min="5883" max="5883" width="12.8984375" style="1" customWidth="1"/>
    <col min="5884" max="5884" width="16.3984375" style="1" customWidth="1"/>
    <col min="5885" max="5885" width="38.19921875" style="1" customWidth="1"/>
    <col min="5886" max="5889" width="11.09765625" style="1" customWidth="1"/>
    <col min="5890" max="5890" width="5" style="1" customWidth="1"/>
    <col min="5891" max="5891" width="5.8984375" style="1" customWidth="1"/>
    <col min="5892" max="5892" width="10.69921875" style="1" bestFit="1" customWidth="1"/>
    <col min="5893" max="6137" width="9" style="1"/>
    <col min="6138" max="6138" width="4.09765625" style="1" customWidth="1"/>
    <col min="6139" max="6139" width="12.8984375" style="1" customWidth="1"/>
    <col min="6140" max="6140" width="16.3984375" style="1" customWidth="1"/>
    <col min="6141" max="6141" width="38.19921875" style="1" customWidth="1"/>
    <col min="6142" max="6145" width="11.09765625" style="1" customWidth="1"/>
    <col min="6146" max="6146" width="5" style="1" customWidth="1"/>
    <col min="6147" max="6147" width="5.8984375" style="1" customWidth="1"/>
    <col min="6148" max="6148" width="10.69921875" style="1" bestFit="1" customWidth="1"/>
    <col min="6149" max="6393" width="9" style="1"/>
    <col min="6394" max="6394" width="4.09765625" style="1" customWidth="1"/>
    <col min="6395" max="6395" width="12.8984375" style="1" customWidth="1"/>
    <col min="6396" max="6396" width="16.3984375" style="1" customWidth="1"/>
    <col min="6397" max="6397" width="38.19921875" style="1" customWidth="1"/>
    <col min="6398" max="6401" width="11.09765625" style="1" customWidth="1"/>
    <col min="6402" max="6402" width="5" style="1" customWidth="1"/>
    <col min="6403" max="6403" width="5.8984375" style="1" customWidth="1"/>
    <col min="6404" max="6404" width="10.69921875" style="1" bestFit="1" customWidth="1"/>
    <col min="6405" max="6649" width="9" style="1"/>
    <col min="6650" max="6650" width="4.09765625" style="1" customWidth="1"/>
    <col min="6651" max="6651" width="12.8984375" style="1" customWidth="1"/>
    <col min="6652" max="6652" width="16.3984375" style="1" customWidth="1"/>
    <col min="6653" max="6653" width="38.19921875" style="1" customWidth="1"/>
    <col min="6654" max="6657" width="11.09765625" style="1" customWidth="1"/>
    <col min="6658" max="6658" width="5" style="1" customWidth="1"/>
    <col min="6659" max="6659" width="5.8984375" style="1" customWidth="1"/>
    <col min="6660" max="6660" width="10.69921875" style="1" bestFit="1" customWidth="1"/>
    <col min="6661" max="6905" width="9" style="1"/>
    <col min="6906" max="6906" width="4.09765625" style="1" customWidth="1"/>
    <col min="6907" max="6907" width="12.8984375" style="1" customWidth="1"/>
    <col min="6908" max="6908" width="16.3984375" style="1" customWidth="1"/>
    <col min="6909" max="6909" width="38.19921875" style="1" customWidth="1"/>
    <col min="6910" max="6913" width="11.09765625" style="1" customWidth="1"/>
    <col min="6914" max="6914" width="5" style="1" customWidth="1"/>
    <col min="6915" max="6915" width="5.8984375" style="1" customWidth="1"/>
    <col min="6916" max="6916" width="10.69921875" style="1" bestFit="1" customWidth="1"/>
    <col min="6917" max="7161" width="9" style="1"/>
    <col min="7162" max="7162" width="4.09765625" style="1" customWidth="1"/>
    <col min="7163" max="7163" width="12.8984375" style="1" customWidth="1"/>
    <col min="7164" max="7164" width="16.3984375" style="1" customWidth="1"/>
    <col min="7165" max="7165" width="38.19921875" style="1" customWidth="1"/>
    <col min="7166" max="7169" width="11.09765625" style="1" customWidth="1"/>
    <col min="7170" max="7170" width="5" style="1" customWidth="1"/>
    <col min="7171" max="7171" width="5.8984375" style="1" customWidth="1"/>
    <col min="7172" max="7172" width="10.69921875" style="1" bestFit="1" customWidth="1"/>
    <col min="7173" max="7417" width="9" style="1"/>
    <col min="7418" max="7418" width="4.09765625" style="1" customWidth="1"/>
    <col min="7419" max="7419" width="12.8984375" style="1" customWidth="1"/>
    <col min="7420" max="7420" width="16.3984375" style="1" customWidth="1"/>
    <col min="7421" max="7421" width="38.19921875" style="1" customWidth="1"/>
    <col min="7422" max="7425" width="11.09765625" style="1" customWidth="1"/>
    <col min="7426" max="7426" width="5" style="1" customWidth="1"/>
    <col min="7427" max="7427" width="5.8984375" style="1" customWidth="1"/>
    <col min="7428" max="7428" width="10.69921875" style="1" bestFit="1" customWidth="1"/>
    <col min="7429" max="7673" width="9" style="1"/>
    <col min="7674" max="7674" width="4.09765625" style="1" customWidth="1"/>
    <col min="7675" max="7675" width="12.8984375" style="1" customWidth="1"/>
    <col min="7676" max="7676" width="16.3984375" style="1" customWidth="1"/>
    <col min="7677" max="7677" width="38.19921875" style="1" customWidth="1"/>
    <col min="7678" max="7681" width="11.09765625" style="1" customWidth="1"/>
    <col min="7682" max="7682" width="5" style="1" customWidth="1"/>
    <col min="7683" max="7683" width="5.8984375" style="1" customWidth="1"/>
    <col min="7684" max="7684" width="10.69921875" style="1" bestFit="1" customWidth="1"/>
    <col min="7685" max="7929" width="9" style="1"/>
    <col min="7930" max="7930" width="4.09765625" style="1" customWidth="1"/>
    <col min="7931" max="7931" width="12.8984375" style="1" customWidth="1"/>
    <col min="7932" max="7932" width="16.3984375" style="1" customWidth="1"/>
    <col min="7933" max="7933" width="38.19921875" style="1" customWidth="1"/>
    <col min="7934" max="7937" width="11.09765625" style="1" customWidth="1"/>
    <col min="7938" max="7938" width="5" style="1" customWidth="1"/>
    <col min="7939" max="7939" width="5.8984375" style="1" customWidth="1"/>
    <col min="7940" max="7940" width="10.69921875" style="1" bestFit="1" customWidth="1"/>
    <col min="7941" max="8185" width="9" style="1"/>
    <col min="8186" max="8186" width="4.09765625" style="1" customWidth="1"/>
    <col min="8187" max="8187" width="12.8984375" style="1" customWidth="1"/>
    <col min="8188" max="8188" width="16.3984375" style="1" customWidth="1"/>
    <col min="8189" max="8189" width="38.19921875" style="1" customWidth="1"/>
    <col min="8190" max="8193" width="11.09765625" style="1" customWidth="1"/>
    <col min="8194" max="8194" width="5" style="1" customWidth="1"/>
    <col min="8195" max="8195" width="5.8984375" style="1" customWidth="1"/>
    <col min="8196" max="8196" width="10.69921875" style="1" bestFit="1" customWidth="1"/>
    <col min="8197" max="8441" width="9" style="1"/>
    <col min="8442" max="8442" width="4.09765625" style="1" customWidth="1"/>
    <col min="8443" max="8443" width="12.8984375" style="1" customWidth="1"/>
    <col min="8444" max="8444" width="16.3984375" style="1" customWidth="1"/>
    <col min="8445" max="8445" width="38.19921875" style="1" customWidth="1"/>
    <col min="8446" max="8449" width="11.09765625" style="1" customWidth="1"/>
    <col min="8450" max="8450" width="5" style="1" customWidth="1"/>
    <col min="8451" max="8451" width="5.8984375" style="1" customWidth="1"/>
    <col min="8452" max="8452" width="10.69921875" style="1" bestFit="1" customWidth="1"/>
    <col min="8453" max="8697" width="9" style="1"/>
    <col min="8698" max="8698" width="4.09765625" style="1" customWidth="1"/>
    <col min="8699" max="8699" width="12.8984375" style="1" customWidth="1"/>
    <col min="8700" max="8700" width="16.3984375" style="1" customWidth="1"/>
    <col min="8701" max="8701" width="38.19921875" style="1" customWidth="1"/>
    <col min="8702" max="8705" width="11.09765625" style="1" customWidth="1"/>
    <col min="8706" max="8706" width="5" style="1" customWidth="1"/>
    <col min="8707" max="8707" width="5.8984375" style="1" customWidth="1"/>
    <col min="8708" max="8708" width="10.69921875" style="1" bestFit="1" customWidth="1"/>
    <col min="8709" max="8953" width="9" style="1"/>
    <col min="8954" max="8954" width="4.09765625" style="1" customWidth="1"/>
    <col min="8955" max="8955" width="12.8984375" style="1" customWidth="1"/>
    <col min="8956" max="8956" width="16.3984375" style="1" customWidth="1"/>
    <col min="8957" max="8957" width="38.19921875" style="1" customWidth="1"/>
    <col min="8958" max="8961" width="11.09765625" style="1" customWidth="1"/>
    <col min="8962" max="8962" width="5" style="1" customWidth="1"/>
    <col min="8963" max="8963" width="5.8984375" style="1" customWidth="1"/>
    <col min="8964" max="8964" width="10.69921875" style="1" bestFit="1" customWidth="1"/>
    <col min="8965" max="9209" width="9" style="1"/>
    <col min="9210" max="9210" width="4.09765625" style="1" customWidth="1"/>
    <col min="9211" max="9211" width="12.8984375" style="1" customWidth="1"/>
    <col min="9212" max="9212" width="16.3984375" style="1" customWidth="1"/>
    <col min="9213" max="9213" width="38.19921875" style="1" customWidth="1"/>
    <col min="9214" max="9217" width="11.09765625" style="1" customWidth="1"/>
    <col min="9218" max="9218" width="5" style="1" customWidth="1"/>
    <col min="9219" max="9219" width="5.8984375" style="1" customWidth="1"/>
    <col min="9220" max="9220" width="10.69921875" style="1" bestFit="1" customWidth="1"/>
    <col min="9221" max="9465" width="9" style="1"/>
    <col min="9466" max="9466" width="4.09765625" style="1" customWidth="1"/>
    <col min="9467" max="9467" width="12.8984375" style="1" customWidth="1"/>
    <col min="9468" max="9468" width="16.3984375" style="1" customWidth="1"/>
    <col min="9469" max="9469" width="38.19921875" style="1" customWidth="1"/>
    <col min="9470" max="9473" width="11.09765625" style="1" customWidth="1"/>
    <col min="9474" max="9474" width="5" style="1" customWidth="1"/>
    <col min="9475" max="9475" width="5.8984375" style="1" customWidth="1"/>
    <col min="9476" max="9476" width="10.69921875" style="1" bestFit="1" customWidth="1"/>
    <col min="9477" max="9721" width="9" style="1"/>
    <col min="9722" max="9722" width="4.09765625" style="1" customWidth="1"/>
    <col min="9723" max="9723" width="12.8984375" style="1" customWidth="1"/>
    <col min="9724" max="9724" width="16.3984375" style="1" customWidth="1"/>
    <col min="9725" max="9725" width="38.19921875" style="1" customWidth="1"/>
    <col min="9726" max="9729" width="11.09765625" style="1" customWidth="1"/>
    <col min="9730" max="9730" width="5" style="1" customWidth="1"/>
    <col min="9731" max="9731" width="5.8984375" style="1" customWidth="1"/>
    <col min="9732" max="9732" width="10.69921875" style="1" bestFit="1" customWidth="1"/>
    <col min="9733" max="9977" width="9" style="1"/>
    <col min="9978" max="9978" width="4.09765625" style="1" customWidth="1"/>
    <col min="9979" max="9979" width="12.8984375" style="1" customWidth="1"/>
    <col min="9980" max="9980" width="16.3984375" style="1" customWidth="1"/>
    <col min="9981" max="9981" width="38.19921875" style="1" customWidth="1"/>
    <col min="9982" max="9985" width="11.09765625" style="1" customWidth="1"/>
    <col min="9986" max="9986" width="5" style="1" customWidth="1"/>
    <col min="9987" max="9987" width="5.8984375" style="1" customWidth="1"/>
    <col min="9988" max="9988" width="10.69921875" style="1" bestFit="1" customWidth="1"/>
    <col min="9989" max="10233" width="9" style="1"/>
    <col min="10234" max="10234" width="4.09765625" style="1" customWidth="1"/>
    <col min="10235" max="10235" width="12.8984375" style="1" customWidth="1"/>
    <col min="10236" max="10236" width="16.3984375" style="1" customWidth="1"/>
    <col min="10237" max="10237" width="38.19921875" style="1" customWidth="1"/>
    <col min="10238" max="10241" width="11.09765625" style="1" customWidth="1"/>
    <col min="10242" max="10242" width="5" style="1" customWidth="1"/>
    <col min="10243" max="10243" width="5.8984375" style="1" customWidth="1"/>
    <col min="10244" max="10244" width="10.69921875" style="1" bestFit="1" customWidth="1"/>
    <col min="10245" max="10489" width="9" style="1"/>
    <col min="10490" max="10490" width="4.09765625" style="1" customWidth="1"/>
    <col min="10491" max="10491" width="12.8984375" style="1" customWidth="1"/>
    <col min="10492" max="10492" width="16.3984375" style="1" customWidth="1"/>
    <col min="10493" max="10493" width="38.19921875" style="1" customWidth="1"/>
    <col min="10494" max="10497" width="11.09765625" style="1" customWidth="1"/>
    <col min="10498" max="10498" width="5" style="1" customWidth="1"/>
    <col min="10499" max="10499" width="5.8984375" style="1" customWidth="1"/>
    <col min="10500" max="10500" width="10.69921875" style="1" bestFit="1" customWidth="1"/>
    <col min="10501" max="10745" width="9" style="1"/>
    <col min="10746" max="10746" width="4.09765625" style="1" customWidth="1"/>
    <col min="10747" max="10747" width="12.8984375" style="1" customWidth="1"/>
    <col min="10748" max="10748" width="16.3984375" style="1" customWidth="1"/>
    <col min="10749" max="10749" width="38.19921875" style="1" customWidth="1"/>
    <col min="10750" max="10753" width="11.09765625" style="1" customWidth="1"/>
    <col min="10754" max="10754" width="5" style="1" customWidth="1"/>
    <col min="10755" max="10755" width="5.8984375" style="1" customWidth="1"/>
    <col min="10756" max="10756" width="10.69921875" style="1" bestFit="1" customWidth="1"/>
    <col min="10757" max="11001" width="9" style="1"/>
    <col min="11002" max="11002" width="4.09765625" style="1" customWidth="1"/>
    <col min="11003" max="11003" width="12.8984375" style="1" customWidth="1"/>
    <col min="11004" max="11004" width="16.3984375" style="1" customWidth="1"/>
    <col min="11005" max="11005" width="38.19921875" style="1" customWidth="1"/>
    <col min="11006" max="11009" width="11.09765625" style="1" customWidth="1"/>
    <col min="11010" max="11010" width="5" style="1" customWidth="1"/>
    <col min="11011" max="11011" width="5.8984375" style="1" customWidth="1"/>
    <col min="11012" max="11012" width="10.69921875" style="1" bestFit="1" customWidth="1"/>
    <col min="11013" max="11257" width="9" style="1"/>
    <col min="11258" max="11258" width="4.09765625" style="1" customWidth="1"/>
    <col min="11259" max="11259" width="12.8984375" style="1" customWidth="1"/>
    <col min="11260" max="11260" width="16.3984375" style="1" customWidth="1"/>
    <col min="11261" max="11261" width="38.19921875" style="1" customWidth="1"/>
    <col min="11262" max="11265" width="11.09765625" style="1" customWidth="1"/>
    <col min="11266" max="11266" width="5" style="1" customWidth="1"/>
    <col min="11267" max="11267" width="5.8984375" style="1" customWidth="1"/>
    <col min="11268" max="11268" width="10.69921875" style="1" bestFit="1" customWidth="1"/>
    <col min="11269" max="11513" width="9" style="1"/>
    <col min="11514" max="11514" width="4.09765625" style="1" customWidth="1"/>
    <col min="11515" max="11515" width="12.8984375" style="1" customWidth="1"/>
    <col min="11516" max="11516" width="16.3984375" style="1" customWidth="1"/>
    <col min="11517" max="11517" width="38.19921875" style="1" customWidth="1"/>
    <col min="11518" max="11521" width="11.09765625" style="1" customWidth="1"/>
    <col min="11522" max="11522" width="5" style="1" customWidth="1"/>
    <col min="11523" max="11523" width="5.8984375" style="1" customWidth="1"/>
    <col min="11524" max="11524" width="10.69921875" style="1" bestFit="1" customWidth="1"/>
    <col min="11525" max="11769" width="9" style="1"/>
    <col min="11770" max="11770" width="4.09765625" style="1" customWidth="1"/>
    <col min="11771" max="11771" width="12.8984375" style="1" customWidth="1"/>
    <col min="11772" max="11772" width="16.3984375" style="1" customWidth="1"/>
    <col min="11773" max="11773" width="38.19921875" style="1" customWidth="1"/>
    <col min="11774" max="11777" width="11.09765625" style="1" customWidth="1"/>
    <col min="11778" max="11778" width="5" style="1" customWidth="1"/>
    <col min="11779" max="11779" width="5.8984375" style="1" customWidth="1"/>
    <col min="11780" max="11780" width="10.69921875" style="1" bestFit="1" customWidth="1"/>
    <col min="11781" max="12025" width="9" style="1"/>
    <col min="12026" max="12026" width="4.09765625" style="1" customWidth="1"/>
    <col min="12027" max="12027" width="12.8984375" style="1" customWidth="1"/>
    <col min="12028" max="12028" width="16.3984375" style="1" customWidth="1"/>
    <col min="12029" max="12029" width="38.19921875" style="1" customWidth="1"/>
    <col min="12030" max="12033" width="11.09765625" style="1" customWidth="1"/>
    <col min="12034" max="12034" width="5" style="1" customWidth="1"/>
    <col min="12035" max="12035" width="5.8984375" style="1" customWidth="1"/>
    <col min="12036" max="12036" width="10.69921875" style="1" bestFit="1" customWidth="1"/>
    <col min="12037" max="12281" width="9" style="1"/>
    <col min="12282" max="12282" width="4.09765625" style="1" customWidth="1"/>
    <col min="12283" max="12283" width="12.8984375" style="1" customWidth="1"/>
    <col min="12284" max="12284" width="16.3984375" style="1" customWidth="1"/>
    <col min="12285" max="12285" width="38.19921875" style="1" customWidth="1"/>
    <col min="12286" max="12289" width="11.09765625" style="1" customWidth="1"/>
    <col min="12290" max="12290" width="5" style="1" customWidth="1"/>
    <col min="12291" max="12291" width="5.8984375" style="1" customWidth="1"/>
    <col min="12292" max="12292" width="10.69921875" style="1" bestFit="1" customWidth="1"/>
    <col min="12293" max="12537" width="9" style="1"/>
    <col min="12538" max="12538" width="4.09765625" style="1" customWidth="1"/>
    <col min="12539" max="12539" width="12.8984375" style="1" customWidth="1"/>
    <col min="12540" max="12540" width="16.3984375" style="1" customWidth="1"/>
    <col min="12541" max="12541" width="38.19921875" style="1" customWidth="1"/>
    <col min="12542" max="12545" width="11.09765625" style="1" customWidth="1"/>
    <col min="12546" max="12546" width="5" style="1" customWidth="1"/>
    <col min="12547" max="12547" width="5.8984375" style="1" customWidth="1"/>
    <col min="12548" max="12548" width="10.69921875" style="1" bestFit="1" customWidth="1"/>
    <col min="12549" max="12793" width="9" style="1"/>
    <col min="12794" max="12794" width="4.09765625" style="1" customWidth="1"/>
    <col min="12795" max="12795" width="12.8984375" style="1" customWidth="1"/>
    <col min="12796" max="12796" width="16.3984375" style="1" customWidth="1"/>
    <col min="12797" max="12797" width="38.19921875" style="1" customWidth="1"/>
    <col min="12798" max="12801" width="11.09765625" style="1" customWidth="1"/>
    <col min="12802" max="12802" width="5" style="1" customWidth="1"/>
    <col min="12803" max="12803" width="5.8984375" style="1" customWidth="1"/>
    <col min="12804" max="12804" width="10.69921875" style="1" bestFit="1" customWidth="1"/>
    <col min="12805" max="13049" width="9" style="1"/>
    <col min="13050" max="13050" width="4.09765625" style="1" customWidth="1"/>
    <col min="13051" max="13051" width="12.8984375" style="1" customWidth="1"/>
    <col min="13052" max="13052" width="16.3984375" style="1" customWidth="1"/>
    <col min="13053" max="13053" width="38.19921875" style="1" customWidth="1"/>
    <col min="13054" max="13057" width="11.09765625" style="1" customWidth="1"/>
    <col min="13058" max="13058" width="5" style="1" customWidth="1"/>
    <col min="13059" max="13059" width="5.8984375" style="1" customWidth="1"/>
    <col min="13060" max="13060" width="10.69921875" style="1" bestFit="1" customWidth="1"/>
    <col min="13061" max="13305" width="9" style="1"/>
    <col min="13306" max="13306" width="4.09765625" style="1" customWidth="1"/>
    <col min="13307" max="13307" width="12.8984375" style="1" customWidth="1"/>
    <col min="13308" max="13308" width="16.3984375" style="1" customWidth="1"/>
    <col min="13309" max="13309" width="38.19921875" style="1" customWidth="1"/>
    <col min="13310" max="13313" width="11.09765625" style="1" customWidth="1"/>
    <col min="13314" max="13314" width="5" style="1" customWidth="1"/>
    <col min="13315" max="13315" width="5.8984375" style="1" customWidth="1"/>
    <col min="13316" max="13316" width="10.69921875" style="1" bestFit="1" customWidth="1"/>
    <col min="13317" max="13561" width="9" style="1"/>
    <col min="13562" max="13562" width="4.09765625" style="1" customWidth="1"/>
    <col min="13563" max="13563" width="12.8984375" style="1" customWidth="1"/>
    <col min="13564" max="13564" width="16.3984375" style="1" customWidth="1"/>
    <col min="13565" max="13565" width="38.19921875" style="1" customWidth="1"/>
    <col min="13566" max="13569" width="11.09765625" style="1" customWidth="1"/>
    <col min="13570" max="13570" width="5" style="1" customWidth="1"/>
    <col min="13571" max="13571" width="5.8984375" style="1" customWidth="1"/>
    <col min="13572" max="13572" width="10.69921875" style="1" bestFit="1" customWidth="1"/>
    <col min="13573" max="13817" width="9" style="1"/>
    <col min="13818" max="13818" width="4.09765625" style="1" customWidth="1"/>
    <col min="13819" max="13819" width="12.8984375" style="1" customWidth="1"/>
    <col min="13820" max="13820" width="16.3984375" style="1" customWidth="1"/>
    <col min="13821" max="13821" width="38.19921875" style="1" customWidth="1"/>
    <col min="13822" max="13825" width="11.09765625" style="1" customWidth="1"/>
    <col min="13826" max="13826" width="5" style="1" customWidth="1"/>
    <col min="13827" max="13827" width="5.8984375" style="1" customWidth="1"/>
    <col min="13828" max="13828" width="10.69921875" style="1" bestFit="1" customWidth="1"/>
    <col min="13829" max="14073" width="9" style="1"/>
    <col min="14074" max="14074" width="4.09765625" style="1" customWidth="1"/>
    <col min="14075" max="14075" width="12.8984375" style="1" customWidth="1"/>
    <col min="14076" max="14076" width="16.3984375" style="1" customWidth="1"/>
    <col min="14077" max="14077" width="38.19921875" style="1" customWidth="1"/>
    <col min="14078" max="14081" width="11.09765625" style="1" customWidth="1"/>
    <col min="14082" max="14082" width="5" style="1" customWidth="1"/>
    <col min="14083" max="14083" width="5.8984375" style="1" customWidth="1"/>
    <col min="14084" max="14084" width="10.69921875" style="1" bestFit="1" customWidth="1"/>
    <col min="14085" max="14329" width="9" style="1"/>
    <col min="14330" max="14330" width="4.09765625" style="1" customWidth="1"/>
    <col min="14331" max="14331" width="12.8984375" style="1" customWidth="1"/>
    <col min="14332" max="14332" width="16.3984375" style="1" customWidth="1"/>
    <col min="14333" max="14333" width="38.19921875" style="1" customWidth="1"/>
    <col min="14334" max="14337" width="11.09765625" style="1" customWidth="1"/>
    <col min="14338" max="14338" width="5" style="1" customWidth="1"/>
    <col min="14339" max="14339" width="5.8984375" style="1" customWidth="1"/>
    <col min="14340" max="14340" width="10.69921875" style="1" bestFit="1" customWidth="1"/>
    <col min="14341" max="14585" width="9" style="1"/>
    <col min="14586" max="14586" width="4.09765625" style="1" customWidth="1"/>
    <col min="14587" max="14587" width="12.8984375" style="1" customWidth="1"/>
    <col min="14588" max="14588" width="16.3984375" style="1" customWidth="1"/>
    <col min="14589" max="14589" width="38.19921875" style="1" customWidth="1"/>
    <col min="14590" max="14593" width="11.09765625" style="1" customWidth="1"/>
    <col min="14594" max="14594" width="5" style="1" customWidth="1"/>
    <col min="14595" max="14595" width="5.8984375" style="1" customWidth="1"/>
    <col min="14596" max="14596" width="10.69921875" style="1" bestFit="1" customWidth="1"/>
    <col min="14597" max="14841" width="9" style="1"/>
    <col min="14842" max="14842" width="4.09765625" style="1" customWidth="1"/>
    <col min="14843" max="14843" width="12.8984375" style="1" customWidth="1"/>
    <col min="14844" max="14844" width="16.3984375" style="1" customWidth="1"/>
    <col min="14845" max="14845" width="38.19921875" style="1" customWidth="1"/>
    <col min="14846" max="14849" width="11.09765625" style="1" customWidth="1"/>
    <col min="14850" max="14850" width="5" style="1" customWidth="1"/>
    <col min="14851" max="14851" width="5.8984375" style="1" customWidth="1"/>
    <col min="14852" max="14852" width="10.69921875" style="1" bestFit="1" customWidth="1"/>
    <col min="14853" max="15097" width="9" style="1"/>
    <col min="15098" max="15098" width="4.09765625" style="1" customWidth="1"/>
    <col min="15099" max="15099" width="12.8984375" style="1" customWidth="1"/>
    <col min="15100" max="15100" width="16.3984375" style="1" customWidth="1"/>
    <col min="15101" max="15101" width="38.19921875" style="1" customWidth="1"/>
    <col min="15102" max="15105" width="11.09765625" style="1" customWidth="1"/>
    <col min="15106" max="15106" width="5" style="1" customWidth="1"/>
    <col min="15107" max="15107" width="5.8984375" style="1" customWidth="1"/>
    <col min="15108" max="15108" width="10.69921875" style="1" bestFit="1" customWidth="1"/>
    <col min="15109" max="15353" width="9" style="1"/>
    <col min="15354" max="15354" width="4.09765625" style="1" customWidth="1"/>
    <col min="15355" max="15355" width="12.8984375" style="1" customWidth="1"/>
    <col min="15356" max="15356" width="16.3984375" style="1" customWidth="1"/>
    <col min="15357" max="15357" width="38.19921875" style="1" customWidth="1"/>
    <col min="15358" max="15361" width="11.09765625" style="1" customWidth="1"/>
    <col min="15362" max="15362" width="5" style="1" customWidth="1"/>
    <col min="15363" max="15363" width="5.8984375" style="1" customWidth="1"/>
    <col min="15364" max="15364" width="10.69921875" style="1" bestFit="1" customWidth="1"/>
    <col min="15365" max="15609" width="9" style="1"/>
    <col min="15610" max="15610" width="4.09765625" style="1" customWidth="1"/>
    <col min="15611" max="15611" width="12.8984375" style="1" customWidth="1"/>
    <col min="15612" max="15612" width="16.3984375" style="1" customWidth="1"/>
    <col min="15613" max="15613" width="38.19921875" style="1" customWidth="1"/>
    <col min="15614" max="15617" width="11.09765625" style="1" customWidth="1"/>
    <col min="15618" max="15618" width="5" style="1" customWidth="1"/>
    <col min="15619" max="15619" width="5.8984375" style="1" customWidth="1"/>
    <col min="15620" max="15620" width="10.69921875" style="1" bestFit="1" customWidth="1"/>
    <col min="15621" max="15865" width="9" style="1"/>
    <col min="15866" max="15866" width="4.09765625" style="1" customWidth="1"/>
    <col min="15867" max="15867" width="12.8984375" style="1" customWidth="1"/>
    <col min="15868" max="15868" width="16.3984375" style="1" customWidth="1"/>
    <col min="15869" max="15869" width="38.19921875" style="1" customWidth="1"/>
    <col min="15870" max="15873" width="11.09765625" style="1" customWidth="1"/>
    <col min="15874" max="15874" width="5" style="1" customWidth="1"/>
    <col min="15875" max="15875" width="5.8984375" style="1" customWidth="1"/>
    <col min="15876" max="15876" width="10.69921875" style="1" bestFit="1" customWidth="1"/>
    <col min="15877" max="16121" width="9" style="1"/>
    <col min="16122" max="16122" width="4.09765625" style="1" customWidth="1"/>
    <col min="16123" max="16123" width="12.8984375" style="1" customWidth="1"/>
    <col min="16124" max="16124" width="16.3984375" style="1" customWidth="1"/>
    <col min="16125" max="16125" width="38.19921875" style="1" customWidth="1"/>
    <col min="16126" max="16129" width="11.09765625" style="1" customWidth="1"/>
    <col min="16130" max="16130" width="5" style="1" customWidth="1"/>
    <col min="16131" max="16131" width="5.8984375" style="1" customWidth="1"/>
    <col min="16132" max="16132" width="10.69921875" style="1" bestFit="1" customWidth="1"/>
    <col min="16133" max="16384" width="9" style="1"/>
  </cols>
  <sheetData>
    <row r="1" spans="1:6" ht="39.6" customHeight="1" x14ac:dyDescent="0.2">
      <c r="A1" s="28" t="s">
        <v>4</v>
      </c>
      <c r="B1" s="28"/>
      <c r="C1" s="28"/>
      <c r="D1" s="28"/>
      <c r="E1" s="28"/>
      <c r="F1" s="28"/>
    </row>
    <row r="2" spans="1:6" ht="51.6" customHeight="1" x14ac:dyDescent="0.2">
      <c r="A2" s="29" t="s">
        <v>132</v>
      </c>
      <c r="B2" s="29"/>
      <c r="C2" s="29"/>
      <c r="D2" s="29"/>
      <c r="E2" s="29"/>
      <c r="F2" s="29"/>
    </row>
    <row r="3" spans="1:6" ht="24" customHeight="1" x14ac:dyDescent="0.2">
      <c r="A3" s="32" t="s">
        <v>85</v>
      </c>
      <c r="B3" s="32"/>
      <c r="C3" s="32"/>
      <c r="D3" s="32"/>
      <c r="E3" s="32"/>
      <c r="F3" s="32"/>
    </row>
    <row r="4" spans="1:6" ht="27.6" x14ac:dyDescent="0.2">
      <c r="A4" s="6" t="s">
        <v>0</v>
      </c>
      <c r="B4" s="7"/>
      <c r="C4" s="7" t="s">
        <v>87</v>
      </c>
      <c r="D4" s="7" t="s">
        <v>10</v>
      </c>
      <c r="E4" s="8" t="s">
        <v>3</v>
      </c>
      <c r="F4" s="8" t="s">
        <v>1</v>
      </c>
    </row>
    <row r="5" spans="1:6" ht="13.8" x14ac:dyDescent="0.2">
      <c r="A5" s="18">
        <v>1</v>
      </c>
      <c r="B5" s="19"/>
      <c r="C5" s="20" t="s">
        <v>97</v>
      </c>
      <c r="D5" s="20" t="s">
        <v>11</v>
      </c>
      <c r="E5" s="22">
        <v>20000</v>
      </c>
      <c r="F5" s="22">
        <v>20000</v>
      </c>
    </row>
    <row r="6" spans="1:6" ht="13.8" x14ac:dyDescent="0.2">
      <c r="A6" s="18">
        <v>2</v>
      </c>
      <c r="B6" s="19"/>
      <c r="C6" s="20" t="s">
        <v>98</v>
      </c>
      <c r="D6" s="20" t="s">
        <v>11</v>
      </c>
      <c r="E6" s="22">
        <v>5000</v>
      </c>
      <c r="F6" s="22">
        <v>5000</v>
      </c>
    </row>
    <row r="7" spans="1:6" ht="27.6" x14ac:dyDescent="0.2">
      <c r="A7" s="18">
        <v>3</v>
      </c>
      <c r="B7" s="19"/>
      <c r="C7" s="20" t="s">
        <v>99</v>
      </c>
      <c r="D7" s="20" t="s">
        <v>11</v>
      </c>
      <c r="E7" s="22">
        <v>48750</v>
      </c>
      <c r="F7" s="22">
        <v>48750</v>
      </c>
    </row>
    <row r="8" spans="1:6" ht="13.8" x14ac:dyDescent="0.2">
      <c r="A8" s="18">
        <v>4</v>
      </c>
      <c r="B8" s="19"/>
      <c r="C8" s="20" t="s">
        <v>100</v>
      </c>
      <c r="D8" s="20" t="s">
        <v>12</v>
      </c>
      <c r="E8" s="22">
        <v>4000</v>
      </c>
      <c r="F8" s="22">
        <v>4000</v>
      </c>
    </row>
    <row r="9" spans="1:6" ht="13.8" x14ac:dyDescent="0.2">
      <c r="A9" s="18">
        <v>5</v>
      </c>
      <c r="B9" s="19"/>
      <c r="C9" s="20" t="s">
        <v>101</v>
      </c>
      <c r="D9" s="20" t="s">
        <v>12</v>
      </c>
      <c r="E9" s="22">
        <v>25000</v>
      </c>
      <c r="F9" s="22">
        <v>25000</v>
      </c>
    </row>
    <row r="10" spans="1:6" ht="27.6" x14ac:dyDescent="0.2">
      <c r="A10" s="18">
        <v>6</v>
      </c>
      <c r="B10" s="19"/>
      <c r="C10" s="20" t="s">
        <v>102</v>
      </c>
      <c r="D10" s="20" t="s">
        <v>12</v>
      </c>
      <c r="E10" s="22">
        <v>17500</v>
      </c>
      <c r="F10" s="22">
        <v>17500</v>
      </c>
    </row>
    <row r="11" spans="1:6" ht="27.6" x14ac:dyDescent="0.2">
      <c r="A11" s="18">
        <v>7</v>
      </c>
      <c r="B11" s="19"/>
      <c r="C11" s="20" t="s">
        <v>103</v>
      </c>
      <c r="D11" s="20" t="s">
        <v>12</v>
      </c>
      <c r="E11" s="22">
        <v>5250</v>
      </c>
      <c r="F11" s="22">
        <v>5250</v>
      </c>
    </row>
    <row r="12" spans="1:6" ht="13.8" x14ac:dyDescent="0.2">
      <c r="A12" s="18">
        <v>8</v>
      </c>
      <c r="B12" s="19"/>
      <c r="C12" s="20" t="s">
        <v>104</v>
      </c>
      <c r="D12" s="20" t="s">
        <v>13</v>
      </c>
      <c r="E12" s="22">
        <v>20000</v>
      </c>
      <c r="F12" s="22">
        <v>20000</v>
      </c>
    </row>
    <row r="13" spans="1:6" ht="13.8" x14ac:dyDescent="0.25">
      <c r="A13" s="9"/>
      <c r="B13" s="10" t="s">
        <v>2</v>
      </c>
      <c r="C13" s="10"/>
      <c r="D13" s="10"/>
      <c r="E13" s="11">
        <f>SUM(E5:E12)</f>
        <v>145500</v>
      </c>
      <c r="F13" s="11">
        <f>SUM(F5:F12)</f>
        <v>145500</v>
      </c>
    </row>
    <row r="14" spans="1:6" ht="19.95" customHeight="1" x14ac:dyDescent="0.2">
      <c r="A14" s="32"/>
      <c r="B14" s="32"/>
      <c r="C14" s="32"/>
      <c r="D14" s="32"/>
      <c r="E14" s="32"/>
      <c r="F14" s="32"/>
    </row>
    <row r="15" spans="1:6" ht="27.6" x14ac:dyDescent="0.2">
      <c r="A15" s="6" t="s">
        <v>0</v>
      </c>
      <c r="B15" s="7" t="s">
        <v>88</v>
      </c>
      <c r="C15" s="7" t="s">
        <v>19</v>
      </c>
      <c r="D15" s="7" t="s">
        <v>10</v>
      </c>
      <c r="E15" s="8" t="s">
        <v>3</v>
      </c>
      <c r="F15" s="8" t="s">
        <v>1</v>
      </c>
    </row>
    <row r="16" spans="1:6" ht="13.8" x14ac:dyDescent="0.2">
      <c r="A16" s="18">
        <v>1</v>
      </c>
      <c r="B16" s="34" t="s">
        <v>84</v>
      </c>
      <c r="C16" s="21" t="s">
        <v>22</v>
      </c>
      <c r="D16" s="20" t="s">
        <v>13</v>
      </c>
      <c r="E16" s="22">
        <v>3300</v>
      </c>
      <c r="F16" s="22">
        <v>3300</v>
      </c>
    </row>
    <row r="17" spans="1:6" ht="13.8" x14ac:dyDescent="0.2">
      <c r="A17" s="18">
        <v>2</v>
      </c>
      <c r="B17" s="35"/>
      <c r="C17" s="21" t="s">
        <v>23</v>
      </c>
      <c r="D17" s="20" t="s">
        <v>13</v>
      </c>
      <c r="E17" s="22">
        <v>3300</v>
      </c>
      <c r="F17" s="22">
        <v>3300</v>
      </c>
    </row>
    <row r="18" spans="1:6" ht="13.8" x14ac:dyDescent="0.2">
      <c r="A18" s="18">
        <v>3</v>
      </c>
      <c r="B18" s="23" t="s">
        <v>6</v>
      </c>
      <c r="C18" s="21" t="s">
        <v>24</v>
      </c>
      <c r="D18" s="20" t="s">
        <v>11</v>
      </c>
      <c r="E18" s="22">
        <v>1650</v>
      </c>
      <c r="F18" s="22">
        <v>1650</v>
      </c>
    </row>
    <row r="19" spans="1:6" ht="13.8" x14ac:dyDescent="0.2">
      <c r="A19" s="18">
        <v>4</v>
      </c>
      <c r="B19" s="24" t="s">
        <v>5</v>
      </c>
      <c r="C19" s="21" t="s">
        <v>25</v>
      </c>
      <c r="D19" s="20" t="s">
        <v>11</v>
      </c>
      <c r="E19" s="22">
        <v>6600</v>
      </c>
      <c r="F19" s="22">
        <v>6600</v>
      </c>
    </row>
    <row r="20" spans="1:6" ht="13.8" x14ac:dyDescent="0.2">
      <c r="A20" s="18">
        <v>5</v>
      </c>
      <c r="B20" s="36" t="s">
        <v>7</v>
      </c>
      <c r="C20" s="21" t="s">
        <v>26</v>
      </c>
      <c r="D20" s="20" t="s">
        <v>12</v>
      </c>
      <c r="E20" s="22">
        <v>320</v>
      </c>
      <c r="F20" s="22">
        <v>320</v>
      </c>
    </row>
    <row r="21" spans="1:6" ht="13.8" x14ac:dyDescent="0.2">
      <c r="A21" s="18">
        <v>6</v>
      </c>
      <c r="B21" s="37"/>
      <c r="C21" s="21" t="s">
        <v>27</v>
      </c>
      <c r="D21" s="20" t="s">
        <v>12</v>
      </c>
      <c r="E21" s="22">
        <v>500</v>
      </c>
      <c r="F21" s="22">
        <v>500</v>
      </c>
    </row>
    <row r="22" spans="1:6" ht="13.8" x14ac:dyDescent="0.2">
      <c r="A22" s="18">
        <v>7</v>
      </c>
      <c r="B22" s="38"/>
      <c r="C22" s="21" t="s">
        <v>28</v>
      </c>
      <c r="D22" s="20" t="s">
        <v>12</v>
      </c>
      <c r="E22" s="22">
        <v>500</v>
      </c>
      <c r="F22" s="22">
        <v>500</v>
      </c>
    </row>
    <row r="23" spans="1:6" ht="13.8" x14ac:dyDescent="0.2">
      <c r="A23" s="18">
        <v>8</v>
      </c>
      <c r="B23" s="23" t="s">
        <v>8</v>
      </c>
      <c r="C23" s="21" t="s">
        <v>29</v>
      </c>
      <c r="D23" s="20" t="s">
        <v>12</v>
      </c>
      <c r="E23" s="22">
        <v>8250</v>
      </c>
      <c r="F23" s="22">
        <v>8250</v>
      </c>
    </row>
    <row r="24" spans="1:6" ht="13.8" x14ac:dyDescent="0.2">
      <c r="A24" s="18">
        <v>9</v>
      </c>
      <c r="B24" s="36" t="s">
        <v>9</v>
      </c>
      <c r="C24" s="21" t="s">
        <v>29</v>
      </c>
      <c r="D24" s="20" t="s">
        <v>12</v>
      </c>
      <c r="E24" s="22">
        <v>495</v>
      </c>
      <c r="F24" s="22">
        <v>495</v>
      </c>
    </row>
    <row r="25" spans="1:6" ht="13.8" x14ac:dyDescent="0.2">
      <c r="A25" s="18">
        <v>10</v>
      </c>
      <c r="B25" s="38"/>
      <c r="C25" s="21" t="s">
        <v>30</v>
      </c>
      <c r="D25" s="20" t="s">
        <v>12</v>
      </c>
      <c r="E25" s="22">
        <v>495</v>
      </c>
      <c r="F25" s="22">
        <v>495</v>
      </c>
    </row>
    <row r="26" spans="1:6" ht="13.8" x14ac:dyDescent="0.2">
      <c r="A26" s="18">
        <v>11</v>
      </c>
      <c r="B26" s="36" t="s">
        <v>20</v>
      </c>
      <c r="C26" s="21" t="s">
        <v>30</v>
      </c>
      <c r="D26" s="20" t="s">
        <v>12</v>
      </c>
      <c r="E26" s="22">
        <v>825</v>
      </c>
      <c r="F26" s="22">
        <v>825</v>
      </c>
    </row>
    <row r="27" spans="1:6" ht="13.8" x14ac:dyDescent="0.2">
      <c r="A27" s="18">
        <v>12</v>
      </c>
      <c r="B27" s="37"/>
      <c r="C27" s="21" t="s">
        <v>29</v>
      </c>
      <c r="D27" s="20" t="s">
        <v>12</v>
      </c>
      <c r="E27" s="22">
        <v>825</v>
      </c>
      <c r="F27" s="22">
        <v>825</v>
      </c>
    </row>
    <row r="28" spans="1:6" ht="27.6" x14ac:dyDescent="0.2">
      <c r="A28" s="18">
        <v>13</v>
      </c>
      <c r="B28" s="37"/>
      <c r="C28" s="21" t="s">
        <v>31</v>
      </c>
      <c r="D28" s="20" t="s">
        <v>12</v>
      </c>
      <c r="E28" s="22">
        <v>825</v>
      </c>
      <c r="F28" s="22">
        <v>825</v>
      </c>
    </row>
    <row r="29" spans="1:6" ht="27.6" x14ac:dyDescent="0.2">
      <c r="A29" s="18">
        <v>14</v>
      </c>
      <c r="B29" s="38"/>
      <c r="C29" s="20" t="s">
        <v>93</v>
      </c>
      <c r="D29" s="20" t="s">
        <v>12</v>
      </c>
      <c r="E29" s="22">
        <v>825</v>
      </c>
      <c r="F29" s="22">
        <v>825</v>
      </c>
    </row>
    <row r="30" spans="1:6" ht="13.8" x14ac:dyDescent="0.2">
      <c r="A30" s="18">
        <v>15</v>
      </c>
      <c r="B30" s="36" t="s">
        <v>21</v>
      </c>
      <c r="C30" s="21" t="s">
        <v>32</v>
      </c>
      <c r="D30" s="20" t="s">
        <v>11</v>
      </c>
      <c r="E30" s="22">
        <v>2475</v>
      </c>
      <c r="F30" s="22">
        <v>2475</v>
      </c>
    </row>
    <row r="31" spans="1:6" ht="13.8" x14ac:dyDescent="0.2">
      <c r="A31" s="18">
        <v>16</v>
      </c>
      <c r="B31" s="38"/>
      <c r="C31" s="21" t="s">
        <v>33</v>
      </c>
      <c r="D31" s="20" t="s">
        <v>11</v>
      </c>
      <c r="E31" s="22">
        <v>2475</v>
      </c>
      <c r="F31" s="22">
        <v>2475</v>
      </c>
    </row>
    <row r="32" spans="1:6" ht="13.8" x14ac:dyDescent="0.25">
      <c r="A32" s="9"/>
      <c r="B32" s="10" t="s">
        <v>2</v>
      </c>
      <c r="C32" s="10"/>
      <c r="D32" s="10"/>
      <c r="E32" s="11">
        <f>SUM(E16:E31)</f>
        <v>33660</v>
      </c>
      <c r="F32" s="11">
        <f>SUM(F16:F31)</f>
        <v>33660</v>
      </c>
    </row>
    <row r="33" spans="1:6" ht="13.8" x14ac:dyDescent="0.25">
      <c r="A33" s="12"/>
      <c r="B33" s="13"/>
      <c r="C33" s="13"/>
      <c r="D33" s="13"/>
      <c r="E33" s="14"/>
      <c r="F33" s="14"/>
    </row>
    <row r="34" spans="1:6" ht="13.8" x14ac:dyDescent="0.25">
      <c r="A34" s="9"/>
      <c r="B34" s="10" t="s">
        <v>91</v>
      </c>
      <c r="C34" s="10"/>
      <c r="D34" s="10"/>
      <c r="E34" s="11">
        <f>SUM(E13+E32)</f>
        <v>179160</v>
      </c>
      <c r="F34" s="11">
        <f>SUM(F13+F32)</f>
        <v>179160</v>
      </c>
    </row>
    <row r="35" spans="1:6" ht="19.95" customHeight="1" x14ac:dyDescent="0.2">
      <c r="A35" s="33"/>
      <c r="B35" s="33"/>
      <c r="C35" s="33"/>
      <c r="D35" s="33"/>
      <c r="E35" s="33"/>
      <c r="F35" s="33"/>
    </row>
    <row r="36" spans="1:6" ht="15.6" x14ac:dyDescent="0.2">
      <c r="A36" s="32" t="s">
        <v>86</v>
      </c>
      <c r="B36" s="32"/>
      <c r="C36" s="32"/>
      <c r="D36" s="32"/>
      <c r="E36" s="32"/>
      <c r="F36" s="32"/>
    </row>
    <row r="37" spans="1:6" ht="27.6" x14ac:dyDescent="0.2">
      <c r="A37" s="6" t="s">
        <v>0</v>
      </c>
      <c r="B37" s="7"/>
      <c r="C37" s="7" t="s">
        <v>87</v>
      </c>
      <c r="D37" s="7" t="s">
        <v>10</v>
      </c>
      <c r="E37" s="8" t="s">
        <v>3</v>
      </c>
      <c r="F37" s="8" t="s">
        <v>1</v>
      </c>
    </row>
    <row r="38" spans="1:6" ht="13.8" x14ac:dyDescent="0.2">
      <c r="A38" s="18">
        <v>1</v>
      </c>
      <c r="B38" s="20"/>
      <c r="C38" s="20" t="s">
        <v>105</v>
      </c>
      <c r="D38" s="20" t="s">
        <v>14</v>
      </c>
      <c r="E38" s="22">
        <v>15000</v>
      </c>
      <c r="F38" s="22">
        <v>15000</v>
      </c>
    </row>
    <row r="39" spans="1:6" ht="13.8" x14ac:dyDescent="0.2">
      <c r="A39" s="18">
        <v>2</v>
      </c>
      <c r="B39" s="20"/>
      <c r="C39" s="20" t="s">
        <v>106</v>
      </c>
      <c r="D39" s="20" t="s">
        <v>14</v>
      </c>
      <c r="E39" s="22">
        <v>7500</v>
      </c>
      <c r="F39" s="22">
        <v>7500</v>
      </c>
    </row>
    <row r="40" spans="1:6" ht="13.8" x14ac:dyDescent="0.2">
      <c r="A40" s="18">
        <v>3</v>
      </c>
      <c r="B40" s="20"/>
      <c r="C40" s="20" t="s">
        <v>107</v>
      </c>
      <c r="D40" s="20" t="s">
        <v>14</v>
      </c>
      <c r="E40" s="22">
        <v>7500</v>
      </c>
      <c r="F40" s="22">
        <v>7500</v>
      </c>
    </row>
    <row r="41" spans="1:6" ht="13.8" x14ac:dyDescent="0.2">
      <c r="A41" s="18">
        <v>4</v>
      </c>
      <c r="B41" s="20"/>
      <c r="C41" s="20" t="s">
        <v>108</v>
      </c>
      <c r="D41" s="20" t="s">
        <v>15</v>
      </c>
      <c r="E41" s="22">
        <v>25000</v>
      </c>
      <c r="F41" s="22">
        <v>25000</v>
      </c>
    </row>
    <row r="42" spans="1:6" ht="13.8" x14ac:dyDescent="0.2">
      <c r="A42" s="18">
        <v>5</v>
      </c>
      <c r="B42" s="20"/>
      <c r="C42" s="20" t="s">
        <v>109</v>
      </c>
      <c r="D42" s="20" t="s">
        <v>15</v>
      </c>
      <c r="E42" s="22">
        <v>3000</v>
      </c>
      <c r="F42" s="22">
        <v>3000</v>
      </c>
    </row>
    <row r="43" spans="1:6" ht="13.8" x14ac:dyDescent="0.2">
      <c r="A43" s="18">
        <v>6</v>
      </c>
      <c r="B43" s="20"/>
      <c r="C43" s="20" t="s">
        <v>110</v>
      </c>
      <c r="D43" s="20" t="s">
        <v>15</v>
      </c>
      <c r="E43" s="22">
        <v>3000</v>
      </c>
      <c r="F43" s="22">
        <v>3000</v>
      </c>
    </row>
    <row r="44" spans="1:6" ht="27.6" x14ac:dyDescent="0.2">
      <c r="A44" s="18">
        <v>7</v>
      </c>
      <c r="B44" s="20"/>
      <c r="C44" s="20" t="s">
        <v>111</v>
      </c>
      <c r="D44" s="20" t="s">
        <v>15</v>
      </c>
      <c r="E44" s="22">
        <v>62500</v>
      </c>
      <c r="F44" s="22">
        <v>62500</v>
      </c>
    </row>
    <row r="45" spans="1:6" ht="13.8" x14ac:dyDescent="0.2">
      <c r="A45" s="18">
        <v>8</v>
      </c>
      <c r="B45" s="20"/>
      <c r="C45" s="20" t="s">
        <v>112</v>
      </c>
      <c r="D45" s="20" t="s">
        <v>16</v>
      </c>
      <c r="E45" s="22">
        <v>3000</v>
      </c>
      <c r="F45" s="22">
        <v>3000</v>
      </c>
    </row>
    <row r="46" spans="1:6" ht="13.8" x14ac:dyDescent="0.2">
      <c r="A46" s="18">
        <v>9</v>
      </c>
      <c r="B46" s="20"/>
      <c r="C46" s="20" t="s">
        <v>113</v>
      </c>
      <c r="D46" s="20" t="s">
        <v>16</v>
      </c>
      <c r="E46" s="22">
        <v>3000</v>
      </c>
      <c r="F46" s="22">
        <v>3000</v>
      </c>
    </row>
    <row r="47" spans="1:6" ht="13.8" x14ac:dyDescent="0.2">
      <c r="A47" s="18">
        <v>10</v>
      </c>
      <c r="B47" s="20"/>
      <c r="C47" s="20" t="s">
        <v>114</v>
      </c>
      <c r="D47" s="20" t="s">
        <v>16</v>
      </c>
      <c r="E47" s="22">
        <v>20000</v>
      </c>
      <c r="F47" s="22">
        <v>20000</v>
      </c>
    </row>
    <row r="48" spans="1:6" ht="13.8" x14ac:dyDescent="0.2">
      <c r="A48" s="18">
        <v>11</v>
      </c>
      <c r="B48" s="20"/>
      <c r="C48" s="20" t="s">
        <v>115</v>
      </c>
      <c r="D48" s="20" t="s">
        <v>16</v>
      </c>
      <c r="E48" s="22">
        <v>26250</v>
      </c>
      <c r="F48" s="22">
        <v>26250</v>
      </c>
    </row>
    <row r="49" spans="1:6" ht="13.8" x14ac:dyDescent="0.2">
      <c r="A49" s="18">
        <v>12</v>
      </c>
      <c r="B49" s="20"/>
      <c r="C49" s="20" t="s">
        <v>116</v>
      </c>
      <c r="D49" s="20" t="s">
        <v>16</v>
      </c>
      <c r="E49" s="22">
        <v>26250</v>
      </c>
      <c r="F49" s="22">
        <v>26250</v>
      </c>
    </row>
    <row r="50" spans="1:6" ht="13.8" x14ac:dyDescent="0.2">
      <c r="A50" s="18">
        <v>13</v>
      </c>
      <c r="B50" s="20"/>
      <c r="C50" s="20" t="s">
        <v>117</v>
      </c>
      <c r="D50" s="20" t="s">
        <v>17</v>
      </c>
      <c r="E50" s="22">
        <v>15000</v>
      </c>
      <c r="F50" s="22">
        <v>15000</v>
      </c>
    </row>
    <row r="51" spans="1:6" ht="13.8" x14ac:dyDescent="0.2">
      <c r="A51" s="18">
        <v>14</v>
      </c>
      <c r="B51" s="20"/>
      <c r="C51" s="20" t="s">
        <v>118</v>
      </c>
      <c r="D51" s="20" t="s">
        <v>17</v>
      </c>
      <c r="E51" s="22">
        <v>25000</v>
      </c>
      <c r="F51" s="22">
        <v>25000</v>
      </c>
    </row>
    <row r="52" spans="1:6" ht="13.8" x14ac:dyDescent="0.2">
      <c r="A52" s="18">
        <v>15</v>
      </c>
      <c r="B52" s="20"/>
      <c r="C52" s="20" t="s">
        <v>119</v>
      </c>
      <c r="D52" s="20" t="s">
        <v>17</v>
      </c>
      <c r="E52" s="22">
        <v>20000</v>
      </c>
      <c r="F52" s="22">
        <v>20000</v>
      </c>
    </row>
    <row r="53" spans="1:6" ht="13.8" x14ac:dyDescent="0.2">
      <c r="A53" s="18">
        <v>16</v>
      </c>
      <c r="B53" s="20"/>
      <c r="C53" s="20" t="s">
        <v>120</v>
      </c>
      <c r="D53" s="20" t="s">
        <v>17</v>
      </c>
      <c r="E53" s="22">
        <v>4000</v>
      </c>
      <c r="F53" s="22">
        <v>4000</v>
      </c>
    </row>
    <row r="54" spans="1:6" ht="13.8" x14ac:dyDescent="0.2">
      <c r="A54" s="18">
        <v>17</v>
      </c>
      <c r="B54" s="20"/>
      <c r="C54" s="20" t="s">
        <v>121</v>
      </c>
      <c r="D54" s="20" t="s">
        <v>17</v>
      </c>
      <c r="E54" s="22">
        <v>25000</v>
      </c>
      <c r="F54" s="22">
        <v>25000</v>
      </c>
    </row>
    <row r="55" spans="1:6" ht="13.8" x14ac:dyDescent="0.2">
      <c r="A55" s="18">
        <v>18</v>
      </c>
      <c r="B55" s="20"/>
      <c r="C55" s="20" t="s">
        <v>122</v>
      </c>
      <c r="D55" s="20" t="s">
        <v>17</v>
      </c>
      <c r="E55" s="22">
        <v>3000</v>
      </c>
      <c r="F55" s="22">
        <v>3000</v>
      </c>
    </row>
    <row r="56" spans="1:6" ht="13.8" x14ac:dyDescent="0.2">
      <c r="A56" s="18">
        <v>19</v>
      </c>
      <c r="B56" s="20"/>
      <c r="C56" s="20" t="s">
        <v>123</v>
      </c>
      <c r="D56" s="20" t="s">
        <v>17</v>
      </c>
      <c r="E56" s="22">
        <v>10000</v>
      </c>
      <c r="F56" s="22">
        <v>10000</v>
      </c>
    </row>
    <row r="57" spans="1:6" ht="13.8" x14ac:dyDescent="0.2">
      <c r="A57" s="18">
        <v>20</v>
      </c>
      <c r="B57" s="20"/>
      <c r="C57" s="20" t="s">
        <v>124</v>
      </c>
      <c r="D57" s="20" t="s">
        <v>17</v>
      </c>
      <c r="E57" s="22">
        <v>3000</v>
      </c>
      <c r="F57" s="22">
        <v>3000</v>
      </c>
    </row>
    <row r="58" spans="1:6" ht="13.8" x14ac:dyDescent="0.2">
      <c r="A58" s="18">
        <v>21</v>
      </c>
      <c r="B58" s="20"/>
      <c r="C58" s="20" t="s">
        <v>125</v>
      </c>
      <c r="D58" s="20" t="s">
        <v>18</v>
      </c>
      <c r="E58" s="22">
        <v>10000</v>
      </c>
      <c r="F58" s="22">
        <v>10000</v>
      </c>
    </row>
    <row r="59" spans="1:6" ht="13.8" x14ac:dyDescent="0.2">
      <c r="A59" s="18">
        <v>22</v>
      </c>
      <c r="B59" s="20"/>
      <c r="C59" s="20" t="s">
        <v>126</v>
      </c>
      <c r="D59" s="20" t="s">
        <v>12</v>
      </c>
      <c r="E59" s="22">
        <v>10000</v>
      </c>
      <c r="F59" s="22">
        <v>10000</v>
      </c>
    </row>
    <row r="60" spans="1:6" ht="13.8" x14ac:dyDescent="0.2">
      <c r="A60" s="18">
        <v>23</v>
      </c>
      <c r="B60" s="20"/>
      <c r="C60" s="20" t="s">
        <v>127</v>
      </c>
      <c r="D60" s="20" t="s">
        <v>12</v>
      </c>
      <c r="E60" s="22">
        <v>5000</v>
      </c>
      <c r="F60" s="22">
        <v>5000</v>
      </c>
    </row>
    <row r="61" spans="1:6" ht="13.8" x14ac:dyDescent="0.2">
      <c r="A61" s="18">
        <v>24</v>
      </c>
      <c r="B61" s="20"/>
      <c r="C61" s="20" t="s">
        <v>127</v>
      </c>
      <c r="D61" s="20" t="s">
        <v>12</v>
      </c>
      <c r="E61" s="22">
        <v>5000</v>
      </c>
      <c r="F61" s="22">
        <v>5000</v>
      </c>
    </row>
    <row r="62" spans="1:6" ht="13.8" x14ac:dyDescent="0.2">
      <c r="A62" s="18">
        <v>25</v>
      </c>
      <c r="B62" s="20"/>
      <c r="C62" s="20" t="s">
        <v>128</v>
      </c>
      <c r="D62" s="20" t="s">
        <v>12</v>
      </c>
      <c r="E62" s="22">
        <v>25000</v>
      </c>
      <c r="F62" s="22">
        <v>25000</v>
      </c>
    </row>
    <row r="63" spans="1:6" ht="13.8" x14ac:dyDescent="0.2">
      <c r="A63" s="18">
        <v>26</v>
      </c>
      <c r="B63" s="20"/>
      <c r="C63" s="20" t="s">
        <v>129</v>
      </c>
      <c r="D63" s="20" t="s">
        <v>12</v>
      </c>
      <c r="E63" s="22">
        <v>7500</v>
      </c>
      <c r="F63" s="22">
        <v>7500</v>
      </c>
    </row>
    <row r="64" spans="1:6" ht="13.8" x14ac:dyDescent="0.2">
      <c r="A64" s="18">
        <v>27</v>
      </c>
      <c r="B64" s="20"/>
      <c r="C64" s="20" t="s">
        <v>130</v>
      </c>
      <c r="D64" s="20" t="s">
        <v>12</v>
      </c>
      <c r="E64" s="22">
        <v>4000</v>
      </c>
      <c r="F64" s="22">
        <v>4000</v>
      </c>
    </row>
    <row r="65" spans="1:6" s="2" customFormat="1" ht="13.8" x14ac:dyDescent="0.25">
      <c r="A65" s="9"/>
      <c r="B65" s="10" t="s">
        <v>2</v>
      </c>
      <c r="C65" s="10"/>
      <c r="D65" s="10"/>
      <c r="E65" s="11">
        <f>SUM(E38:E64)</f>
        <v>373500</v>
      </c>
      <c r="F65" s="11">
        <f>SUM(F38:F64)</f>
        <v>373500</v>
      </c>
    </row>
    <row r="66" spans="1:6" s="2" customFormat="1" ht="19.95" customHeight="1" x14ac:dyDescent="0.25">
      <c r="A66" s="12"/>
      <c r="B66" s="13"/>
      <c r="C66" s="13"/>
      <c r="D66" s="13"/>
      <c r="E66" s="14"/>
      <c r="F66" s="14"/>
    </row>
    <row r="67" spans="1:6" s="2" customFormat="1" ht="27.6" x14ac:dyDescent="0.25">
      <c r="A67" s="6" t="s">
        <v>0</v>
      </c>
      <c r="B67" s="7" t="s">
        <v>88</v>
      </c>
      <c r="C67" s="7" t="s">
        <v>19</v>
      </c>
      <c r="D67" s="7" t="s">
        <v>10</v>
      </c>
      <c r="E67" s="8" t="s">
        <v>3</v>
      </c>
      <c r="F67" s="8" t="s">
        <v>1</v>
      </c>
    </row>
    <row r="68" spans="1:6" s="2" customFormat="1" ht="13.8" x14ac:dyDescent="0.25">
      <c r="A68" s="18">
        <v>1</v>
      </c>
      <c r="B68" s="25" t="s">
        <v>66</v>
      </c>
      <c r="C68" s="20" t="s">
        <v>34</v>
      </c>
      <c r="D68" s="20" t="s">
        <v>14</v>
      </c>
      <c r="E68" s="22">
        <v>2762.5</v>
      </c>
      <c r="F68" s="22">
        <v>2762.5</v>
      </c>
    </row>
    <row r="69" spans="1:6" s="2" customFormat="1" ht="13.8" x14ac:dyDescent="0.25">
      <c r="A69" s="18">
        <v>2</v>
      </c>
      <c r="B69" s="26"/>
      <c r="C69" s="21" t="s">
        <v>35</v>
      </c>
      <c r="D69" s="20" t="s">
        <v>14</v>
      </c>
      <c r="E69" s="22">
        <v>962.5</v>
      </c>
      <c r="F69" s="22">
        <v>962.5</v>
      </c>
    </row>
    <row r="70" spans="1:6" s="2" customFormat="1" ht="13.8" x14ac:dyDescent="0.25">
      <c r="A70" s="18">
        <v>3</v>
      </c>
      <c r="B70" s="26"/>
      <c r="C70" s="21" t="s">
        <v>36</v>
      </c>
      <c r="D70" s="20" t="s">
        <v>14</v>
      </c>
      <c r="E70" s="22">
        <v>612.5</v>
      </c>
      <c r="F70" s="22">
        <v>612.5</v>
      </c>
    </row>
    <row r="71" spans="1:6" s="2" customFormat="1" ht="13.8" x14ac:dyDescent="0.25">
      <c r="A71" s="18">
        <v>4</v>
      </c>
      <c r="B71" s="27"/>
      <c r="C71" s="21" t="s">
        <v>37</v>
      </c>
      <c r="D71" s="20" t="s">
        <v>14</v>
      </c>
      <c r="E71" s="22">
        <v>612.5</v>
      </c>
      <c r="F71" s="22">
        <v>612.5</v>
      </c>
    </row>
    <row r="72" spans="1:6" s="2" customFormat="1" ht="13.8" x14ac:dyDescent="0.25">
      <c r="A72" s="18">
        <v>5</v>
      </c>
      <c r="B72" s="25" t="s">
        <v>67</v>
      </c>
      <c r="C72" s="21" t="s">
        <v>38</v>
      </c>
      <c r="D72" s="20" t="s">
        <v>14</v>
      </c>
      <c r="E72" s="22">
        <v>1550</v>
      </c>
      <c r="F72" s="22">
        <v>1550</v>
      </c>
    </row>
    <row r="73" spans="1:6" s="2" customFormat="1" ht="13.8" x14ac:dyDescent="0.25">
      <c r="A73" s="18">
        <v>6</v>
      </c>
      <c r="B73" s="26"/>
      <c r="C73" s="21" t="s">
        <v>39</v>
      </c>
      <c r="D73" s="20" t="s">
        <v>14</v>
      </c>
      <c r="E73" s="22">
        <v>575</v>
      </c>
      <c r="F73" s="22">
        <v>575</v>
      </c>
    </row>
    <row r="74" spans="1:6" s="2" customFormat="1" ht="13.8" x14ac:dyDescent="0.25">
      <c r="A74" s="18">
        <v>7</v>
      </c>
      <c r="B74" s="27"/>
      <c r="C74" s="21" t="s">
        <v>40</v>
      </c>
      <c r="D74" s="20" t="s">
        <v>14</v>
      </c>
      <c r="E74" s="22">
        <v>350</v>
      </c>
      <c r="F74" s="22">
        <v>350</v>
      </c>
    </row>
    <row r="75" spans="1:6" s="2" customFormat="1" ht="13.8" x14ac:dyDescent="0.25">
      <c r="A75" s="18">
        <v>8</v>
      </c>
      <c r="B75" s="25" t="s">
        <v>68</v>
      </c>
      <c r="C75" s="21" t="s">
        <v>41</v>
      </c>
      <c r="D75" s="20" t="s">
        <v>14</v>
      </c>
      <c r="E75" s="22">
        <v>1125</v>
      </c>
      <c r="F75" s="22">
        <v>1125</v>
      </c>
    </row>
    <row r="76" spans="1:6" s="2" customFormat="1" ht="13.8" x14ac:dyDescent="0.25">
      <c r="A76" s="18">
        <v>9</v>
      </c>
      <c r="B76" s="27"/>
      <c r="C76" s="21" t="s">
        <v>42</v>
      </c>
      <c r="D76" s="20" t="s">
        <v>14</v>
      </c>
      <c r="E76" s="22">
        <v>1350</v>
      </c>
      <c r="F76" s="22">
        <v>1350</v>
      </c>
    </row>
    <row r="77" spans="1:6" s="2" customFormat="1" ht="13.8" x14ac:dyDescent="0.25">
      <c r="A77" s="18">
        <v>10</v>
      </c>
      <c r="B77" s="25" t="s">
        <v>69</v>
      </c>
      <c r="C77" s="21" t="s">
        <v>43</v>
      </c>
      <c r="D77" s="20" t="s">
        <v>15</v>
      </c>
      <c r="E77" s="22">
        <v>4750</v>
      </c>
      <c r="F77" s="22">
        <v>4750</v>
      </c>
    </row>
    <row r="78" spans="1:6" s="2" customFormat="1" ht="13.8" x14ac:dyDescent="0.25">
      <c r="A78" s="18">
        <v>11</v>
      </c>
      <c r="B78" s="26"/>
      <c r="C78" s="21" t="s">
        <v>44</v>
      </c>
      <c r="D78" s="20" t="s">
        <v>15</v>
      </c>
      <c r="E78" s="22">
        <v>2600</v>
      </c>
      <c r="F78" s="22">
        <v>2600</v>
      </c>
    </row>
    <row r="79" spans="1:6" s="2" customFormat="1" ht="13.8" x14ac:dyDescent="0.25">
      <c r="A79" s="18">
        <v>12</v>
      </c>
      <c r="B79" s="27"/>
      <c r="C79" s="21" t="s">
        <v>45</v>
      </c>
      <c r="D79" s="20" t="s">
        <v>15</v>
      </c>
      <c r="E79" s="22">
        <v>500</v>
      </c>
      <c r="F79" s="22">
        <v>500</v>
      </c>
    </row>
    <row r="80" spans="1:6" s="2" customFormat="1" ht="13.8" x14ac:dyDescent="0.25">
      <c r="A80" s="18">
        <v>13</v>
      </c>
      <c r="B80" s="25" t="s">
        <v>70</v>
      </c>
      <c r="C80" s="21" t="s">
        <v>43</v>
      </c>
      <c r="D80" s="20" t="s">
        <v>15</v>
      </c>
      <c r="E80" s="22">
        <v>390</v>
      </c>
      <c r="F80" s="22">
        <v>390</v>
      </c>
    </row>
    <row r="81" spans="1:6" s="2" customFormat="1" ht="13.8" x14ac:dyDescent="0.25">
      <c r="A81" s="18">
        <v>14</v>
      </c>
      <c r="B81" s="27"/>
      <c r="C81" s="21" t="s">
        <v>46</v>
      </c>
      <c r="D81" s="20" t="s">
        <v>15</v>
      </c>
      <c r="E81" s="22">
        <v>600</v>
      </c>
      <c r="F81" s="22">
        <v>600</v>
      </c>
    </row>
    <row r="82" spans="1:6" s="2" customFormat="1" ht="13.8" x14ac:dyDescent="0.25">
      <c r="A82" s="18">
        <v>15</v>
      </c>
      <c r="B82" s="25" t="s">
        <v>71</v>
      </c>
      <c r="C82" s="21" t="s">
        <v>43</v>
      </c>
      <c r="D82" s="20" t="s">
        <v>15</v>
      </c>
      <c r="E82" s="22">
        <v>390</v>
      </c>
      <c r="F82" s="22">
        <v>390</v>
      </c>
    </row>
    <row r="83" spans="1:6" s="2" customFormat="1" ht="13.8" x14ac:dyDescent="0.25">
      <c r="A83" s="18">
        <v>16</v>
      </c>
      <c r="B83" s="27"/>
      <c r="C83" s="21" t="s">
        <v>47</v>
      </c>
      <c r="D83" s="20" t="s">
        <v>15</v>
      </c>
      <c r="E83" s="22">
        <v>600</v>
      </c>
      <c r="F83" s="22">
        <v>600</v>
      </c>
    </row>
    <row r="84" spans="1:6" s="2" customFormat="1" ht="27.6" customHeight="1" x14ac:dyDescent="0.25">
      <c r="A84" s="18">
        <v>17</v>
      </c>
      <c r="B84" s="25" t="s">
        <v>82</v>
      </c>
      <c r="C84" s="21" t="s">
        <v>43</v>
      </c>
      <c r="D84" s="20" t="s">
        <v>15</v>
      </c>
      <c r="E84" s="22">
        <v>5150</v>
      </c>
      <c r="F84" s="22">
        <v>5150</v>
      </c>
    </row>
    <row r="85" spans="1:6" s="2" customFormat="1" ht="13.8" x14ac:dyDescent="0.25">
      <c r="A85" s="18">
        <v>18</v>
      </c>
      <c r="B85" s="26"/>
      <c r="C85" s="21" t="s">
        <v>44</v>
      </c>
      <c r="D85" s="20" t="s">
        <v>15</v>
      </c>
      <c r="E85" s="22">
        <v>1500</v>
      </c>
      <c r="F85" s="22">
        <v>1500</v>
      </c>
    </row>
    <row r="86" spans="1:6" s="2" customFormat="1" ht="13.8" x14ac:dyDescent="0.25">
      <c r="A86" s="18">
        <v>19</v>
      </c>
      <c r="B86" s="26"/>
      <c r="C86" s="21" t="s">
        <v>46</v>
      </c>
      <c r="D86" s="20" t="s">
        <v>15</v>
      </c>
      <c r="E86" s="22">
        <v>1500</v>
      </c>
      <c r="F86" s="22">
        <v>1500</v>
      </c>
    </row>
    <row r="87" spans="1:6" s="2" customFormat="1" ht="13.8" x14ac:dyDescent="0.25">
      <c r="A87" s="18">
        <v>20</v>
      </c>
      <c r="B87" s="27"/>
      <c r="C87" s="21" t="s">
        <v>45</v>
      </c>
      <c r="D87" s="20" t="s">
        <v>15</v>
      </c>
      <c r="E87" s="22">
        <v>500</v>
      </c>
      <c r="F87" s="22">
        <v>500</v>
      </c>
    </row>
    <row r="88" spans="1:6" s="2" customFormat="1" ht="13.8" x14ac:dyDescent="0.25">
      <c r="A88" s="18">
        <v>21</v>
      </c>
      <c r="B88" s="25" t="s">
        <v>72</v>
      </c>
      <c r="C88" s="21" t="s">
        <v>48</v>
      </c>
      <c r="D88" s="20" t="s">
        <v>17</v>
      </c>
      <c r="E88" s="22">
        <v>6000</v>
      </c>
      <c r="F88" s="22">
        <v>6000</v>
      </c>
    </row>
    <row r="89" spans="1:6" s="2" customFormat="1" ht="13.8" x14ac:dyDescent="0.25">
      <c r="A89" s="18">
        <v>22</v>
      </c>
      <c r="B89" s="26"/>
      <c r="C89" s="21" t="s">
        <v>49</v>
      </c>
      <c r="D89" s="20" t="s">
        <v>17</v>
      </c>
      <c r="E89" s="22">
        <v>5000</v>
      </c>
      <c r="F89" s="22">
        <v>5000</v>
      </c>
    </row>
    <row r="90" spans="1:6" s="2" customFormat="1" ht="27.6" x14ac:dyDescent="0.25">
      <c r="A90" s="18">
        <v>23</v>
      </c>
      <c r="B90" s="26"/>
      <c r="C90" s="21" t="s">
        <v>50</v>
      </c>
      <c r="D90" s="20" t="s">
        <v>17</v>
      </c>
      <c r="E90" s="22">
        <v>3400</v>
      </c>
      <c r="F90" s="22">
        <v>3400</v>
      </c>
    </row>
    <row r="91" spans="1:6" s="2" customFormat="1" ht="13.8" x14ac:dyDescent="0.25">
      <c r="A91" s="18">
        <v>24</v>
      </c>
      <c r="B91" s="26"/>
      <c r="C91" s="21" t="s">
        <v>51</v>
      </c>
      <c r="D91" s="20" t="s">
        <v>17</v>
      </c>
      <c r="E91" s="22">
        <v>3400</v>
      </c>
      <c r="F91" s="22">
        <v>3400</v>
      </c>
    </row>
    <row r="92" spans="1:6" s="2" customFormat="1" ht="13.8" x14ac:dyDescent="0.25">
      <c r="A92" s="18">
        <v>25</v>
      </c>
      <c r="B92" s="27"/>
      <c r="C92" s="21" t="s">
        <v>52</v>
      </c>
      <c r="D92" s="20" t="s">
        <v>17</v>
      </c>
      <c r="E92" s="22">
        <v>2000</v>
      </c>
      <c r="F92" s="22">
        <v>2000</v>
      </c>
    </row>
    <row r="93" spans="1:6" s="2" customFormat="1" ht="27.6" x14ac:dyDescent="0.25">
      <c r="A93" s="18">
        <v>26</v>
      </c>
      <c r="B93" s="25" t="s">
        <v>73</v>
      </c>
      <c r="C93" s="21" t="s">
        <v>50</v>
      </c>
      <c r="D93" s="20" t="s">
        <v>17</v>
      </c>
      <c r="E93" s="22">
        <v>5260</v>
      </c>
      <c r="F93" s="22">
        <v>5260</v>
      </c>
    </row>
    <row r="94" spans="1:6" s="2" customFormat="1" ht="13.8" x14ac:dyDescent="0.25">
      <c r="A94" s="18">
        <v>27</v>
      </c>
      <c r="B94" s="27"/>
      <c r="C94" s="21" t="s">
        <v>51</v>
      </c>
      <c r="D94" s="20" t="s">
        <v>17</v>
      </c>
      <c r="E94" s="22">
        <v>4310</v>
      </c>
      <c r="F94" s="22">
        <v>4310</v>
      </c>
    </row>
    <row r="95" spans="1:6" s="2" customFormat="1" ht="13.8" x14ac:dyDescent="0.25">
      <c r="A95" s="18">
        <v>28</v>
      </c>
      <c r="B95" s="24" t="s">
        <v>74</v>
      </c>
      <c r="C95" s="21" t="s">
        <v>53</v>
      </c>
      <c r="D95" s="20" t="s">
        <v>17</v>
      </c>
      <c r="E95" s="22">
        <v>4290</v>
      </c>
      <c r="F95" s="22">
        <v>4290</v>
      </c>
    </row>
    <row r="96" spans="1:6" s="2" customFormat="1" ht="13.8" x14ac:dyDescent="0.25">
      <c r="A96" s="18">
        <v>29</v>
      </c>
      <c r="B96" s="25" t="s">
        <v>75</v>
      </c>
      <c r="C96" s="21" t="s">
        <v>51</v>
      </c>
      <c r="D96" s="20" t="s">
        <v>17</v>
      </c>
      <c r="E96" s="22">
        <v>495</v>
      </c>
      <c r="F96" s="22">
        <v>495</v>
      </c>
    </row>
    <row r="97" spans="1:6" s="2" customFormat="1" ht="27.6" x14ac:dyDescent="0.25">
      <c r="A97" s="18">
        <v>30</v>
      </c>
      <c r="B97" s="26"/>
      <c r="C97" s="21" t="s">
        <v>50</v>
      </c>
      <c r="D97" s="20" t="s">
        <v>17</v>
      </c>
      <c r="E97" s="22">
        <v>347</v>
      </c>
      <c r="F97" s="22">
        <v>347</v>
      </c>
    </row>
    <row r="98" spans="1:6" s="2" customFormat="1" ht="13.8" x14ac:dyDescent="0.25">
      <c r="A98" s="18">
        <v>31</v>
      </c>
      <c r="B98" s="27"/>
      <c r="C98" s="21" t="s">
        <v>53</v>
      </c>
      <c r="D98" s="20" t="s">
        <v>17</v>
      </c>
      <c r="E98" s="22">
        <v>148</v>
      </c>
      <c r="F98" s="22">
        <v>148</v>
      </c>
    </row>
    <row r="99" spans="1:6" s="2" customFormat="1" ht="13.8" x14ac:dyDescent="0.25">
      <c r="A99" s="18">
        <v>32</v>
      </c>
      <c r="B99" s="25" t="s">
        <v>76</v>
      </c>
      <c r="C99" s="21" t="s">
        <v>54</v>
      </c>
      <c r="D99" s="20" t="s">
        <v>18</v>
      </c>
      <c r="E99" s="22">
        <v>2000</v>
      </c>
      <c r="F99" s="22">
        <v>2000</v>
      </c>
    </row>
    <row r="100" spans="1:6" s="2" customFormat="1" ht="13.8" x14ac:dyDescent="0.25">
      <c r="A100" s="18">
        <v>33</v>
      </c>
      <c r="B100" s="26"/>
      <c r="C100" s="21" t="s">
        <v>55</v>
      </c>
      <c r="D100" s="20" t="s">
        <v>18</v>
      </c>
      <c r="E100" s="22">
        <v>300</v>
      </c>
      <c r="F100" s="22">
        <v>300</v>
      </c>
    </row>
    <row r="101" spans="1:6" s="2" customFormat="1" ht="13.8" x14ac:dyDescent="0.25">
      <c r="A101" s="18">
        <v>34</v>
      </c>
      <c r="B101" s="26"/>
      <c r="C101" s="21" t="s">
        <v>56</v>
      </c>
      <c r="D101" s="20" t="s">
        <v>18</v>
      </c>
      <c r="E101" s="22">
        <v>700</v>
      </c>
      <c r="F101" s="22">
        <v>700</v>
      </c>
    </row>
    <row r="102" spans="1:6" s="2" customFormat="1" ht="13.8" x14ac:dyDescent="0.25">
      <c r="A102" s="18">
        <v>35</v>
      </c>
      <c r="B102" s="27"/>
      <c r="C102" s="21" t="s">
        <v>57</v>
      </c>
      <c r="D102" s="20" t="s">
        <v>18</v>
      </c>
      <c r="E102" s="22">
        <v>300</v>
      </c>
      <c r="F102" s="22">
        <v>300</v>
      </c>
    </row>
    <row r="103" spans="1:6" s="2" customFormat="1" ht="13.8" x14ac:dyDescent="0.25">
      <c r="A103" s="18">
        <v>36</v>
      </c>
      <c r="B103" s="25" t="s">
        <v>77</v>
      </c>
      <c r="C103" s="21" t="s">
        <v>58</v>
      </c>
      <c r="D103" s="20" t="s">
        <v>16</v>
      </c>
      <c r="E103" s="22">
        <v>247.5</v>
      </c>
      <c r="F103" s="22">
        <v>247.5</v>
      </c>
    </row>
    <row r="104" spans="1:6" s="2" customFormat="1" ht="13.8" x14ac:dyDescent="0.25">
      <c r="A104" s="18">
        <v>37</v>
      </c>
      <c r="B104" s="26"/>
      <c r="C104" s="21" t="s">
        <v>59</v>
      </c>
      <c r="D104" s="20" t="s">
        <v>16</v>
      </c>
      <c r="E104" s="22">
        <v>247.5</v>
      </c>
      <c r="F104" s="22">
        <v>247.5</v>
      </c>
    </row>
    <row r="105" spans="1:6" s="2" customFormat="1" ht="27.6" x14ac:dyDescent="0.25">
      <c r="A105" s="18">
        <v>38</v>
      </c>
      <c r="B105" s="26"/>
      <c r="C105" s="20" t="s">
        <v>95</v>
      </c>
      <c r="D105" s="20" t="s">
        <v>16</v>
      </c>
      <c r="E105" s="22">
        <v>123.75</v>
      </c>
      <c r="F105" s="22">
        <v>123.75</v>
      </c>
    </row>
    <row r="106" spans="1:6" s="2" customFormat="1" ht="27.6" x14ac:dyDescent="0.25">
      <c r="A106" s="18">
        <v>39</v>
      </c>
      <c r="B106" s="26"/>
      <c r="C106" s="20" t="s">
        <v>96</v>
      </c>
      <c r="D106" s="20" t="s">
        <v>16</v>
      </c>
      <c r="E106" s="22">
        <v>123.75</v>
      </c>
      <c r="F106" s="22">
        <v>123.75</v>
      </c>
    </row>
    <row r="107" spans="1:6" s="2" customFormat="1" ht="13.8" x14ac:dyDescent="0.25">
      <c r="A107" s="18">
        <v>40</v>
      </c>
      <c r="B107" s="26"/>
      <c r="C107" s="21" t="s">
        <v>60</v>
      </c>
      <c r="D107" s="20" t="s">
        <v>16</v>
      </c>
      <c r="E107" s="22">
        <v>99</v>
      </c>
      <c r="F107" s="22">
        <v>99</v>
      </c>
    </row>
    <row r="108" spans="1:6" s="2" customFormat="1" ht="13.8" x14ac:dyDescent="0.25">
      <c r="A108" s="18">
        <v>41</v>
      </c>
      <c r="B108" s="26"/>
      <c r="C108" s="21" t="s">
        <v>61</v>
      </c>
      <c r="D108" s="20" t="s">
        <v>16</v>
      </c>
      <c r="E108" s="22">
        <v>99</v>
      </c>
      <c r="F108" s="22">
        <v>99</v>
      </c>
    </row>
    <row r="109" spans="1:6" s="2" customFormat="1" ht="27.6" x14ac:dyDescent="0.25">
      <c r="A109" s="18">
        <v>42</v>
      </c>
      <c r="B109" s="27"/>
      <c r="C109" s="20" t="s">
        <v>83</v>
      </c>
      <c r="D109" s="20" t="s">
        <v>16</v>
      </c>
      <c r="E109" s="22">
        <v>49.5</v>
      </c>
      <c r="F109" s="22">
        <v>49.5</v>
      </c>
    </row>
    <row r="110" spans="1:6" s="2" customFormat="1" ht="13.8" x14ac:dyDescent="0.25">
      <c r="A110" s="18">
        <v>43</v>
      </c>
      <c r="B110" s="25" t="s">
        <v>78</v>
      </c>
      <c r="C110" s="20" t="s">
        <v>58</v>
      </c>
      <c r="D110" s="20" t="s">
        <v>16</v>
      </c>
      <c r="E110" s="22">
        <v>247.5</v>
      </c>
      <c r="F110" s="22">
        <v>247.5</v>
      </c>
    </row>
    <row r="111" spans="1:6" s="2" customFormat="1" ht="13.8" x14ac:dyDescent="0.25">
      <c r="A111" s="18">
        <v>44</v>
      </c>
      <c r="B111" s="26"/>
      <c r="C111" s="21" t="s">
        <v>59</v>
      </c>
      <c r="D111" s="20" t="s">
        <v>16</v>
      </c>
      <c r="E111" s="22">
        <v>247.5</v>
      </c>
      <c r="F111" s="22">
        <v>247.5</v>
      </c>
    </row>
    <row r="112" spans="1:6" s="2" customFormat="1" ht="27.6" x14ac:dyDescent="0.25">
      <c r="A112" s="18">
        <v>45</v>
      </c>
      <c r="B112" s="26"/>
      <c r="C112" s="20" t="s">
        <v>95</v>
      </c>
      <c r="D112" s="20" t="s">
        <v>16</v>
      </c>
      <c r="E112" s="22">
        <v>123.75</v>
      </c>
      <c r="F112" s="22">
        <v>123.75</v>
      </c>
    </row>
    <row r="113" spans="1:6" s="2" customFormat="1" ht="27.6" x14ac:dyDescent="0.25">
      <c r="A113" s="18">
        <v>46</v>
      </c>
      <c r="B113" s="26"/>
      <c r="C113" s="20" t="s">
        <v>96</v>
      </c>
      <c r="D113" s="20" t="s">
        <v>16</v>
      </c>
      <c r="E113" s="22">
        <v>123.75</v>
      </c>
      <c r="F113" s="22">
        <v>123.75</v>
      </c>
    </row>
    <row r="114" spans="1:6" s="2" customFormat="1" ht="13.8" x14ac:dyDescent="0.25">
      <c r="A114" s="18">
        <v>47</v>
      </c>
      <c r="B114" s="26"/>
      <c r="C114" s="21" t="s">
        <v>60</v>
      </c>
      <c r="D114" s="20" t="s">
        <v>16</v>
      </c>
      <c r="E114" s="22">
        <v>99</v>
      </c>
      <c r="F114" s="22">
        <v>99</v>
      </c>
    </row>
    <row r="115" spans="1:6" s="2" customFormat="1" ht="13.8" x14ac:dyDescent="0.25">
      <c r="A115" s="18">
        <v>48</v>
      </c>
      <c r="B115" s="26"/>
      <c r="C115" s="21" t="s">
        <v>61</v>
      </c>
      <c r="D115" s="20" t="s">
        <v>16</v>
      </c>
      <c r="E115" s="22">
        <v>99</v>
      </c>
      <c r="F115" s="22">
        <v>99</v>
      </c>
    </row>
    <row r="116" spans="1:6" s="2" customFormat="1" ht="27.6" x14ac:dyDescent="0.25">
      <c r="A116" s="18">
        <v>49</v>
      </c>
      <c r="B116" s="27"/>
      <c r="C116" s="20" t="s">
        <v>83</v>
      </c>
      <c r="D116" s="20" t="s">
        <v>16</v>
      </c>
      <c r="E116" s="22">
        <v>49.5</v>
      </c>
      <c r="F116" s="22">
        <v>49.5</v>
      </c>
    </row>
    <row r="117" spans="1:6" s="2" customFormat="1" ht="13.8" x14ac:dyDescent="0.25">
      <c r="A117" s="18">
        <v>50</v>
      </c>
      <c r="B117" s="25" t="s">
        <v>79</v>
      </c>
      <c r="C117" s="21" t="s">
        <v>58</v>
      </c>
      <c r="D117" s="20" t="s">
        <v>16</v>
      </c>
      <c r="E117" s="22">
        <v>1650</v>
      </c>
      <c r="F117" s="22">
        <v>1650</v>
      </c>
    </row>
    <row r="118" spans="1:6" s="2" customFormat="1" ht="13.8" x14ac:dyDescent="0.25">
      <c r="A118" s="18">
        <v>51</v>
      </c>
      <c r="B118" s="26"/>
      <c r="C118" s="21" t="s">
        <v>59</v>
      </c>
      <c r="D118" s="20" t="s">
        <v>16</v>
      </c>
      <c r="E118" s="22">
        <v>1650</v>
      </c>
      <c r="F118" s="22">
        <v>1650</v>
      </c>
    </row>
    <row r="119" spans="1:6" s="2" customFormat="1" ht="27.6" x14ac:dyDescent="0.25">
      <c r="A119" s="18">
        <v>52</v>
      </c>
      <c r="B119" s="26"/>
      <c r="C119" s="20" t="s">
        <v>95</v>
      </c>
      <c r="D119" s="20" t="s">
        <v>16</v>
      </c>
      <c r="E119" s="22">
        <v>825</v>
      </c>
      <c r="F119" s="22">
        <v>825</v>
      </c>
    </row>
    <row r="120" spans="1:6" s="2" customFormat="1" ht="27.6" x14ac:dyDescent="0.25">
      <c r="A120" s="18">
        <v>53</v>
      </c>
      <c r="B120" s="26"/>
      <c r="C120" s="20" t="s">
        <v>96</v>
      </c>
      <c r="D120" s="20" t="s">
        <v>16</v>
      </c>
      <c r="E120" s="22">
        <v>825</v>
      </c>
      <c r="F120" s="22">
        <v>825</v>
      </c>
    </row>
    <row r="121" spans="1:6" s="2" customFormat="1" ht="13.8" x14ac:dyDescent="0.25">
      <c r="A121" s="18">
        <v>54</v>
      </c>
      <c r="B121" s="26"/>
      <c r="C121" s="21" t="s">
        <v>60</v>
      </c>
      <c r="D121" s="20" t="s">
        <v>16</v>
      </c>
      <c r="E121" s="22">
        <v>660</v>
      </c>
      <c r="F121" s="22">
        <v>660</v>
      </c>
    </row>
    <row r="122" spans="1:6" s="2" customFormat="1" ht="13.8" x14ac:dyDescent="0.25">
      <c r="A122" s="18">
        <v>55</v>
      </c>
      <c r="B122" s="26"/>
      <c r="C122" s="21" t="s">
        <v>61</v>
      </c>
      <c r="D122" s="20" t="s">
        <v>16</v>
      </c>
      <c r="E122" s="22">
        <v>660</v>
      </c>
      <c r="F122" s="22">
        <v>660</v>
      </c>
    </row>
    <row r="123" spans="1:6" s="2" customFormat="1" ht="27.6" x14ac:dyDescent="0.25">
      <c r="A123" s="18">
        <v>56</v>
      </c>
      <c r="B123" s="27"/>
      <c r="C123" s="20" t="s">
        <v>83</v>
      </c>
      <c r="D123" s="20" t="s">
        <v>16</v>
      </c>
      <c r="E123" s="22">
        <v>330</v>
      </c>
      <c r="F123" s="22">
        <v>330</v>
      </c>
    </row>
    <row r="124" spans="1:6" s="2" customFormat="1" ht="13.8" x14ac:dyDescent="0.25">
      <c r="A124" s="18">
        <v>57</v>
      </c>
      <c r="B124" s="25" t="s">
        <v>89</v>
      </c>
      <c r="C124" s="21" t="s">
        <v>58</v>
      </c>
      <c r="D124" s="20" t="s">
        <v>16</v>
      </c>
      <c r="E124" s="22">
        <v>1237.5</v>
      </c>
      <c r="F124" s="22">
        <v>1237.5</v>
      </c>
    </row>
    <row r="125" spans="1:6" s="2" customFormat="1" ht="13.8" x14ac:dyDescent="0.25">
      <c r="A125" s="18">
        <v>58</v>
      </c>
      <c r="B125" s="26"/>
      <c r="C125" s="21" t="s">
        <v>59</v>
      </c>
      <c r="D125" s="20" t="s">
        <v>16</v>
      </c>
      <c r="E125" s="22">
        <v>1237.5</v>
      </c>
      <c r="F125" s="22">
        <v>1237.5</v>
      </c>
    </row>
    <row r="126" spans="1:6" s="2" customFormat="1" ht="27.6" x14ac:dyDescent="0.25">
      <c r="A126" s="18">
        <v>59</v>
      </c>
      <c r="B126" s="26"/>
      <c r="C126" s="20" t="s">
        <v>95</v>
      </c>
      <c r="D126" s="20" t="s">
        <v>16</v>
      </c>
      <c r="E126" s="22">
        <v>618.75</v>
      </c>
      <c r="F126" s="22">
        <v>618.75</v>
      </c>
    </row>
    <row r="127" spans="1:6" s="2" customFormat="1" ht="27.6" x14ac:dyDescent="0.25">
      <c r="A127" s="18">
        <v>60</v>
      </c>
      <c r="B127" s="26"/>
      <c r="C127" s="20" t="s">
        <v>96</v>
      </c>
      <c r="D127" s="20" t="s">
        <v>16</v>
      </c>
      <c r="E127" s="22">
        <v>618.75</v>
      </c>
      <c r="F127" s="22">
        <v>618.75</v>
      </c>
    </row>
    <row r="128" spans="1:6" s="2" customFormat="1" ht="13.8" x14ac:dyDescent="0.25">
      <c r="A128" s="18">
        <v>61</v>
      </c>
      <c r="B128" s="26"/>
      <c r="C128" s="21" t="s">
        <v>60</v>
      </c>
      <c r="D128" s="20" t="s">
        <v>16</v>
      </c>
      <c r="E128" s="22">
        <v>495</v>
      </c>
      <c r="F128" s="22">
        <v>495</v>
      </c>
    </row>
    <row r="129" spans="1:6" s="2" customFormat="1" ht="13.8" x14ac:dyDescent="0.25">
      <c r="A129" s="18">
        <v>62</v>
      </c>
      <c r="B129" s="26"/>
      <c r="C129" s="21" t="s">
        <v>61</v>
      </c>
      <c r="D129" s="20" t="s">
        <v>16</v>
      </c>
      <c r="E129" s="22">
        <v>495</v>
      </c>
      <c r="F129" s="22">
        <v>495</v>
      </c>
    </row>
    <row r="130" spans="1:6" s="2" customFormat="1" ht="27.6" x14ac:dyDescent="0.25">
      <c r="A130" s="18">
        <v>63</v>
      </c>
      <c r="B130" s="27"/>
      <c r="C130" s="20" t="s">
        <v>83</v>
      </c>
      <c r="D130" s="20" t="s">
        <v>16</v>
      </c>
      <c r="E130" s="22">
        <v>247.5</v>
      </c>
      <c r="F130" s="22">
        <v>247.5</v>
      </c>
    </row>
    <row r="131" spans="1:6" s="2" customFormat="1" ht="13.8" x14ac:dyDescent="0.25">
      <c r="A131" s="18">
        <v>64</v>
      </c>
      <c r="B131" s="25" t="s">
        <v>90</v>
      </c>
      <c r="C131" s="21" t="s">
        <v>58</v>
      </c>
      <c r="D131" s="20" t="s">
        <v>16</v>
      </c>
      <c r="E131" s="22">
        <v>1237.5</v>
      </c>
      <c r="F131" s="22">
        <v>1237.5</v>
      </c>
    </row>
    <row r="132" spans="1:6" s="2" customFormat="1" ht="13.8" x14ac:dyDescent="0.25">
      <c r="A132" s="18">
        <v>65</v>
      </c>
      <c r="B132" s="26"/>
      <c r="C132" s="21" t="s">
        <v>59</v>
      </c>
      <c r="D132" s="20" t="s">
        <v>16</v>
      </c>
      <c r="E132" s="22">
        <v>1237.5</v>
      </c>
      <c r="F132" s="22">
        <v>1237.5</v>
      </c>
    </row>
    <row r="133" spans="1:6" s="2" customFormat="1" ht="27.6" x14ac:dyDescent="0.25">
      <c r="A133" s="18">
        <v>66</v>
      </c>
      <c r="B133" s="26"/>
      <c r="C133" s="20" t="s">
        <v>95</v>
      </c>
      <c r="D133" s="20" t="s">
        <v>16</v>
      </c>
      <c r="E133" s="22">
        <v>618.75</v>
      </c>
      <c r="F133" s="22">
        <v>618.75</v>
      </c>
    </row>
    <row r="134" spans="1:6" s="2" customFormat="1" ht="27.6" x14ac:dyDescent="0.25">
      <c r="A134" s="18">
        <v>67</v>
      </c>
      <c r="B134" s="26"/>
      <c r="C134" s="20" t="s">
        <v>96</v>
      </c>
      <c r="D134" s="20" t="s">
        <v>16</v>
      </c>
      <c r="E134" s="22">
        <v>618.75</v>
      </c>
      <c r="F134" s="22">
        <v>618.75</v>
      </c>
    </row>
    <row r="135" spans="1:6" s="2" customFormat="1" ht="13.8" x14ac:dyDescent="0.25">
      <c r="A135" s="18">
        <v>68</v>
      </c>
      <c r="B135" s="26"/>
      <c r="C135" s="20" t="s">
        <v>60</v>
      </c>
      <c r="D135" s="20" t="s">
        <v>16</v>
      </c>
      <c r="E135" s="22">
        <v>495</v>
      </c>
      <c r="F135" s="22">
        <v>495</v>
      </c>
    </row>
    <row r="136" spans="1:6" s="2" customFormat="1" ht="13.8" x14ac:dyDescent="0.25">
      <c r="A136" s="18">
        <v>69</v>
      </c>
      <c r="B136" s="26"/>
      <c r="C136" s="21" t="s">
        <v>61</v>
      </c>
      <c r="D136" s="20" t="s">
        <v>16</v>
      </c>
      <c r="E136" s="22">
        <v>495</v>
      </c>
      <c r="F136" s="22">
        <v>495</v>
      </c>
    </row>
    <row r="137" spans="1:6" s="2" customFormat="1" ht="27.6" x14ac:dyDescent="0.25">
      <c r="A137" s="18">
        <v>70</v>
      </c>
      <c r="B137" s="27"/>
      <c r="C137" s="20" t="s">
        <v>83</v>
      </c>
      <c r="D137" s="20" t="s">
        <v>16</v>
      </c>
      <c r="E137" s="22">
        <v>247.5</v>
      </c>
      <c r="F137" s="22">
        <v>247.5</v>
      </c>
    </row>
    <row r="138" spans="1:6" s="2" customFormat="1" ht="13.8" x14ac:dyDescent="0.25">
      <c r="A138" s="18">
        <v>71</v>
      </c>
      <c r="B138" s="25" t="s">
        <v>80</v>
      </c>
      <c r="C138" s="21" t="s">
        <v>62</v>
      </c>
      <c r="D138" s="20" t="s">
        <v>12</v>
      </c>
      <c r="E138" s="22">
        <v>7323</v>
      </c>
      <c r="F138" s="22">
        <v>7323</v>
      </c>
    </row>
    <row r="139" spans="1:6" s="2" customFormat="1" ht="13.8" x14ac:dyDescent="0.25">
      <c r="A139" s="18">
        <v>72</v>
      </c>
      <c r="B139" s="26"/>
      <c r="C139" s="21" t="s">
        <v>63</v>
      </c>
      <c r="D139" s="20" t="s">
        <v>12</v>
      </c>
      <c r="E139" s="22">
        <v>6027</v>
      </c>
      <c r="F139" s="22">
        <v>6027</v>
      </c>
    </row>
    <row r="140" spans="1:6" s="2" customFormat="1" ht="13.8" x14ac:dyDescent="0.25">
      <c r="A140" s="18">
        <v>73</v>
      </c>
      <c r="B140" s="27"/>
      <c r="C140" s="21" t="s">
        <v>64</v>
      </c>
      <c r="D140" s="20" t="s">
        <v>12</v>
      </c>
      <c r="E140" s="22">
        <v>1500</v>
      </c>
      <c r="F140" s="22">
        <v>1500</v>
      </c>
    </row>
    <row r="141" spans="1:6" s="2" customFormat="1" ht="27.6" x14ac:dyDescent="0.25">
      <c r="A141" s="18">
        <v>74</v>
      </c>
      <c r="B141" s="25" t="s">
        <v>81</v>
      </c>
      <c r="C141" s="21" t="s">
        <v>65</v>
      </c>
      <c r="D141" s="20" t="s">
        <v>12</v>
      </c>
      <c r="E141" s="22">
        <v>2295</v>
      </c>
      <c r="F141" s="22">
        <v>2295</v>
      </c>
    </row>
    <row r="142" spans="1:6" s="2" customFormat="1" ht="13.8" x14ac:dyDescent="0.25">
      <c r="A142" s="18">
        <v>75</v>
      </c>
      <c r="B142" s="26"/>
      <c r="C142" s="21" t="s">
        <v>62</v>
      </c>
      <c r="D142" s="20" t="s">
        <v>12</v>
      </c>
      <c r="E142" s="22">
        <v>1000</v>
      </c>
      <c r="F142" s="22">
        <v>1000</v>
      </c>
    </row>
    <row r="143" spans="1:6" s="2" customFormat="1" ht="13.8" x14ac:dyDescent="0.25">
      <c r="A143" s="18">
        <v>76</v>
      </c>
      <c r="B143" s="27"/>
      <c r="C143" s="21" t="s">
        <v>64</v>
      </c>
      <c r="D143" s="20" t="s">
        <v>12</v>
      </c>
      <c r="E143" s="22">
        <v>500</v>
      </c>
      <c r="F143" s="22">
        <v>500</v>
      </c>
    </row>
    <row r="144" spans="1:6" s="2" customFormat="1" ht="13.8" x14ac:dyDescent="0.25">
      <c r="A144" s="9"/>
      <c r="B144" s="10" t="s">
        <v>2</v>
      </c>
      <c r="C144" s="10"/>
      <c r="D144" s="10"/>
      <c r="E144" s="11">
        <f>SUM(E68:E143)</f>
        <v>103455</v>
      </c>
      <c r="F144" s="11">
        <f>SUM(F68:F143)</f>
        <v>103455</v>
      </c>
    </row>
    <row r="145" spans="1:6" s="2" customFormat="1" ht="13.8" x14ac:dyDescent="0.25">
      <c r="A145" s="12"/>
      <c r="B145" s="13"/>
      <c r="C145" s="13"/>
      <c r="D145" s="13"/>
      <c r="E145" s="14"/>
      <c r="F145" s="14"/>
    </row>
    <row r="146" spans="1:6" s="2" customFormat="1" ht="13.8" x14ac:dyDescent="0.25">
      <c r="A146" s="9"/>
      <c r="B146" s="10" t="s">
        <v>92</v>
      </c>
      <c r="C146" s="10"/>
      <c r="D146" s="10"/>
      <c r="E146" s="11">
        <f>SUM(E65+E144)</f>
        <v>476955</v>
      </c>
      <c r="F146" s="11">
        <f>SUM(F65+F144)</f>
        <v>476955</v>
      </c>
    </row>
    <row r="147" spans="1:6" s="2" customFormat="1" ht="19.95" customHeight="1" x14ac:dyDescent="0.25">
      <c r="A147" s="15"/>
      <c r="B147" s="16"/>
      <c r="C147" s="16"/>
      <c r="D147" s="16"/>
      <c r="E147" s="17"/>
      <c r="F147" s="17"/>
    </row>
    <row r="148" spans="1:6" s="2" customFormat="1" ht="13.8" x14ac:dyDescent="0.25">
      <c r="A148" s="9"/>
      <c r="B148" s="10" t="s">
        <v>94</v>
      </c>
      <c r="C148" s="10"/>
      <c r="D148" s="10"/>
      <c r="E148" s="11">
        <f>SUM(E13+E32+E65+E144)</f>
        <v>656115</v>
      </c>
      <c r="F148" s="11">
        <f>SUM(F13+F32+F65+F144)</f>
        <v>656115</v>
      </c>
    </row>
    <row r="149" spans="1:6" ht="45" customHeight="1" x14ac:dyDescent="0.25">
      <c r="A149" s="30" t="s">
        <v>131</v>
      </c>
      <c r="B149" s="31"/>
      <c r="C149" s="31"/>
      <c r="D149" s="31"/>
      <c r="E149" s="31"/>
      <c r="F149" s="31"/>
    </row>
    <row r="150" spans="1:6" ht="12" customHeight="1" x14ac:dyDescent="0.2"/>
    <row r="151" spans="1:6" x14ac:dyDescent="0.2">
      <c r="B151" s="5"/>
      <c r="C151" s="4"/>
      <c r="D151" s="4"/>
      <c r="F151" s="1"/>
    </row>
    <row r="166" ht="35.25" customHeight="1" x14ac:dyDescent="0.2"/>
  </sheetData>
  <mergeCells count="30">
    <mergeCell ref="A1:F1"/>
    <mergeCell ref="A2:F2"/>
    <mergeCell ref="A149:F149"/>
    <mergeCell ref="A3:F3"/>
    <mergeCell ref="A14:F14"/>
    <mergeCell ref="A35:F35"/>
    <mergeCell ref="A36:F36"/>
    <mergeCell ref="B16:B17"/>
    <mergeCell ref="B20:B22"/>
    <mergeCell ref="B24:B25"/>
    <mergeCell ref="B26:B29"/>
    <mergeCell ref="B30:B31"/>
    <mergeCell ref="B68:B71"/>
    <mergeCell ref="B72:B74"/>
    <mergeCell ref="B75:B76"/>
    <mergeCell ref="B77:B79"/>
    <mergeCell ref="B80:B81"/>
    <mergeCell ref="B82:B83"/>
    <mergeCell ref="B84:B87"/>
    <mergeCell ref="B88:B92"/>
    <mergeCell ref="B93:B94"/>
    <mergeCell ref="B96:B98"/>
    <mergeCell ref="B131:B137"/>
    <mergeCell ref="B138:B140"/>
    <mergeCell ref="B141:B143"/>
    <mergeCell ref="B99:B102"/>
    <mergeCell ref="B103:B109"/>
    <mergeCell ref="B110:B116"/>
    <mergeCell ref="B117:B123"/>
    <mergeCell ref="B124:B130"/>
  </mergeCells>
  <pageMargins left="0.39370078740157483" right="0.39370078740157483" top="0.74803149606299213" bottom="0.74803149606299213" header="0.31496062992125984" footer="0.31496062992125984"/>
  <pageSetup paperSize="9" scale="79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0BBB1-0E6C-4961-893A-C7E096B88FEA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Odmeny OH a PH</vt:lpstr>
      <vt:lpstr>'Odmeny OH a PH'!Oblasť_tlače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2021-10-28T11:52:47Z</cp:lastPrinted>
  <dcterms:created xsi:type="dcterms:W3CDTF">2018-05-09T06:28:34Z</dcterms:created>
  <dcterms:modified xsi:type="dcterms:W3CDTF">2021-11-09T12:50:25Z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