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gejdosova\AppData\Local\Microsoft\Windows\INetCache\Content.Outlook\MCDLZI17\"/>
    </mc:Choice>
  </mc:AlternateContent>
  <xr:revisionPtr revIDLastSave="0" documentId="13_ncr:1_{B4371A1B-DDF5-4608-A387-0E28DD4EE39A}" xr6:coauthVersionLast="36" xr6:coauthVersionMax="36" xr10:uidLastSave="{00000000-0000-0000-0000-000000000000}"/>
  <bookViews>
    <workbookView xWindow="0" yWindow="0" windowWidth="28800" windowHeight="12225" xr2:uid="{E7D84792-D442-4213-802E-F556A4852B6F}"/>
  </bookViews>
  <sheets>
    <sheet name="Databáza škôl" sheetId="1" r:id="rId1"/>
  </sheets>
  <externalReferences>
    <externalReference r:id="rId2"/>
  </externalReferences>
  <definedNames>
    <definedName name="_xlnm._FilterDatabase" localSheetId="0" hidden="1">'Databáza škôl'!$A$5:$N$306</definedName>
    <definedName name="_xlnm.Print_Titles" localSheetId="0">'Databáza škôl'!$5:$5</definedName>
    <definedName name="_xlnm.Print_Area" localSheetId="0">'Databáza škôl'!$A$1:$N$305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K130" i="1"/>
  <c r="K256" i="1"/>
  <c r="K257" i="1"/>
  <c r="K28" i="1"/>
  <c r="K248" i="1"/>
  <c r="K29" i="1"/>
  <c r="K258" i="1"/>
  <c r="K65" i="1"/>
  <c r="K66" i="1"/>
  <c r="K67" i="1"/>
  <c r="K68" i="1"/>
  <c r="K23" i="1"/>
  <c r="K169" i="1"/>
  <c r="K86" i="1"/>
  <c r="K87" i="1"/>
  <c r="K131" i="1"/>
  <c r="K30" i="1"/>
  <c r="K88" i="1"/>
  <c r="K69" i="1"/>
  <c r="K6" i="1"/>
  <c r="K7" i="1"/>
  <c r="K170" i="1"/>
  <c r="K259" i="1"/>
  <c r="K132" i="1"/>
  <c r="K212" i="1"/>
  <c r="K171" i="1"/>
  <c r="K213" i="1"/>
  <c r="K214" i="1"/>
  <c r="K260" i="1"/>
  <c r="K261" i="1"/>
  <c r="K262" i="1"/>
  <c r="K133" i="1"/>
  <c r="K8" i="1"/>
  <c r="K9" i="1"/>
  <c r="L9" i="1"/>
  <c r="K263" i="1"/>
  <c r="K172" i="1"/>
  <c r="K31" i="1"/>
  <c r="K24" i="1"/>
  <c r="K215" i="1"/>
  <c r="K297" i="1"/>
  <c r="K89" i="1"/>
  <c r="K32" i="1"/>
  <c r="K173" i="1"/>
  <c r="K90" i="1"/>
  <c r="K91" i="1"/>
  <c r="K92" i="1"/>
  <c r="K264" i="1"/>
  <c r="K216" i="1"/>
  <c r="K174" i="1"/>
  <c r="K175" i="1"/>
  <c r="K93" i="1"/>
  <c r="K176" i="1"/>
  <c r="K177" i="1"/>
  <c r="K210" i="1"/>
  <c r="K33" i="1"/>
  <c r="K94" i="1"/>
  <c r="K134" i="1"/>
  <c r="K217" i="1"/>
  <c r="K10" i="1"/>
  <c r="K135" i="1"/>
  <c r="K265" i="1"/>
  <c r="K70" i="1"/>
  <c r="K136" i="1"/>
  <c r="K266" i="1"/>
  <c r="K137" i="1"/>
  <c r="K178" i="1"/>
  <c r="K218" i="1"/>
  <c r="K219" i="1"/>
  <c r="L219" i="1"/>
  <c r="K298" i="1"/>
  <c r="K138" i="1"/>
  <c r="K11" i="1"/>
  <c r="K179" i="1"/>
  <c r="K249" i="1"/>
  <c r="K267" i="1"/>
  <c r="K299" i="1"/>
  <c r="K139" i="1"/>
  <c r="K220" i="1"/>
  <c r="K180" i="1"/>
  <c r="K140" i="1"/>
  <c r="L140" i="1"/>
  <c r="K268" i="1"/>
  <c r="K34" i="1"/>
  <c r="K269" i="1"/>
  <c r="K95" i="1"/>
  <c r="K221" i="1"/>
  <c r="K96" i="1"/>
  <c r="K97" i="1"/>
  <c r="K98" i="1"/>
  <c r="K270" i="1"/>
  <c r="K99" i="1"/>
  <c r="K222" i="1"/>
  <c r="K35" i="1"/>
  <c r="K84" i="1"/>
  <c r="K271" i="1"/>
  <c r="K272" i="1"/>
  <c r="K273" i="1"/>
  <c r="K36" i="1"/>
  <c r="K181" i="1"/>
  <c r="K223" i="1"/>
  <c r="K274" i="1"/>
  <c r="K275" i="1"/>
  <c r="K303" i="1"/>
  <c r="K304" i="1"/>
  <c r="K100" i="1"/>
  <c r="K182" i="1"/>
  <c r="K183" i="1"/>
  <c r="K184" i="1"/>
  <c r="K255" i="1"/>
  <c r="K185" i="1"/>
  <c r="K186" i="1"/>
  <c r="K85" i="1"/>
  <c r="K224" i="1"/>
  <c r="K225" i="1"/>
  <c r="K71" i="1"/>
  <c r="K276" i="1"/>
  <c r="L276" i="1"/>
  <c r="K101" i="1"/>
  <c r="K277" i="1"/>
  <c r="K278" i="1"/>
  <c r="K12" i="1"/>
  <c r="K25" i="1"/>
  <c r="L25" i="1"/>
  <c r="K226" i="1"/>
  <c r="K187" i="1"/>
  <c r="K279" i="1"/>
  <c r="K37" i="1"/>
  <c r="K38" i="1"/>
  <c r="K39" i="1"/>
  <c r="K227" i="1"/>
  <c r="K188" i="1"/>
  <c r="K189" i="1"/>
  <c r="K190" i="1"/>
  <c r="K191" i="1"/>
  <c r="K228" i="1"/>
  <c r="K141" i="1"/>
  <c r="K142" i="1"/>
  <c r="K143" i="1"/>
  <c r="K280" i="1"/>
  <c r="K144" i="1"/>
  <c r="K145" i="1"/>
  <c r="K146" i="1"/>
  <c r="K147" i="1"/>
  <c r="K148" i="1"/>
  <c r="K192" i="1"/>
  <c r="K40" i="1"/>
  <c r="K72" i="1"/>
  <c r="K193" i="1"/>
  <c r="K229" i="1"/>
  <c r="K230" i="1"/>
  <c r="K281" i="1"/>
  <c r="L281" i="1"/>
  <c r="K282" i="1"/>
  <c r="K41" i="1"/>
  <c r="K194" i="1"/>
  <c r="K250" i="1"/>
  <c r="K167" i="1"/>
  <c r="K231" i="1"/>
  <c r="K20" i="1"/>
  <c r="K149" i="1"/>
  <c r="K150" i="1"/>
  <c r="K232" i="1"/>
  <c r="K233" i="1"/>
  <c r="K102" i="1"/>
  <c r="K103" i="1"/>
  <c r="K62" i="1"/>
  <c r="K42" i="1"/>
  <c r="K234" i="1"/>
  <c r="K235" i="1"/>
  <c r="K195" i="1"/>
  <c r="K283" i="1"/>
  <c r="K236" i="1"/>
  <c r="K125" i="1"/>
  <c r="K126" i="1"/>
  <c r="K129" i="1"/>
  <c r="K104" i="1"/>
  <c r="K105" i="1"/>
  <c r="K106" i="1"/>
  <c r="K107" i="1"/>
  <c r="L107" i="1"/>
  <c r="K108" i="1"/>
  <c r="K63" i="1"/>
  <c r="K151" i="1"/>
  <c r="K284" i="1"/>
  <c r="K152" i="1"/>
  <c r="K285" i="1"/>
  <c r="K196" i="1"/>
  <c r="K197" i="1"/>
  <c r="K198" i="1"/>
  <c r="K211" i="1"/>
  <c r="K64" i="1"/>
  <c r="K43" i="1"/>
  <c r="K44" i="1"/>
  <c r="K251" i="1"/>
  <c r="K286" i="1"/>
  <c r="K287" i="1"/>
  <c r="K288" i="1"/>
  <c r="K153" i="1"/>
  <c r="K109" i="1"/>
  <c r="K73" i="1"/>
  <c r="K154" i="1"/>
  <c r="K127" i="1"/>
  <c r="K110" i="1"/>
  <c r="K166" i="1"/>
  <c r="K111" i="1"/>
  <c r="K155" i="1"/>
  <c r="K156" i="1"/>
  <c r="L156" i="1"/>
  <c r="K74" i="1"/>
  <c r="K112" i="1"/>
  <c r="K45" i="1"/>
  <c r="K46" i="1"/>
  <c r="K47" i="1"/>
  <c r="L47" i="1"/>
  <c r="K48" i="1"/>
  <c r="L48" i="1"/>
  <c r="K49" i="1"/>
  <c r="K21" i="1"/>
  <c r="K50" i="1"/>
  <c r="K13" i="1"/>
  <c r="K199" i="1"/>
  <c r="K200" i="1"/>
  <c r="K51" i="1"/>
  <c r="K289" i="1"/>
  <c r="K157" i="1"/>
  <c r="K75" i="1"/>
  <c r="K113" i="1"/>
  <c r="K14" i="1"/>
  <c r="K114" i="1"/>
  <c r="K158" i="1"/>
  <c r="K237" i="1"/>
  <c r="K290" i="1"/>
  <c r="L290" i="1"/>
  <c r="K300" i="1"/>
  <c r="K291" i="1"/>
  <c r="K292" i="1"/>
  <c r="L292" i="1"/>
  <c r="K293" i="1"/>
  <c r="K115" i="1"/>
  <c r="K116" i="1"/>
  <c r="K117" i="1"/>
  <c r="K118" i="1"/>
  <c r="K159" i="1"/>
  <c r="K238" i="1"/>
  <c r="K119" i="1"/>
  <c r="K201" i="1"/>
  <c r="K15" i="1"/>
  <c r="K239" i="1"/>
  <c r="K240" i="1"/>
  <c r="K241" i="1"/>
  <c r="K242" i="1"/>
  <c r="K252" i="1"/>
  <c r="K301" i="1"/>
  <c r="K243" i="1"/>
  <c r="K244" i="1"/>
  <c r="K294" i="1"/>
  <c r="K52" i="1"/>
  <c r="K53" i="1"/>
  <c r="K245" i="1"/>
  <c r="K246" i="1"/>
  <c r="K76" i="1"/>
  <c r="K77" i="1"/>
  <c r="K295" i="1"/>
  <c r="K54" i="1"/>
  <c r="K55" i="1"/>
  <c r="L55" i="1"/>
  <c r="K56" i="1"/>
  <c r="K160" i="1"/>
  <c r="K120" i="1"/>
  <c r="K161" i="1"/>
  <c r="K121" i="1"/>
  <c r="K128" i="1"/>
  <c r="K22" i="1"/>
  <c r="K16" i="1"/>
  <c r="K26" i="1"/>
  <c r="K122" i="1"/>
  <c r="K17" i="1"/>
  <c r="K57" i="1"/>
  <c r="K58" i="1"/>
  <c r="K247" i="1"/>
  <c r="K253" i="1"/>
  <c r="K162" i="1"/>
  <c r="K168" i="1"/>
  <c r="K78" i="1"/>
  <c r="K163" i="1"/>
  <c r="K79" i="1"/>
  <c r="K302" i="1"/>
  <c r="K254" i="1"/>
  <c r="K80" i="1"/>
  <c r="K202" i="1"/>
  <c r="K59" i="1"/>
  <c r="K123" i="1"/>
  <c r="K164" i="1"/>
  <c r="K203" i="1"/>
  <c r="K296" i="1"/>
  <c r="K81" i="1"/>
  <c r="L81" i="1"/>
  <c r="K82" i="1"/>
  <c r="K165" i="1"/>
  <c r="K124" i="1"/>
  <c r="K204" i="1"/>
  <c r="K205" i="1"/>
  <c r="K206" i="1"/>
  <c r="K207" i="1"/>
  <c r="K208" i="1"/>
  <c r="K83" i="1"/>
  <c r="K209" i="1"/>
  <c r="K18" i="1"/>
  <c r="K19" i="1"/>
  <c r="K60" i="1"/>
  <c r="K61" i="1"/>
  <c r="L61" i="1"/>
  <c r="M305" i="1"/>
  <c r="L305" i="1" l="1"/>
  <c r="N305" i="1" l="1"/>
</calcChain>
</file>

<file path=xl/sharedStrings.xml><?xml version="1.0" encoding="utf-8"?>
<sst xmlns="http://schemas.openxmlformats.org/spreadsheetml/2006/main" count="2039" uniqueCount="1008">
  <si>
    <t>SPOLU</t>
  </si>
  <si>
    <t>Sládkovičovo</t>
  </si>
  <si>
    <t>Školská /1087</t>
  </si>
  <si>
    <t>Spojená škola</t>
  </si>
  <si>
    <t>Mesto Sládkovičovo</t>
  </si>
  <si>
    <t>O504017</t>
  </si>
  <si>
    <t>O</t>
  </si>
  <si>
    <t>TV</t>
  </si>
  <si>
    <t>Horné Orešany</t>
  </si>
  <si>
    <t>Športová ulica 31/12</t>
  </si>
  <si>
    <t>Základná škola s materskou školou</t>
  </si>
  <si>
    <t>Obec Horné Orešany</t>
  </si>
  <si>
    <t>O507067</t>
  </si>
  <si>
    <t>Pezinok</t>
  </si>
  <si>
    <t>Orešie /3</t>
  </si>
  <si>
    <t>Mesto Pezinok</t>
  </si>
  <si>
    <t>O508179</t>
  </si>
  <si>
    <t>BA</t>
  </si>
  <si>
    <t>Kupeckého /74</t>
  </si>
  <si>
    <t>Základná škola Jána Kupeckého</t>
  </si>
  <si>
    <t>Revúca</t>
  </si>
  <si>
    <t>Komenského /7</t>
  </si>
  <si>
    <t>Základná škola  J. A. Komenského</t>
  </si>
  <si>
    <t>Mesto Revúca</t>
  </si>
  <si>
    <t>O526142</t>
  </si>
  <si>
    <t>BB</t>
  </si>
  <si>
    <t>Rybany</t>
  </si>
  <si>
    <t>Základná škola</t>
  </si>
  <si>
    <t>Obec Rybany</t>
  </si>
  <si>
    <t>O505455</t>
  </si>
  <si>
    <t>TC</t>
  </si>
  <si>
    <t>Zvolen</t>
  </si>
  <si>
    <t>Námestie mládeže 587/17</t>
  </si>
  <si>
    <t>Mesto Zvolen</t>
  </si>
  <si>
    <t>O518158</t>
  </si>
  <si>
    <t>J. Alexyho 1941/1</t>
  </si>
  <si>
    <t>M. Rázusa 1672/3</t>
  </si>
  <si>
    <t>Hrnčiarska 2119/1</t>
  </si>
  <si>
    <t>Petra Jilemnického 1035/2</t>
  </si>
  <si>
    <t>Hronské Kľačany</t>
  </si>
  <si>
    <t>Obec Hronské Kľačany</t>
  </si>
  <si>
    <t>O502332</t>
  </si>
  <si>
    <t>NR</t>
  </si>
  <si>
    <t>Nesluša</t>
  </si>
  <si>
    <t>Obec Nesluša</t>
  </si>
  <si>
    <t>O509302</t>
  </si>
  <si>
    <t>ZA</t>
  </si>
  <si>
    <t>Stará Turá</t>
  </si>
  <si>
    <t>Hurbanova 128/25</t>
  </si>
  <si>
    <t>Mesto Stará Turá</t>
  </si>
  <si>
    <t>O506524</t>
  </si>
  <si>
    <t>Vrbovce</t>
  </si>
  <si>
    <t>Obec Vrbovce</t>
  </si>
  <si>
    <t>O504971</t>
  </si>
  <si>
    <t>Jablonov nad Turňou</t>
  </si>
  <si>
    <t>Základná škola s materskou školou s vyučovacím jazykom maďarským - Alapiskola és Óvoda</t>
  </si>
  <si>
    <t>Obec Jablonov nad Turňou</t>
  </si>
  <si>
    <t>O525782</t>
  </si>
  <si>
    <t>KE</t>
  </si>
  <si>
    <t>Žiar nad Hronom</t>
  </si>
  <si>
    <t>Ul. M. R. Štefánika /17</t>
  </si>
  <si>
    <t>Mesto Žiar nad Hronom</t>
  </si>
  <si>
    <t>O516589</t>
  </si>
  <si>
    <t>Vysoká nad Kysucou</t>
  </si>
  <si>
    <t>Ústredie 316/</t>
  </si>
  <si>
    <t>Základná škola s materskou školou E. A. Cernana</t>
  </si>
  <si>
    <t>Obec Vysoká nad Kysucou</t>
  </si>
  <si>
    <t>O509515</t>
  </si>
  <si>
    <t>Trávnica</t>
  </si>
  <si>
    <t>Cintorínska 70/1</t>
  </si>
  <si>
    <t>Obec Trávnica</t>
  </si>
  <si>
    <t>O503606</t>
  </si>
  <si>
    <t>Štefanov</t>
  </si>
  <si>
    <t>Obec Štefanov</t>
  </si>
  <si>
    <t>O504904</t>
  </si>
  <si>
    <t>Jelšava</t>
  </si>
  <si>
    <t>Železničná /245</t>
  </si>
  <si>
    <t>Mesto Jelšava</t>
  </si>
  <si>
    <t>O525791</t>
  </si>
  <si>
    <t>Nováky</t>
  </si>
  <si>
    <t>Pribinova 123/9</t>
  </si>
  <si>
    <t>Mesto Nováky</t>
  </si>
  <si>
    <t>O514268</t>
  </si>
  <si>
    <t>Sabinov</t>
  </si>
  <si>
    <t>Námestie slobody /100</t>
  </si>
  <si>
    <t>Súkromná základná škola s materskou školou</t>
  </si>
  <si>
    <t>Mgr. Silvia Urdzíková</t>
  </si>
  <si>
    <t>S532</t>
  </si>
  <si>
    <t>S</t>
  </si>
  <si>
    <t>PO</t>
  </si>
  <si>
    <t>9. mája /7</t>
  </si>
  <si>
    <t>Cirkevná základná škola sv. Jána Krstiteľa</t>
  </si>
  <si>
    <t>Košická arcidiecéza</t>
  </si>
  <si>
    <t>C03</t>
  </si>
  <si>
    <t>C</t>
  </si>
  <si>
    <t>Melčice-Lieskové</t>
  </si>
  <si>
    <t>Základná škola s materskou školou Jána Smreka</t>
  </si>
  <si>
    <t>Obec Melčice - Lieskové</t>
  </si>
  <si>
    <t>O545686</t>
  </si>
  <si>
    <t>Dolný Kubín</t>
  </si>
  <si>
    <t>Kohútov sad 1752/4</t>
  </si>
  <si>
    <t>Základná škola Janka Matúšku</t>
  </si>
  <si>
    <t>Mesto Dolný Kubín</t>
  </si>
  <si>
    <t>O509540</t>
  </si>
  <si>
    <t>Plevník-Drienové</t>
  </si>
  <si>
    <t>Základná škola Dominika Tatarku</t>
  </si>
  <si>
    <t>Obec Plevník - Drienové</t>
  </si>
  <si>
    <t>O513474</t>
  </si>
  <si>
    <t>Martin</t>
  </si>
  <si>
    <t>Východná 11441/18B</t>
  </si>
  <si>
    <t>Súkromná základná škola</t>
  </si>
  <si>
    <t>Ing. arch., Ing., Bc. Slávka Makovníková</t>
  </si>
  <si>
    <t>S1142</t>
  </si>
  <si>
    <t>J.V.Dolinského /2</t>
  </si>
  <si>
    <t>Mesto Martin</t>
  </si>
  <si>
    <t>O512036</t>
  </si>
  <si>
    <t>M. R. Štefánika 19/</t>
  </si>
  <si>
    <t>Evanjelická spojená škola</t>
  </si>
  <si>
    <t>Východný dištrikt Evanjelickej cirkvi augsburského vyznania na Slovensku</t>
  </si>
  <si>
    <t>C24</t>
  </si>
  <si>
    <t>Pečovská Nová Ves</t>
  </si>
  <si>
    <t>Školská 459/12</t>
  </si>
  <si>
    <t>Obec Pečovská Nová Ves</t>
  </si>
  <si>
    <t>O525006</t>
  </si>
  <si>
    <t>Galanta</t>
  </si>
  <si>
    <t>Štefánikova 745/1</t>
  </si>
  <si>
    <t>Mesto Galanta</t>
  </si>
  <si>
    <t>O503665</t>
  </si>
  <si>
    <t>Mierová 1454/10</t>
  </si>
  <si>
    <t>Základná škola Gejzu Dusíka</t>
  </si>
  <si>
    <t>Bratislava-Nové Mesto</t>
  </si>
  <si>
    <t>Za kasárňou /2</t>
  </si>
  <si>
    <t>Mestská časť Bratislava - Nové Mesto</t>
  </si>
  <si>
    <t>O529346</t>
  </si>
  <si>
    <t>Štúrovo</t>
  </si>
  <si>
    <t>Adyho /6</t>
  </si>
  <si>
    <t>Mesto Štúrovo</t>
  </si>
  <si>
    <t>O503584</t>
  </si>
  <si>
    <t>Bratislava-Petržalka</t>
  </si>
  <si>
    <t>Krásnohorská 3127/14</t>
  </si>
  <si>
    <t>Súkromná základná škola FELIX</t>
  </si>
  <si>
    <t>O.z. FELIX Bratislava</t>
  </si>
  <si>
    <t>S827</t>
  </si>
  <si>
    <t>Černyševského /8</t>
  </si>
  <si>
    <t>Mestská časť Bratislava - Petržalka</t>
  </si>
  <si>
    <t>O529460</t>
  </si>
  <si>
    <t>Gercenova /10</t>
  </si>
  <si>
    <t>Spojená škola Svätej Rodiny</t>
  </si>
  <si>
    <t>Rímskokatolícka cirkev, Bratislavská arcidiecéza</t>
  </si>
  <si>
    <t>C58</t>
  </si>
  <si>
    <t>Nové Zámky</t>
  </si>
  <si>
    <t>Andovská /4</t>
  </si>
  <si>
    <t>Katolícka spojená škola</t>
  </si>
  <si>
    <t>Rímskokatolícka cirkev Biskupstvo Nitra</t>
  </si>
  <si>
    <t>C02</t>
  </si>
  <si>
    <t>Mostná /3</t>
  </si>
  <si>
    <t>Mesto Nové Zámky</t>
  </si>
  <si>
    <t>O503011</t>
  </si>
  <si>
    <t>Skalité</t>
  </si>
  <si>
    <t>Kudlov 781/</t>
  </si>
  <si>
    <t>Obec Skalité</t>
  </si>
  <si>
    <t>O509451</t>
  </si>
  <si>
    <t>Čaradice</t>
  </si>
  <si>
    <t>Hlavná 156/18</t>
  </si>
  <si>
    <t>Obec Čaradice</t>
  </si>
  <si>
    <t>O500127</t>
  </si>
  <si>
    <t>Zákopčie</t>
  </si>
  <si>
    <t>Zákopčie 957/</t>
  </si>
  <si>
    <t>Obec Zákopčie</t>
  </si>
  <si>
    <t>O509523</t>
  </si>
  <si>
    <t>Hlohovec</t>
  </si>
  <si>
    <t>Koperníkova 24/</t>
  </si>
  <si>
    <t>Mesto Hlohovec</t>
  </si>
  <si>
    <t>O507032</t>
  </si>
  <si>
    <t>M. R. Štefánika /30</t>
  </si>
  <si>
    <t>A. Felcána 4/</t>
  </si>
  <si>
    <t>Košice-Luník IX</t>
  </si>
  <si>
    <t>Ľ. Podjavorinskej /1</t>
  </si>
  <si>
    <t>Mesto Košice</t>
  </si>
  <si>
    <t>O888888</t>
  </si>
  <si>
    <t>Považská Bystrica</t>
  </si>
  <si>
    <t>Nemocničná 987/2</t>
  </si>
  <si>
    <t>Mesto Považská Bystrica</t>
  </si>
  <si>
    <t>O512842</t>
  </si>
  <si>
    <t>Sídl. SNP /1484</t>
  </si>
  <si>
    <t>Sačurov</t>
  </si>
  <si>
    <t>Školská /389</t>
  </si>
  <si>
    <t>Obec Sačurov</t>
  </si>
  <si>
    <t>O529125</t>
  </si>
  <si>
    <t>Svit</t>
  </si>
  <si>
    <t>Komenského /2</t>
  </si>
  <si>
    <t>Mesto Svit</t>
  </si>
  <si>
    <t>O523925</t>
  </si>
  <si>
    <t>Krakovany</t>
  </si>
  <si>
    <t>Školská 318/3</t>
  </si>
  <si>
    <t>Obec Krakovany</t>
  </si>
  <si>
    <t>O507229</t>
  </si>
  <si>
    <t>Vozokany</t>
  </si>
  <si>
    <t>Hlavná 35</t>
  </si>
  <si>
    <t>Základná škola s vyučovacím jazykom maďarským - Magyar Tannyelvű Alapiskola</t>
  </si>
  <si>
    <t>Obec Vozokany</t>
  </si>
  <si>
    <t>O504173</t>
  </si>
  <si>
    <t>Moldava nad Bodvou</t>
  </si>
  <si>
    <t>Československej armády /15</t>
  </si>
  <si>
    <t>Mesto Moldava nad Bodvou</t>
  </si>
  <si>
    <t>O521698</t>
  </si>
  <si>
    <t>Prešov</t>
  </si>
  <si>
    <t>Lesnícka /1</t>
  </si>
  <si>
    <t>Mesto Prešov</t>
  </si>
  <si>
    <t>O524140</t>
  </si>
  <si>
    <t>Važecká /11</t>
  </si>
  <si>
    <t>Solivarská /49</t>
  </si>
  <si>
    <t>Cirkevná základná škola s materskou školou sv. Gorazda</t>
  </si>
  <si>
    <t>Námestie legionárov /3</t>
  </si>
  <si>
    <t>Sibírska /42</t>
  </si>
  <si>
    <t>Humenné</t>
  </si>
  <si>
    <t>Laborecká /66</t>
  </si>
  <si>
    <t>Mesto Humenné</t>
  </si>
  <si>
    <t>O520004</t>
  </si>
  <si>
    <t>SNP /1</t>
  </si>
  <si>
    <t>Kudlovská /11</t>
  </si>
  <si>
    <t>Kalinkovo</t>
  </si>
  <si>
    <t>Školská /194</t>
  </si>
  <si>
    <t>Obec Kalinkovo</t>
  </si>
  <si>
    <t>O507997</t>
  </si>
  <si>
    <t>Tekovská Breznica</t>
  </si>
  <si>
    <t>Obec Tekovská Breznica</t>
  </si>
  <si>
    <t>O517291</t>
  </si>
  <si>
    <t>Výčapy-Opatovce</t>
  </si>
  <si>
    <t>Školská 185/1</t>
  </si>
  <si>
    <t>Obec Výčapy - Opatovce</t>
  </si>
  <si>
    <t>O500941</t>
  </si>
  <si>
    <t>Krásna Lúka</t>
  </si>
  <si>
    <t>Obec Krásna Lúka</t>
  </si>
  <si>
    <t>O524671</t>
  </si>
  <si>
    <t>Krušetnica</t>
  </si>
  <si>
    <t>Obec Krušetnica</t>
  </si>
  <si>
    <t>O509779</t>
  </si>
  <si>
    <t>Tekovské Nemce</t>
  </si>
  <si>
    <t>Školská /416</t>
  </si>
  <si>
    <t>Obec Tekovské Nemce</t>
  </si>
  <si>
    <t>O517305</t>
  </si>
  <si>
    <t>Šaľa</t>
  </si>
  <si>
    <t>P. Pázmaňa /48</t>
  </si>
  <si>
    <t>Základná škola s materskou školou Petra Pázmánya s vyučovacím jazykom maďarským - Pázmány Péter Alapiskola és Óvoda</t>
  </si>
  <si>
    <t>Mesto Šaľa</t>
  </si>
  <si>
    <t>O504025</t>
  </si>
  <si>
    <t>Pionierska /4</t>
  </si>
  <si>
    <t>Základná škola Ľudovíta Štúra</t>
  </si>
  <si>
    <t>Krátka /2</t>
  </si>
  <si>
    <t>Základná škola Jozefa Cígera Hronského</t>
  </si>
  <si>
    <t>Košice-Sever</t>
  </si>
  <si>
    <t>Hroncova /23</t>
  </si>
  <si>
    <t>Polianska /1</t>
  </si>
  <si>
    <t>Rožňava</t>
  </si>
  <si>
    <t>Zlatá /2</t>
  </si>
  <si>
    <t>Mesto Rožňava</t>
  </si>
  <si>
    <t>O525529</t>
  </si>
  <si>
    <t>Ulica kozmonautov 1791/2</t>
  </si>
  <si>
    <t>Reformovaná kresťanská cirkev na Slovensku, Cirkevný zbor Rožňava</t>
  </si>
  <si>
    <t>C36</t>
  </si>
  <si>
    <t>Zakarpatská /12</t>
  </si>
  <si>
    <t>Základná škola akademika Jura Hronca</t>
  </si>
  <si>
    <t>Vranov nad Topľou</t>
  </si>
  <si>
    <t>Lúčna 827/26</t>
  </si>
  <si>
    <t>Mesto Vranov nad Topľou</t>
  </si>
  <si>
    <t>O544051</t>
  </si>
  <si>
    <t>Kysucké Nové Mesto</t>
  </si>
  <si>
    <t>Nábrežná 845/17</t>
  </si>
  <si>
    <t>Mesto Kysucké Nové Mesto</t>
  </si>
  <si>
    <t>O509256</t>
  </si>
  <si>
    <t>Dolný Ohaj</t>
  </si>
  <si>
    <t>Juraja Holčeka 583/18</t>
  </si>
  <si>
    <t>Základná škola s materskou školou Juraja Holčeka</t>
  </si>
  <si>
    <t>Obec Dolný Ohaj</t>
  </si>
  <si>
    <t>O503151</t>
  </si>
  <si>
    <t>Vysoká pri Morave</t>
  </si>
  <si>
    <t>Hlavná /37</t>
  </si>
  <si>
    <t>Obec Vysoká pri Morave</t>
  </si>
  <si>
    <t>O508349</t>
  </si>
  <si>
    <t>Nové Sady</t>
  </si>
  <si>
    <t>Obec Nové Sady</t>
  </si>
  <si>
    <t>O500640</t>
  </si>
  <si>
    <t>Prečín</t>
  </si>
  <si>
    <t>Obec Prečín</t>
  </si>
  <si>
    <t>O513563</t>
  </si>
  <si>
    <t>Oščadnica</t>
  </si>
  <si>
    <t>Ústredie 760/</t>
  </si>
  <si>
    <t>Obec Oščadnica</t>
  </si>
  <si>
    <t>O509345</t>
  </si>
  <si>
    <t>Vyšná Rybnica</t>
  </si>
  <si>
    <t>Obec Vyšná Rybnica</t>
  </si>
  <si>
    <t>O523305</t>
  </si>
  <si>
    <t>Bohdanovce nad Trnavou</t>
  </si>
  <si>
    <t>Hlavná ulica 41/101</t>
  </si>
  <si>
    <t>Obec Bohdanovce nad Trnavou</t>
  </si>
  <si>
    <t>O506796</t>
  </si>
  <si>
    <t>Lučenec</t>
  </si>
  <si>
    <t>Ulica Vajanského 2844/47</t>
  </si>
  <si>
    <t>Mesto Lučenec</t>
  </si>
  <si>
    <t>O511218</t>
  </si>
  <si>
    <t>Haličská cesta 1493/7</t>
  </si>
  <si>
    <t>Jakubov</t>
  </si>
  <si>
    <t>Školská ulica 276/23</t>
  </si>
  <si>
    <t>Obec Jakubov</t>
  </si>
  <si>
    <t>O507962</t>
  </si>
  <si>
    <t>Trnava</t>
  </si>
  <si>
    <t>Spartakovská /5</t>
  </si>
  <si>
    <t>Mesto Trnava</t>
  </si>
  <si>
    <t>O506745</t>
  </si>
  <si>
    <t>Halenárska /45</t>
  </si>
  <si>
    <t>Základná škola s Materskou školou Angely Merici</t>
  </si>
  <si>
    <t>Rímska únia Rádu sv. Uršule, Slovenská provincia, Provincialát Uršulínok</t>
  </si>
  <si>
    <t>C13</t>
  </si>
  <si>
    <t>Ulica Jána Bottu 27/</t>
  </si>
  <si>
    <t>Atómová /1</t>
  </si>
  <si>
    <t>Andreja Kubinu /34</t>
  </si>
  <si>
    <t>Vančurova /38</t>
  </si>
  <si>
    <t>Nám.Slov.uč.tovarišstva /15</t>
  </si>
  <si>
    <t>Lukáčovce</t>
  </si>
  <si>
    <t>Hlavná /191</t>
  </si>
  <si>
    <t>Obec Lukáčovce</t>
  </si>
  <si>
    <t>O500488</t>
  </si>
  <si>
    <t>Liešťany</t>
  </si>
  <si>
    <t>Obec Liešťany</t>
  </si>
  <si>
    <t>O514144</t>
  </si>
  <si>
    <t>Valča</t>
  </si>
  <si>
    <t>Základná škola len s ročníkmi I. stupňa</t>
  </si>
  <si>
    <t>Obec Valča</t>
  </si>
  <si>
    <t>O512761</t>
  </si>
  <si>
    <t>Lomná</t>
  </si>
  <si>
    <t>Obec Lomná</t>
  </si>
  <si>
    <t>O509817</t>
  </si>
  <si>
    <t>Topoľčianky</t>
  </si>
  <si>
    <t>Litoměřická /32</t>
  </si>
  <si>
    <t>Obec Topoľčianky</t>
  </si>
  <si>
    <t>O500828</t>
  </si>
  <si>
    <t>Partizánske</t>
  </si>
  <si>
    <t>Nám. SNP 200/22</t>
  </si>
  <si>
    <t>Cirkevná základná škola s materskou školou Jána Krstiteľa</t>
  </si>
  <si>
    <t>Koinonia Ján Krstiteľ - Oáza Sklené</t>
  </si>
  <si>
    <t>C75</t>
  </si>
  <si>
    <t>Šurany</t>
  </si>
  <si>
    <t>SNP /5</t>
  </si>
  <si>
    <t>Mesto Šurany</t>
  </si>
  <si>
    <t>O503592</t>
  </si>
  <si>
    <t>Nám. hrdinov /6</t>
  </si>
  <si>
    <t>Cirkevná základná škola Žofie Bosniakovej</t>
  </si>
  <si>
    <t>Lisková</t>
  </si>
  <si>
    <t>Ulica pod Chočom 550/</t>
  </si>
  <si>
    <t>Obec Lisková</t>
  </si>
  <si>
    <t>O510785</t>
  </si>
  <si>
    <t>Oslany</t>
  </si>
  <si>
    <t>Školská 56/9</t>
  </si>
  <si>
    <t>Obec Oslany</t>
  </si>
  <si>
    <t>O514292</t>
  </si>
  <si>
    <t>Vráble</t>
  </si>
  <si>
    <t>Levická /903</t>
  </si>
  <si>
    <t>Mesto Vráble</t>
  </si>
  <si>
    <t>O500933</t>
  </si>
  <si>
    <t>Rudina</t>
  </si>
  <si>
    <t>Obec Rudina</t>
  </si>
  <si>
    <t>O509426</t>
  </si>
  <si>
    <t>Spišská Nová Ves</t>
  </si>
  <si>
    <t>Mesto Spišská Nová Ves</t>
  </si>
  <si>
    <t>O526355</t>
  </si>
  <si>
    <t>Lipová /13</t>
  </si>
  <si>
    <t>Ing. O. Kožucha /11</t>
  </si>
  <si>
    <t>Markušovská cesta /8</t>
  </si>
  <si>
    <t>Rímskokatolícka cirkev Biskupstvo Spišské Podhradie</t>
  </si>
  <si>
    <t>C06</t>
  </si>
  <si>
    <t>Smolenice</t>
  </si>
  <si>
    <t>Komenského /3</t>
  </si>
  <si>
    <t>Obec Smolenice</t>
  </si>
  <si>
    <t>O507555</t>
  </si>
  <si>
    <t>Skalica</t>
  </si>
  <si>
    <t>Mallého /2</t>
  </si>
  <si>
    <t>Mesto Skalica</t>
  </si>
  <si>
    <t>O504815</t>
  </si>
  <si>
    <t>Gorkého /4</t>
  </si>
  <si>
    <t>Škola s úsmevom, s.r.o.</t>
  </si>
  <si>
    <t>S572</t>
  </si>
  <si>
    <t>Žarnovica</t>
  </si>
  <si>
    <t>Ul. A. Sládkoviča 823/24</t>
  </si>
  <si>
    <t>Základná škola Andreja Kmeťa</t>
  </si>
  <si>
    <t>Rímskokatolícka cirkev Biskupstvo Banská Bystrica</t>
  </si>
  <si>
    <t>C04</t>
  </si>
  <si>
    <t>Rimavská Sobota</t>
  </si>
  <si>
    <t>P. Dobšinského 1744/2</t>
  </si>
  <si>
    <t>Základná škola Pavla Dobšinského</t>
  </si>
  <si>
    <t>Mesto Rimavská Sobota</t>
  </si>
  <si>
    <t>O514462</t>
  </si>
  <si>
    <t>Bzovík</t>
  </si>
  <si>
    <t>Obec Bzovík</t>
  </si>
  <si>
    <t>O518212</t>
  </si>
  <si>
    <t>Nenince</t>
  </si>
  <si>
    <t>Školská /50</t>
  </si>
  <si>
    <t>Základná škola s materskou školou - Alapiskola és Óvoda s vyučovacím jazykom slovenským a maďarským</t>
  </si>
  <si>
    <t>Obec Nenince</t>
  </si>
  <si>
    <t>O516236</t>
  </si>
  <si>
    <t>Parchovany</t>
  </si>
  <si>
    <t>Hlavná /462</t>
  </si>
  <si>
    <t>Obec Parchovany</t>
  </si>
  <si>
    <t>O528676</t>
  </si>
  <si>
    <t>Blatnica</t>
  </si>
  <si>
    <t>Obec Blatnica</t>
  </si>
  <si>
    <t>O512079</t>
  </si>
  <si>
    <t>Bracovce</t>
  </si>
  <si>
    <t>Obec Bracovce</t>
  </si>
  <si>
    <t>O522368</t>
  </si>
  <si>
    <t>Turčianske Teplice</t>
  </si>
  <si>
    <t>Školská 447/2</t>
  </si>
  <si>
    <t>Mesto Turčianske Teplice</t>
  </si>
  <si>
    <t>O512729</t>
  </si>
  <si>
    <t>Dolný Štál</t>
  </si>
  <si>
    <t>Hlavná /85</t>
  </si>
  <si>
    <t>Reformovaná základná cirkevná škola s vyučovacím jazykom maďarským - Magyar Tannyelvű Református Alapiskola</t>
  </si>
  <si>
    <t>Reformovaná kresťanská cirkev na Slovensku, cirkevný zbor Dolný Štál</t>
  </si>
  <si>
    <t>C60</t>
  </si>
  <si>
    <t>Komárno</t>
  </si>
  <si>
    <t>Rozmarínová /1</t>
  </si>
  <si>
    <t>Mesto Komárno</t>
  </si>
  <si>
    <t>O501026</t>
  </si>
  <si>
    <t>Ul. Práce /24</t>
  </si>
  <si>
    <t>Základná škola s vyučovacím jazykom maďarským - Alapiskola</t>
  </si>
  <si>
    <t>Ul. Mieru /2</t>
  </si>
  <si>
    <t>Základná škola Móra Jókaiho s vyučovacím jazykom maďarským - Jókai Mór Alapiskola</t>
  </si>
  <si>
    <t>Nitra</t>
  </si>
  <si>
    <t>Novozámocká /129</t>
  </si>
  <si>
    <t>Mesto Nitra</t>
  </si>
  <si>
    <t>O500011</t>
  </si>
  <si>
    <t>Fatranská /14</t>
  </si>
  <si>
    <t>Baničová 14</t>
  </si>
  <si>
    <t>Súkromná základná škola Makovičky</t>
  </si>
  <si>
    <t>Makovičky, o.z.</t>
  </si>
  <si>
    <t>S769</t>
  </si>
  <si>
    <t>Piaristická /6</t>
  </si>
  <si>
    <t>Piaristická spojená škola sv. Jozefa Kalazanského</t>
  </si>
  <si>
    <t>Rehoľa piaristov na Slovensku</t>
  </si>
  <si>
    <t>C21</t>
  </si>
  <si>
    <t>Dlhá /78</t>
  </si>
  <si>
    <t>Základná škola s materskou školou svätého Gorazda</t>
  </si>
  <si>
    <t>Rímskokatolícka cirkev, Farnosť Nitra - Chrenová</t>
  </si>
  <si>
    <t>C67</t>
  </si>
  <si>
    <t>Raslavice</t>
  </si>
  <si>
    <t>Toplianska /144</t>
  </si>
  <si>
    <t>Obec Raslavice</t>
  </si>
  <si>
    <t>O519936</t>
  </si>
  <si>
    <t>Sečovce</t>
  </si>
  <si>
    <t>Obchodná 3/5</t>
  </si>
  <si>
    <t>Mesto Sečovce</t>
  </si>
  <si>
    <t>O528722</t>
  </si>
  <si>
    <t>Veľký Krtíš</t>
  </si>
  <si>
    <t>Poľná /1</t>
  </si>
  <si>
    <t>Mesto Veľký Krtíš</t>
  </si>
  <si>
    <t>O515850</t>
  </si>
  <si>
    <t>Poprad</t>
  </si>
  <si>
    <t>Francisciho ulica 832/21</t>
  </si>
  <si>
    <t>Mesto Poprad</t>
  </si>
  <si>
    <t>O523381</t>
  </si>
  <si>
    <t>Tajovského ulica 2764/17</t>
  </si>
  <si>
    <t>Pata</t>
  </si>
  <si>
    <t>Školská /240</t>
  </si>
  <si>
    <t>Obec Pata</t>
  </si>
  <si>
    <t>O503959</t>
  </si>
  <si>
    <t>Piešťany</t>
  </si>
  <si>
    <t>Štefánikova /119</t>
  </si>
  <si>
    <t>Cirkevná spojená škola</t>
  </si>
  <si>
    <t>Rímskokatolícka cirkev, Trnavská arcidiecéza</t>
  </si>
  <si>
    <t>C01</t>
  </si>
  <si>
    <t>Levice</t>
  </si>
  <si>
    <t>M. R. Štefánika /34</t>
  </si>
  <si>
    <t>Mesto Levice</t>
  </si>
  <si>
    <t>O502031</t>
  </si>
  <si>
    <t>Saratovská /43</t>
  </si>
  <si>
    <t>Jurské</t>
  </si>
  <si>
    <t>Obec Jurské</t>
  </si>
  <si>
    <t>O523577</t>
  </si>
  <si>
    <t>Široké</t>
  </si>
  <si>
    <t>Obec Široké</t>
  </si>
  <si>
    <t>O525260</t>
  </si>
  <si>
    <t>Ružomberok</t>
  </si>
  <si>
    <t>Zarevúca 18/</t>
  </si>
  <si>
    <t>Mesto Ružomberok</t>
  </si>
  <si>
    <t>O510998</t>
  </si>
  <si>
    <t>Sládkovičova 10/</t>
  </si>
  <si>
    <t>Hviezdoslavov</t>
  </si>
  <si>
    <t>Školská 1661/4</t>
  </si>
  <si>
    <t>Cirkevná spojená škola sv. Martina</t>
  </si>
  <si>
    <t>Šarišské Michaľany</t>
  </si>
  <si>
    <t>Pod lesíkom /19</t>
  </si>
  <si>
    <t>Obec Šarišské Michaľany</t>
  </si>
  <si>
    <t>O525235</t>
  </si>
  <si>
    <t>Liptovský Mikuláš</t>
  </si>
  <si>
    <t>Hurbanova 1218/</t>
  </si>
  <si>
    <t>FELIX Liptovský Mikuláš</t>
  </si>
  <si>
    <t>S936</t>
  </si>
  <si>
    <t>Komenského /10</t>
  </si>
  <si>
    <t>Pliešovce</t>
  </si>
  <si>
    <t>Školská 27/14</t>
  </si>
  <si>
    <t>Obec Pliešovce</t>
  </si>
  <si>
    <t>O518689</t>
  </si>
  <si>
    <t>Gbely</t>
  </si>
  <si>
    <t>Pionierska /697</t>
  </si>
  <si>
    <t>Mesto Gbely</t>
  </si>
  <si>
    <t>O504351</t>
  </si>
  <si>
    <t>Gemerská Poloma</t>
  </si>
  <si>
    <t>Sládkovičova /487</t>
  </si>
  <si>
    <t>Obec Gemerská Poloma</t>
  </si>
  <si>
    <t>O525669</t>
  </si>
  <si>
    <t>Gelnica</t>
  </si>
  <si>
    <t>Hlavná /121</t>
  </si>
  <si>
    <t>Mesto Gelnica</t>
  </si>
  <si>
    <t>O526509</t>
  </si>
  <si>
    <t>Kyjov</t>
  </si>
  <si>
    <t>Obec Kyjov</t>
  </si>
  <si>
    <t>O526819</t>
  </si>
  <si>
    <t>Stropkov</t>
  </si>
  <si>
    <t>Hrnčiarska 795/61</t>
  </si>
  <si>
    <t>Mesto Stropkov</t>
  </si>
  <si>
    <t>O527840</t>
  </si>
  <si>
    <t>Sliač</t>
  </si>
  <si>
    <t>Pionierska 348/9</t>
  </si>
  <si>
    <t>Základná škola Andreja Sládkoviča</t>
  </si>
  <si>
    <t>Mesto Sliač</t>
  </si>
  <si>
    <t>O518808</t>
  </si>
  <si>
    <t>Valaská Belá</t>
  </si>
  <si>
    <t>Obec Valaská Belá</t>
  </si>
  <si>
    <t>O514420</t>
  </si>
  <si>
    <t>Kopčany</t>
  </si>
  <si>
    <t>Sasinkova 530/2</t>
  </si>
  <si>
    <t>Obec Kopčany</t>
  </si>
  <si>
    <t>O504459</t>
  </si>
  <si>
    <t>Hliník nad Hronom</t>
  </si>
  <si>
    <t>Školská /482</t>
  </si>
  <si>
    <t>Obec Hliník nad Hronom</t>
  </si>
  <si>
    <t>O516767</t>
  </si>
  <si>
    <t>Žilina</t>
  </si>
  <si>
    <t>Lichardova 24/</t>
  </si>
  <si>
    <t>Mesto Žilina</t>
  </si>
  <si>
    <t>O517402</t>
  </si>
  <si>
    <t>Ulica sv. Gorazda 1/</t>
  </si>
  <si>
    <t>Brodňanská 110/17</t>
  </si>
  <si>
    <t>Námestie mladosti /1</t>
  </si>
  <si>
    <t>Gaštanová 56/</t>
  </si>
  <si>
    <t>Buzica</t>
  </si>
  <si>
    <t>Buzica /327</t>
  </si>
  <si>
    <t>Obec Buzica</t>
  </si>
  <si>
    <t>O521264</t>
  </si>
  <si>
    <t>Rabčice</t>
  </si>
  <si>
    <t>Obec Rabčice</t>
  </si>
  <si>
    <t>O510033</t>
  </si>
  <si>
    <t>Sučany</t>
  </si>
  <si>
    <t>Partizánska 13/</t>
  </si>
  <si>
    <t>Základná škola Slovenského národného povstania</t>
  </si>
  <si>
    <t>Obec Sučany</t>
  </si>
  <si>
    <t>O512648</t>
  </si>
  <si>
    <t>Čierne</t>
  </si>
  <si>
    <t>Ústredie /183</t>
  </si>
  <si>
    <t>Obec Čierne</t>
  </si>
  <si>
    <t>O509159</t>
  </si>
  <si>
    <t>Plaveč</t>
  </si>
  <si>
    <t>Školská /93</t>
  </si>
  <si>
    <t>Obec Plaveč</t>
  </si>
  <si>
    <t>O526959</t>
  </si>
  <si>
    <t>Lubeník</t>
  </si>
  <si>
    <t>Základná škola s materskou školou Sama Tomášika</t>
  </si>
  <si>
    <t>Obec Lubeník</t>
  </si>
  <si>
    <t>O525928</t>
  </si>
  <si>
    <t>Detva</t>
  </si>
  <si>
    <t>A. Bernoláka /20</t>
  </si>
  <si>
    <t>Základná škola Júliusa Juraja Thurzu</t>
  </si>
  <si>
    <t>Mesto Detva</t>
  </si>
  <si>
    <t>O518263</t>
  </si>
  <si>
    <t>Ul. Obrancov mieru /884</t>
  </si>
  <si>
    <t>Kukučínova 480/6</t>
  </si>
  <si>
    <t>Dlhé nad Cirochou</t>
  </si>
  <si>
    <t>Školská 231/4</t>
  </si>
  <si>
    <t>Obec Dlhé nad Cirochou</t>
  </si>
  <si>
    <t>O520161</t>
  </si>
  <si>
    <t>Dojč</t>
  </si>
  <si>
    <t>Obec Dojč</t>
  </si>
  <si>
    <t>O504335</t>
  </si>
  <si>
    <t>Trstice</t>
  </si>
  <si>
    <t>Školská /647</t>
  </si>
  <si>
    <t>Základná škola s materskou školou Sándora Petófiho s vyučovacím jazykom maďarským - Petófi Sándor Alapiskola és Óvoda</t>
  </si>
  <si>
    <t>Obec Trstice</t>
  </si>
  <si>
    <t>O504106</t>
  </si>
  <si>
    <t>Veľké Slemence</t>
  </si>
  <si>
    <t>Základná škola Istvána Dobóa s vyučovacím jazykom maďarským - Dobó István Alapiskola</t>
  </si>
  <si>
    <t>Obec Veľké Slemence</t>
  </si>
  <si>
    <t>O543888</t>
  </si>
  <si>
    <t>Tornaľa</t>
  </si>
  <si>
    <t>Mierová /45</t>
  </si>
  <si>
    <t>Základná škola Ferenca Kazinczyho s vyučovacím jazykom maďarským</t>
  </si>
  <si>
    <t>Mesto Tornaľa</t>
  </si>
  <si>
    <t>O515612</t>
  </si>
  <si>
    <t>Ubľa</t>
  </si>
  <si>
    <t>Obec Ubľa</t>
  </si>
  <si>
    <t>O520918</t>
  </si>
  <si>
    <t>Bratislava-Karlova Ves</t>
  </si>
  <si>
    <t>Mokrohájska 3392/3</t>
  </si>
  <si>
    <t>Súkromná základná škola LIBELLUS</t>
  </si>
  <si>
    <t>LIBELLUS PRECUM, o.z.</t>
  </si>
  <si>
    <t>S1019</t>
  </si>
  <si>
    <t>Karloveská /61</t>
  </si>
  <si>
    <t>Mestská časť Bratislava - Karlova Ves</t>
  </si>
  <si>
    <t>O529397</t>
  </si>
  <si>
    <t>Krompachy</t>
  </si>
  <si>
    <t>Zemanská /2</t>
  </si>
  <si>
    <t>Mesto Krompachy</t>
  </si>
  <si>
    <t>O543268</t>
  </si>
  <si>
    <t>Maurerova /14</t>
  </si>
  <si>
    <t>Zbehy</t>
  </si>
  <si>
    <t>Obec Zbehy</t>
  </si>
  <si>
    <t>O500950</t>
  </si>
  <si>
    <t>Košice-Juh</t>
  </si>
  <si>
    <t>Požiarnická /3</t>
  </si>
  <si>
    <t>Kanianka</t>
  </si>
  <si>
    <t>SNP 587/4</t>
  </si>
  <si>
    <t>Obec Kanianka</t>
  </si>
  <si>
    <t>O514071</t>
  </si>
  <si>
    <t>Milpoš</t>
  </si>
  <si>
    <t>Obec Milpoš</t>
  </si>
  <si>
    <t>O524875</t>
  </si>
  <si>
    <t>Štrba</t>
  </si>
  <si>
    <t>Školská 168/3</t>
  </si>
  <si>
    <t>Obec Štrba</t>
  </si>
  <si>
    <t>O523933</t>
  </si>
  <si>
    <t>Skalka nad Váhom</t>
  </si>
  <si>
    <t>Akadémia kvality života</t>
  </si>
  <si>
    <t>S1120</t>
  </si>
  <si>
    <t>Kriváň</t>
  </si>
  <si>
    <t>Obec Kriváň</t>
  </si>
  <si>
    <t>O518549</t>
  </si>
  <si>
    <t>Tisovec</t>
  </si>
  <si>
    <t>Francisciho /803</t>
  </si>
  <si>
    <t>Základná škola Dr. V. Clementisa</t>
  </si>
  <si>
    <t>Mesto Tisovec</t>
  </si>
  <si>
    <t>O515680</t>
  </si>
  <si>
    <t>Richnava</t>
  </si>
  <si>
    <t>Regionálny úrad školskej správy v Košiciach</t>
  </si>
  <si>
    <t>KKE</t>
  </si>
  <si>
    <t>K</t>
  </si>
  <si>
    <t>Hnúšťa</t>
  </si>
  <si>
    <t>Nábrežie Rimavy 457/19</t>
  </si>
  <si>
    <t>Základná škola Janka Francisciho Rimavského</t>
  </si>
  <si>
    <t>Mesto Hnúšťa</t>
  </si>
  <si>
    <t>O514829</t>
  </si>
  <si>
    <t>Klokočova 742/15</t>
  </si>
  <si>
    <t>Senohrad</t>
  </si>
  <si>
    <t>Obec Senohrad</t>
  </si>
  <si>
    <t>O518751</t>
  </si>
  <si>
    <t>Nesvady</t>
  </si>
  <si>
    <t>Komenského /21</t>
  </si>
  <si>
    <t>Mesto Nesvady</t>
  </si>
  <si>
    <t>O501280</t>
  </si>
  <si>
    <t>Košice-Západ</t>
  </si>
  <si>
    <t>Petzvalova /4</t>
  </si>
  <si>
    <t>OZ Škola po novom</t>
  </si>
  <si>
    <t>S961</t>
  </si>
  <si>
    <t>Slobody /1</t>
  </si>
  <si>
    <t>Mgr. Natália Klotzmannová</t>
  </si>
  <si>
    <t>S062</t>
  </si>
  <si>
    <t>Trebišov</t>
  </si>
  <si>
    <t>I. Krasku 342/1</t>
  </si>
  <si>
    <t>Mesto Trebišov</t>
  </si>
  <si>
    <t>O528099</t>
  </si>
  <si>
    <t>Komenského 1962/8</t>
  </si>
  <si>
    <t>Šarišské Bohdanovce</t>
  </si>
  <si>
    <t>Obec Šarišské Bohdanovce</t>
  </si>
  <si>
    <t>O525201</t>
  </si>
  <si>
    <t>Zvolenská Slatina</t>
  </si>
  <si>
    <t>Ul. T. Vansovej 353/3</t>
  </si>
  <si>
    <t>Základná škola s materskou školou Terézie Vansovej</t>
  </si>
  <si>
    <t>Obec Zvolenská Slatina</t>
  </si>
  <si>
    <t>O518972</t>
  </si>
  <si>
    <t>Dunajská Streda</t>
  </si>
  <si>
    <t>Smetanov háj 286/9</t>
  </si>
  <si>
    <t>Mesto Dunajská Streda</t>
  </si>
  <si>
    <t>O501433</t>
  </si>
  <si>
    <t>Košice-Dargovských hrdinov</t>
  </si>
  <si>
    <t>Krosnianska /4</t>
  </si>
  <si>
    <t>Maurerova /21</t>
  </si>
  <si>
    <t>Základná škola Ľudovíta Fullu</t>
  </si>
  <si>
    <t>Postupimská /37</t>
  </si>
  <si>
    <t>Nová Dubnica</t>
  </si>
  <si>
    <t>SNP 366/96</t>
  </si>
  <si>
    <t>Súkromná spojená škola</t>
  </si>
  <si>
    <t>EDEN, o. z.</t>
  </si>
  <si>
    <t>S058</t>
  </si>
  <si>
    <t>Vlčkovce</t>
  </si>
  <si>
    <t>Obec Vlčkovce</t>
  </si>
  <si>
    <t>O556513</t>
  </si>
  <si>
    <t>Nižný Slavkov</t>
  </si>
  <si>
    <t>Obec Nižný Slavkov</t>
  </si>
  <si>
    <t>O524921</t>
  </si>
  <si>
    <t>Semerovo</t>
  </si>
  <si>
    <t>Obec Semerovo</t>
  </si>
  <si>
    <t>O503533</t>
  </si>
  <si>
    <t>Rakovec nad Ondavou</t>
  </si>
  <si>
    <t>Obec Rakovec nad Ondavou</t>
  </si>
  <si>
    <t>O522996</t>
  </si>
  <si>
    <t>Bešeňov</t>
  </si>
  <si>
    <t>Obec Bešeňov</t>
  </si>
  <si>
    <t>O503070</t>
  </si>
  <si>
    <t>Šahy</t>
  </si>
  <si>
    <t>E. B. Lukáča /6</t>
  </si>
  <si>
    <t>Základná škola Ladislava Balleka</t>
  </si>
  <si>
    <t>Mesto Šahy</t>
  </si>
  <si>
    <t>O502782</t>
  </si>
  <si>
    <t>Mládežnícka /24</t>
  </si>
  <si>
    <t>Základná škola Lajosa Pongrácza s vyučovacím jazykom maďarským - Pongrácz Lajos Alapiskola</t>
  </si>
  <si>
    <t>Kežmarok</t>
  </si>
  <si>
    <t>Hradné námestie /38</t>
  </si>
  <si>
    <t>Mesto Kežmarok</t>
  </si>
  <si>
    <t>O523585</t>
  </si>
  <si>
    <t>Bojná</t>
  </si>
  <si>
    <t>Obec Bojná</t>
  </si>
  <si>
    <t>O542717</t>
  </si>
  <si>
    <t>Čaňa</t>
  </si>
  <si>
    <t>Pionierska /33</t>
  </si>
  <si>
    <t>Obec Čaňa</t>
  </si>
  <si>
    <t>O521299</t>
  </si>
  <si>
    <t>Jahodná</t>
  </si>
  <si>
    <t>Záhradná /202</t>
  </si>
  <si>
    <t>Obec Jahodná</t>
  </si>
  <si>
    <t>O501654</t>
  </si>
  <si>
    <t>Košice-Sídlisko Ťahanovce</t>
  </si>
  <si>
    <t>Belehradská /21</t>
  </si>
  <si>
    <t>Kvačany</t>
  </si>
  <si>
    <t>Obec Kvačany</t>
  </si>
  <si>
    <t>O510572</t>
  </si>
  <si>
    <t>Lovinobaňa</t>
  </si>
  <si>
    <t>Školská /9</t>
  </si>
  <si>
    <t>Obec Lovinobaňa</t>
  </si>
  <si>
    <t>O511552</t>
  </si>
  <si>
    <t>Hôrka</t>
  </si>
  <si>
    <t>Obec Hôrka</t>
  </si>
  <si>
    <t>O523488</t>
  </si>
  <si>
    <t>Klokočov</t>
  </si>
  <si>
    <t>Ústredie 976/</t>
  </si>
  <si>
    <t>Obec Klokočov</t>
  </si>
  <si>
    <t>O509213</t>
  </si>
  <si>
    <t>Kendice</t>
  </si>
  <si>
    <t>Cirkevná základná škola sv. Michala</t>
  </si>
  <si>
    <t>Kysak</t>
  </si>
  <si>
    <t>Obec Kysak</t>
  </si>
  <si>
    <t>O521639</t>
  </si>
  <si>
    <t>Námestovo</t>
  </si>
  <si>
    <t>Komenského 1096/</t>
  </si>
  <si>
    <t>Cirkevná základná škola sv. Gorazda</t>
  </si>
  <si>
    <t>Banská Štiavnica</t>
  </si>
  <si>
    <t>P. Dobšinského /17</t>
  </si>
  <si>
    <t>Základná škola Jozefa Horáka</t>
  </si>
  <si>
    <t>Mesto Banská Štiavnica</t>
  </si>
  <si>
    <t>O516643</t>
  </si>
  <si>
    <t>Chorvátsky Grob</t>
  </si>
  <si>
    <t>Javorová alej /1</t>
  </si>
  <si>
    <t>Obec Chorvátsky Grob</t>
  </si>
  <si>
    <t>O507911</t>
  </si>
  <si>
    <t>Makov</t>
  </si>
  <si>
    <t>Obec Makov</t>
  </si>
  <si>
    <t>O509299</t>
  </si>
  <si>
    <t>Bardejov</t>
  </si>
  <si>
    <t>Pánska /2420</t>
  </si>
  <si>
    <t>Cirkevná základná škola s materskou školou sv. Faustíny</t>
  </si>
  <si>
    <t>Nám.arm.gen. L.Svobodu /16</t>
  </si>
  <si>
    <t>Mesto Bardejov</t>
  </si>
  <si>
    <t>O519006</t>
  </si>
  <si>
    <t>Pod papierňou /16A</t>
  </si>
  <si>
    <t>Gemerský Jablonec</t>
  </si>
  <si>
    <t>Obec Gemerský Jablonec</t>
  </si>
  <si>
    <t>O514781</t>
  </si>
  <si>
    <t>Oravský Podzámok</t>
  </si>
  <si>
    <t>Obec Oravský Podzámok</t>
  </si>
  <si>
    <t>O509957</t>
  </si>
  <si>
    <t>Ždaňa</t>
  </si>
  <si>
    <t>Jarmočná /96</t>
  </si>
  <si>
    <t>Obec Ždaňa</t>
  </si>
  <si>
    <t>O522261</t>
  </si>
  <si>
    <t>Korňa</t>
  </si>
  <si>
    <t>Ústredie /533</t>
  </si>
  <si>
    <t>Obec Korňa</t>
  </si>
  <si>
    <t>O509230</t>
  </si>
  <si>
    <t>Nové Mesto nad Váhom</t>
  </si>
  <si>
    <t>Tematínska /2092</t>
  </si>
  <si>
    <t>Mesto Nové Mesto nad Váhom</t>
  </si>
  <si>
    <t>O506338</t>
  </si>
  <si>
    <t>Slovinky</t>
  </si>
  <si>
    <t>Obec Slovinky</t>
  </si>
  <si>
    <t>O543535</t>
  </si>
  <si>
    <t>Bobrov</t>
  </si>
  <si>
    <t>Nová cesta 361/</t>
  </si>
  <si>
    <t>Obec Bobrov</t>
  </si>
  <si>
    <t>O509582</t>
  </si>
  <si>
    <t>Báhoň</t>
  </si>
  <si>
    <t>Ul. 1. mája /3</t>
  </si>
  <si>
    <t>Obec Báhoň</t>
  </si>
  <si>
    <t>O507806</t>
  </si>
  <si>
    <t>Lendak</t>
  </si>
  <si>
    <t>Školská 535/5</t>
  </si>
  <si>
    <t>Obec Lendak</t>
  </si>
  <si>
    <t>O523623</t>
  </si>
  <si>
    <t>Svrčinovec</t>
  </si>
  <si>
    <t>Obec Svrčinovec</t>
  </si>
  <si>
    <t>O509493</t>
  </si>
  <si>
    <t>Hájske</t>
  </si>
  <si>
    <t>Obec Hájske</t>
  </si>
  <si>
    <t>O500241</t>
  </si>
  <si>
    <t>Kúty</t>
  </si>
  <si>
    <t>Školská /694</t>
  </si>
  <si>
    <t>Základná škola Andreja Radlinského</t>
  </si>
  <si>
    <t>Obec Kúty</t>
  </si>
  <si>
    <t>O504513</t>
  </si>
  <si>
    <t>Banská Bystrica</t>
  </si>
  <si>
    <t>Nám.Štefana Moysesa /23</t>
  </si>
  <si>
    <t>Základná škola s materskou školou Štefana Moysesa</t>
  </si>
  <si>
    <t>Gaštanová /12</t>
  </si>
  <si>
    <t>Základná škola Jozefa Gregora Tajovského</t>
  </si>
  <si>
    <t>Mesto Banská Bystrica</t>
  </si>
  <si>
    <t>O508438</t>
  </si>
  <si>
    <t>Sitnianska /32</t>
  </si>
  <si>
    <t>Vyškovce nad Ipľom</t>
  </si>
  <si>
    <t>Základná škola - Alapiskola</t>
  </si>
  <si>
    <t>Obec Vyškovce nad Ipľom</t>
  </si>
  <si>
    <t>O502944</t>
  </si>
  <si>
    <t>Hriňová</t>
  </si>
  <si>
    <t>Školská /1575</t>
  </si>
  <si>
    <t>Mesto Hriňová</t>
  </si>
  <si>
    <t>O518468</t>
  </si>
  <si>
    <t>Krivec /1355</t>
  </si>
  <si>
    <t>Jarovnice</t>
  </si>
  <si>
    <t>Obec Jarovnice</t>
  </si>
  <si>
    <t>O524603</t>
  </si>
  <si>
    <t>Slivník</t>
  </si>
  <si>
    <t>Parádna 202</t>
  </si>
  <si>
    <t>Obec Slivník</t>
  </si>
  <si>
    <t>O543748</t>
  </si>
  <si>
    <t>Hostie</t>
  </si>
  <si>
    <t>Obec Hostie</t>
  </si>
  <si>
    <t>O500283</t>
  </si>
  <si>
    <t>Rumanová</t>
  </si>
  <si>
    <t>Obec Rumanová</t>
  </si>
  <si>
    <t>O500712</t>
  </si>
  <si>
    <t>Zlaté Moravce</t>
  </si>
  <si>
    <t>Pribinova /1</t>
  </si>
  <si>
    <t>Mesto Zlaté Moravce</t>
  </si>
  <si>
    <t>O500968</t>
  </si>
  <si>
    <t>Dobrá Niva</t>
  </si>
  <si>
    <t>Školská 447/3</t>
  </si>
  <si>
    <t>Základná škola s materskou školou Juraja Slávika Neresnického</t>
  </si>
  <si>
    <t>Obec Dobrá Niva</t>
  </si>
  <si>
    <t>O518298</t>
  </si>
  <si>
    <t>Sekule</t>
  </si>
  <si>
    <t>Obec Sekule</t>
  </si>
  <si>
    <t>O556114</t>
  </si>
  <si>
    <t>Neded</t>
  </si>
  <si>
    <t>Obec Neded</t>
  </si>
  <si>
    <t>O503932</t>
  </si>
  <si>
    <t>Snina</t>
  </si>
  <si>
    <t>Švermova /10</t>
  </si>
  <si>
    <t>Orlov</t>
  </si>
  <si>
    <t>Obec Orlov</t>
  </si>
  <si>
    <t>O526941</t>
  </si>
  <si>
    <t>Bratislava-Ružinov</t>
  </si>
  <si>
    <t>Radničné námestie /4</t>
  </si>
  <si>
    <t>Súkromná základná škola EISB</t>
  </si>
  <si>
    <t>English International School of Bratislava, s.r.o.</t>
  </si>
  <si>
    <t>S697</t>
  </si>
  <si>
    <t>Tomášikovo</t>
  </si>
  <si>
    <t>Obec Tomášikovo</t>
  </si>
  <si>
    <t>O504076</t>
  </si>
  <si>
    <t>Mučín</t>
  </si>
  <si>
    <t>Lipová 229</t>
  </si>
  <si>
    <t>Obec Mučín</t>
  </si>
  <si>
    <t>O511625</t>
  </si>
  <si>
    <t>Zalužice</t>
  </si>
  <si>
    <t>Obec Zalužice</t>
  </si>
  <si>
    <t>O523241</t>
  </si>
  <si>
    <t>Modra</t>
  </si>
  <si>
    <t>Vajanského /93</t>
  </si>
  <si>
    <t>Mesto Modra</t>
  </si>
  <si>
    <t>O508101</t>
  </si>
  <si>
    <t>Komenského /1/A</t>
  </si>
  <si>
    <t>Babín</t>
  </si>
  <si>
    <t>Obec Babín</t>
  </si>
  <si>
    <t>O509558</t>
  </si>
  <si>
    <t>Plešivec</t>
  </si>
  <si>
    <t>Čsl. armády /31</t>
  </si>
  <si>
    <t>Základná škola Györgya Dénesa s vyučovacím jazykom maďarským - Dénes György  Alapiskola</t>
  </si>
  <si>
    <t>Obec Plešivec</t>
  </si>
  <si>
    <t>O526096</t>
  </si>
  <si>
    <t>Gemerská /1</t>
  </si>
  <si>
    <t>Kráľovský Chlmec</t>
  </si>
  <si>
    <t>L. Kossutha 580/56</t>
  </si>
  <si>
    <t>Mesto Kráľovský Chlmec</t>
  </si>
  <si>
    <t>O528447</t>
  </si>
  <si>
    <t>Svidník</t>
  </si>
  <si>
    <t>8. mája 640/39</t>
  </si>
  <si>
    <t>Mesto Svidník</t>
  </si>
  <si>
    <t>O527106</t>
  </si>
  <si>
    <t>Karpatská 803/11</t>
  </si>
  <si>
    <t>Vígľaš</t>
  </si>
  <si>
    <t>Obec Vígľaš</t>
  </si>
  <si>
    <t>O518921</t>
  </si>
  <si>
    <t>Stará Ľubovňa</t>
  </si>
  <si>
    <t>Komenského /6</t>
  </si>
  <si>
    <t>Mesto Stará Ľubovňa</t>
  </si>
  <si>
    <t>O526665</t>
  </si>
  <si>
    <t>Komjatná</t>
  </si>
  <si>
    <t>Školská /290</t>
  </si>
  <si>
    <t>Obec Komjatná</t>
  </si>
  <si>
    <t>O510548</t>
  </si>
  <si>
    <t>Smolník</t>
  </si>
  <si>
    <t>Obec Smolník</t>
  </si>
  <si>
    <t>O543560</t>
  </si>
  <si>
    <t>Bušince</t>
  </si>
  <si>
    <t>Krtíšska /26</t>
  </si>
  <si>
    <t>Obec Bušince</t>
  </si>
  <si>
    <t>O515892</t>
  </si>
  <si>
    <t>Bratislava-Podunajské Biskupice</t>
  </si>
  <si>
    <t>Biskupická /21</t>
  </si>
  <si>
    <t>Mestská časť Bratislava - Podunajské Biskupice</t>
  </si>
  <si>
    <t>O529311</t>
  </si>
  <si>
    <t>Podzáhradná /51</t>
  </si>
  <si>
    <t>Ivanovce</t>
  </si>
  <si>
    <t>Obec Ivanovce</t>
  </si>
  <si>
    <t>O506095</t>
  </si>
  <si>
    <t>Pribeta</t>
  </si>
  <si>
    <t>Školská /26</t>
  </si>
  <si>
    <t>Obec Pribeta</t>
  </si>
  <si>
    <t>O501328</t>
  </si>
  <si>
    <t>Radošovce</t>
  </si>
  <si>
    <t>Obec Radošovce</t>
  </si>
  <si>
    <t>O504742</t>
  </si>
  <si>
    <t>Mošovce</t>
  </si>
  <si>
    <t>Kollárovo námestie 33/3</t>
  </si>
  <si>
    <t>Obec Mošovce</t>
  </si>
  <si>
    <t>O512460</t>
  </si>
  <si>
    <t>Dvory nad Žitavou</t>
  </si>
  <si>
    <t>Hlavné námestie /14</t>
  </si>
  <si>
    <t>Obec Dvory nad Žitavou</t>
  </si>
  <si>
    <t>O503177</t>
  </si>
  <si>
    <t>Hlavné námestie /13</t>
  </si>
  <si>
    <t>Základná škola Adolfa Majthényiho s vyučovacím jazykom maďarským - Majthényi Adolf Alapiskola</t>
  </si>
  <si>
    <t>Vlkanová</t>
  </si>
  <si>
    <t>Vlkanovská /68</t>
  </si>
  <si>
    <t>Obec Vlkanová</t>
  </si>
  <si>
    <t>O557293</t>
  </si>
  <si>
    <t>Bratislava-Dúbravka</t>
  </si>
  <si>
    <t>Bilíkova 34</t>
  </si>
  <si>
    <t>Sonfol s.r.o.</t>
  </si>
  <si>
    <t>S099</t>
  </si>
  <si>
    <t>Pobedim</t>
  </si>
  <si>
    <t>Základná škola s materskou školou Jána Hollého</t>
  </si>
  <si>
    <t>Obec Pobedim</t>
  </si>
  <si>
    <t>O506401</t>
  </si>
  <si>
    <t>Dubnica nad Váhom</t>
  </si>
  <si>
    <t>Centrum II /87</t>
  </si>
  <si>
    <t>Základná škola s materskou školou Pavla Demitru</t>
  </si>
  <si>
    <t>Mesto Dubnica nad Váhom</t>
  </si>
  <si>
    <t>O513016</t>
  </si>
  <si>
    <t>Pod hájom /967</t>
  </si>
  <si>
    <t>Centrum I /32</t>
  </si>
  <si>
    <t>Cejkov</t>
  </si>
  <si>
    <t>Školská 333/2</t>
  </si>
  <si>
    <t>Obec Cejkov</t>
  </si>
  <si>
    <t>O528234</t>
  </si>
  <si>
    <t>Vrádište</t>
  </si>
  <si>
    <t>Obec Vrádište</t>
  </si>
  <si>
    <t>O504963</t>
  </si>
  <si>
    <t>Smižany</t>
  </si>
  <si>
    <t>Smreková /38</t>
  </si>
  <si>
    <t>Základná škola Povýšenia sv. Kríža</t>
  </si>
  <si>
    <t>Trstín</t>
  </si>
  <si>
    <t>Obec Trstín</t>
  </si>
  <si>
    <t>O507687</t>
  </si>
  <si>
    <t>Veľké Kapušany</t>
  </si>
  <si>
    <t>Síd.P.O.Hviezdoslava /43</t>
  </si>
  <si>
    <t>Základná škola Pavla Országha Hviezdoslava</t>
  </si>
  <si>
    <t>Mesto Veľké Kapušany</t>
  </si>
  <si>
    <t>O543853</t>
  </si>
  <si>
    <t>Fábryho /36</t>
  </si>
  <si>
    <t>Základná škola Jánosa Erdélyiho s vyučovacím jazykom maďarským - Erdélyi János Alapiskola</t>
  </si>
  <si>
    <t>Trstená</t>
  </si>
  <si>
    <t>Hviezdoslavova 822/8</t>
  </si>
  <si>
    <t>Mesto Trstená</t>
  </si>
  <si>
    <t>O510106</t>
  </si>
  <si>
    <t>Zeleneč</t>
  </si>
  <si>
    <t>Školská /4</t>
  </si>
  <si>
    <t>Obec Zeleneč</t>
  </si>
  <si>
    <t>O507776</t>
  </si>
  <si>
    <t>FP na ON supervízorov na sep. - dec. 2024</t>
  </si>
  <si>
    <t>Skutočný počet supervízorov v školách - fyzické osoby 
(RIS k 15.9.2024)</t>
  </si>
  <si>
    <t>Počet žiakov Eduzber 
/ Eduzber + UA 
2024</t>
  </si>
  <si>
    <t>Zriaďovateľ vstúpil do DK 
(áno/nie)</t>
  </si>
  <si>
    <t xml:space="preserve">Názov obce, v ktorej škola sídli </t>
  </si>
  <si>
    <t>Ulica</t>
  </si>
  <si>
    <t>Názov školy</t>
  </si>
  <si>
    <t xml:space="preserve">IČO školy </t>
  </si>
  <si>
    <t>Názov zriaďovateľa</t>
  </si>
  <si>
    <t>IČO 
zriaď.</t>
  </si>
  <si>
    <t>Kód zriaď. pre financovanie</t>
  </si>
  <si>
    <t>Typ zriaď.</t>
  </si>
  <si>
    <t>Kraj sídla zriaď.</t>
  </si>
  <si>
    <t>Dohodovacie konanie na dofinancovanie osbných nákladov  supervízorov na obdobie september - december 2024 pre školy, 
ktoré prechádzajú v novom školskom roku na výučbu podľa nového štátneho vzdelávacieho programu</t>
  </si>
  <si>
    <t>SFRŠ  MŠVVaM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</si>
</sst>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CECE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3" fontId="3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3" fontId="6" fillId="3" borderId="27" xfId="1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3" fontId="2" fillId="0" borderId="18" xfId="0" applyNumberFormat="1" applyFont="1" applyFill="1" applyBorder="1" applyAlignment="1">
      <alignment vertical="center" wrapText="1"/>
    </xf>
    <xf numFmtId="3" fontId="2" fillId="0" borderId="17" xfId="0" applyNumberFormat="1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3" fillId="0" borderId="14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Fill="1" applyBorder="1" applyAlignment="1">
      <alignment vertical="center" wrapText="1"/>
    </xf>
    <xf numFmtId="3" fontId="2" fillId="0" borderId="12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Normálna" xfId="0" builtinId="0"/>
    <cellStyle name="Normálna 5 2" xfId="1" xr:uid="{91A1A9DC-2D13-4EBF-BF0B-10CB3ABCD026}"/>
  </cellStyles>
  <dxfs count="0"/>
  <tableStyles count="0" defaultTableStyle="TableStyleMedium2" defaultPivotStyle="PivotStyleLight16"/>
  <colors>
    <mruColors>
      <color rgb="FFF0D8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Desktop/DK%202024/SPOLU%20DK%20ON%20a%20PN%202024%20FINAL%20&#228;bianco&#328;%2025.4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 2024"/>
    </sheetNames>
    <sheetDataSet>
      <sheetData sheetId="0">
        <row r="4">
          <cell r="D4">
            <v>54130395</v>
          </cell>
          <cell r="E4" t="str">
            <v>Regionálny úrad školskej správy v Bratislave</v>
          </cell>
          <cell r="F4" t="str">
            <v>áno</v>
          </cell>
        </row>
        <row r="5">
          <cell r="D5">
            <v>36063606</v>
          </cell>
          <cell r="E5" t="str">
            <v>Bratislavský samosprávny kraj</v>
          </cell>
          <cell r="F5" t="str">
            <v>áno</v>
          </cell>
        </row>
        <row r="6">
          <cell r="D6">
            <v>305987</v>
          </cell>
          <cell r="E6" t="str">
            <v>Obec Hrubý Šúr</v>
          </cell>
          <cell r="F6" t="str">
            <v>áno</v>
          </cell>
        </row>
        <row r="7">
          <cell r="D7">
            <v>306061</v>
          </cell>
          <cell r="E7" t="str">
            <v>Obec Kráľová pri Senci</v>
          </cell>
          <cell r="F7" t="str">
            <v>áno</v>
          </cell>
        </row>
        <row r="8">
          <cell r="D8">
            <v>306142</v>
          </cell>
          <cell r="E8" t="str">
            <v>Obec Reca</v>
          </cell>
          <cell r="F8" t="str">
            <v>áno</v>
          </cell>
        </row>
        <row r="9">
          <cell r="D9">
            <v>309711</v>
          </cell>
          <cell r="E9" t="str">
            <v>Obec Malé Leváre</v>
          </cell>
          <cell r="F9" t="str">
            <v>áno</v>
          </cell>
        </row>
        <row r="10">
          <cell r="D10">
            <v>309796</v>
          </cell>
          <cell r="E10" t="str">
            <v>Obec Plavecký Mikuláš</v>
          </cell>
          <cell r="F10" t="str">
            <v>áno</v>
          </cell>
        </row>
        <row r="11">
          <cell r="D11">
            <v>309923</v>
          </cell>
          <cell r="E11" t="str">
            <v>Obec Rohožník</v>
          </cell>
          <cell r="F11" t="str">
            <v>áno</v>
          </cell>
        </row>
        <row r="12">
          <cell r="D12">
            <v>310026</v>
          </cell>
          <cell r="E12" t="str">
            <v>Obec Sološnica</v>
          </cell>
          <cell r="F12" t="str">
            <v>áno</v>
          </cell>
        </row>
        <row r="13">
          <cell r="D13">
            <v>310042</v>
          </cell>
          <cell r="E13" t="str">
            <v>Obec Studienka</v>
          </cell>
          <cell r="F13" t="str">
            <v>áno</v>
          </cell>
        </row>
        <row r="14">
          <cell r="D14">
            <v>310115</v>
          </cell>
          <cell r="E14" t="str">
            <v>Obec Veľké Leváre</v>
          </cell>
          <cell r="F14" t="str">
            <v>áno</v>
          </cell>
        </row>
        <row r="15">
          <cell r="D15">
            <v>310158</v>
          </cell>
          <cell r="E15" t="str">
            <v>Obec Závod</v>
          </cell>
          <cell r="F15" t="str">
            <v>áno</v>
          </cell>
        </row>
        <row r="16">
          <cell r="D16">
            <v>304654</v>
          </cell>
          <cell r="E16" t="str">
            <v>Obec Báhoň</v>
          </cell>
          <cell r="F16" t="str">
            <v>áno</v>
          </cell>
        </row>
        <row r="17">
          <cell r="D17">
            <v>304662</v>
          </cell>
          <cell r="E17" t="str">
            <v>Obec Bernolákovo</v>
          </cell>
          <cell r="F17" t="str">
            <v>áno</v>
          </cell>
        </row>
        <row r="18">
          <cell r="D18">
            <v>304671</v>
          </cell>
          <cell r="E18" t="str">
            <v>Obec Blatné</v>
          </cell>
          <cell r="F18" t="str">
            <v>áno</v>
          </cell>
        </row>
        <row r="19">
          <cell r="D19">
            <v>304697</v>
          </cell>
          <cell r="E19" t="str">
            <v>Obec Budmerice</v>
          </cell>
          <cell r="F19" t="str">
            <v>áno</v>
          </cell>
        </row>
        <row r="20">
          <cell r="D20">
            <v>304701</v>
          </cell>
          <cell r="E20" t="str">
            <v>Obec Častá</v>
          </cell>
          <cell r="F20" t="str">
            <v>áno</v>
          </cell>
        </row>
        <row r="21">
          <cell r="D21">
            <v>304719</v>
          </cell>
          <cell r="E21" t="str">
            <v>Obec Čataj</v>
          </cell>
          <cell r="F21" t="str">
            <v>áno</v>
          </cell>
        </row>
        <row r="22">
          <cell r="D22">
            <v>304727</v>
          </cell>
          <cell r="E22" t="str">
            <v>Obec Doľany</v>
          </cell>
          <cell r="F22" t="str">
            <v>áno</v>
          </cell>
        </row>
        <row r="23">
          <cell r="D23">
            <v>304735</v>
          </cell>
          <cell r="E23" t="str">
            <v>Obec Dubová</v>
          </cell>
          <cell r="F23" t="str">
            <v>áno</v>
          </cell>
        </row>
        <row r="24">
          <cell r="D24">
            <v>304743</v>
          </cell>
          <cell r="E24" t="str">
            <v>Obec Gajary</v>
          </cell>
          <cell r="F24" t="str">
            <v>áno</v>
          </cell>
        </row>
        <row r="25">
          <cell r="D25">
            <v>304751</v>
          </cell>
          <cell r="E25" t="str">
            <v>Obec Hamuliakovo</v>
          </cell>
          <cell r="F25" t="str">
            <v>áno</v>
          </cell>
        </row>
        <row r="26">
          <cell r="D26">
            <v>304760</v>
          </cell>
          <cell r="E26" t="str">
            <v>Obec Chorvátsky Grob</v>
          </cell>
          <cell r="F26" t="str">
            <v>áno</v>
          </cell>
        </row>
        <row r="27">
          <cell r="D27">
            <v>304786</v>
          </cell>
          <cell r="E27" t="str">
            <v>Obec Ivanka pri Dunaji</v>
          </cell>
          <cell r="F27" t="str">
            <v>áno</v>
          </cell>
        </row>
        <row r="28">
          <cell r="D28">
            <v>304794</v>
          </cell>
          <cell r="E28" t="str">
            <v>Obec Jablonec</v>
          </cell>
          <cell r="F28" t="str">
            <v>áno</v>
          </cell>
        </row>
        <row r="29">
          <cell r="D29">
            <v>304808</v>
          </cell>
          <cell r="E29" t="str">
            <v>Obec Jablonové</v>
          </cell>
          <cell r="F29" t="str">
            <v>áno</v>
          </cell>
        </row>
        <row r="30">
          <cell r="D30">
            <v>304816</v>
          </cell>
          <cell r="E30" t="str">
            <v>Obec Jakubov</v>
          </cell>
          <cell r="F30" t="str">
            <v>áno</v>
          </cell>
        </row>
        <row r="31">
          <cell r="D31">
            <v>304832</v>
          </cell>
          <cell r="E31" t="str">
            <v>Mesto Svätý Jur</v>
          </cell>
          <cell r="F31" t="str">
            <v>áno</v>
          </cell>
        </row>
        <row r="32">
          <cell r="D32">
            <v>304841</v>
          </cell>
          <cell r="E32" t="str">
            <v>Obec Kalinkovo</v>
          </cell>
          <cell r="F32" t="str">
            <v>áno</v>
          </cell>
        </row>
        <row r="33">
          <cell r="D33">
            <v>304875</v>
          </cell>
          <cell r="E33" t="str">
            <v>Obec Kuchyňa</v>
          </cell>
          <cell r="F33" t="str">
            <v>áno</v>
          </cell>
        </row>
        <row r="34">
          <cell r="D34">
            <v>304883</v>
          </cell>
          <cell r="E34" t="str">
            <v>Obec Láb</v>
          </cell>
          <cell r="F34" t="str">
            <v>áno</v>
          </cell>
        </row>
        <row r="35">
          <cell r="D35">
            <v>304891</v>
          </cell>
          <cell r="E35" t="str">
            <v>Obec Limbach</v>
          </cell>
          <cell r="F35" t="str">
            <v>áno</v>
          </cell>
        </row>
        <row r="36">
          <cell r="D36">
            <v>304905</v>
          </cell>
          <cell r="E36" t="str">
            <v>Obec Lozorno</v>
          </cell>
          <cell r="F36" t="str">
            <v>áno</v>
          </cell>
        </row>
        <row r="37">
          <cell r="D37">
            <v>304913</v>
          </cell>
          <cell r="E37" t="str">
            <v>Mesto Malacky</v>
          </cell>
          <cell r="F37" t="str">
            <v>áno</v>
          </cell>
        </row>
        <row r="38">
          <cell r="D38">
            <v>304930</v>
          </cell>
          <cell r="E38" t="str">
            <v>Obec Marianka</v>
          </cell>
          <cell r="F38" t="str">
            <v>áno</v>
          </cell>
        </row>
        <row r="39">
          <cell r="D39">
            <v>304948</v>
          </cell>
          <cell r="E39" t="str">
            <v>Obec Miloslavov</v>
          </cell>
          <cell r="F39" t="str">
            <v>áno</v>
          </cell>
        </row>
        <row r="40">
          <cell r="D40">
            <v>304956</v>
          </cell>
          <cell r="E40" t="str">
            <v>Mesto Modra</v>
          </cell>
          <cell r="F40" t="str">
            <v>áno</v>
          </cell>
        </row>
        <row r="41">
          <cell r="D41">
            <v>304964</v>
          </cell>
          <cell r="E41" t="str">
            <v>Obec Most pri Bratislave</v>
          </cell>
          <cell r="F41" t="str">
            <v>áno</v>
          </cell>
        </row>
        <row r="42">
          <cell r="D42">
            <v>304981</v>
          </cell>
          <cell r="E42" t="str">
            <v>Obec Nová Dedinka</v>
          </cell>
          <cell r="F42" t="str">
            <v>áno</v>
          </cell>
        </row>
        <row r="43">
          <cell r="D43">
            <v>305014</v>
          </cell>
          <cell r="E43" t="str">
            <v>Obec Pernek</v>
          </cell>
          <cell r="F43" t="str">
            <v>áno</v>
          </cell>
        </row>
        <row r="44">
          <cell r="D44">
            <v>305022</v>
          </cell>
          <cell r="E44" t="str">
            <v>Mesto Pezinok</v>
          </cell>
          <cell r="F44" t="str">
            <v>áno</v>
          </cell>
        </row>
        <row r="45">
          <cell r="D45">
            <v>305049</v>
          </cell>
          <cell r="E45" t="str">
            <v>Obec Plavecký Štvrtok</v>
          </cell>
          <cell r="F45" t="str">
            <v>áno</v>
          </cell>
        </row>
        <row r="46">
          <cell r="D46">
            <v>305057</v>
          </cell>
          <cell r="E46" t="str">
            <v>Obec Rovinka</v>
          </cell>
          <cell r="F46" t="str">
            <v>áno</v>
          </cell>
        </row>
        <row r="47">
          <cell r="D47">
            <v>305065</v>
          </cell>
          <cell r="E47" t="str">
            <v>Mesto Senec</v>
          </cell>
          <cell r="F47" t="str">
            <v>áno</v>
          </cell>
        </row>
        <row r="48">
          <cell r="D48">
            <v>305073</v>
          </cell>
          <cell r="E48" t="str">
            <v>Obec Slovenský Grob</v>
          </cell>
          <cell r="F48" t="str">
            <v>áno</v>
          </cell>
        </row>
        <row r="49">
          <cell r="D49">
            <v>305081</v>
          </cell>
          <cell r="E49" t="str">
            <v>Mesto Stupava</v>
          </cell>
          <cell r="F49" t="str">
            <v>áno</v>
          </cell>
        </row>
        <row r="50">
          <cell r="D50">
            <v>305103</v>
          </cell>
          <cell r="E50" t="str">
            <v>Obec Šenkvice</v>
          </cell>
          <cell r="F50" t="str">
            <v>áno</v>
          </cell>
        </row>
        <row r="51">
          <cell r="D51">
            <v>305120</v>
          </cell>
          <cell r="E51" t="str">
            <v>Obec Tomášov</v>
          </cell>
          <cell r="F51" t="str">
            <v>áno</v>
          </cell>
        </row>
        <row r="52">
          <cell r="D52">
            <v>305138</v>
          </cell>
          <cell r="E52" t="str">
            <v>Obec Tureň</v>
          </cell>
          <cell r="F52" t="str">
            <v>áno</v>
          </cell>
        </row>
        <row r="53">
          <cell r="D53">
            <v>305146</v>
          </cell>
          <cell r="E53" t="str">
            <v>Obec Veľký Biel</v>
          </cell>
          <cell r="F53" t="str">
            <v>áno</v>
          </cell>
        </row>
        <row r="54">
          <cell r="D54">
            <v>305154</v>
          </cell>
          <cell r="E54" t="str">
            <v>Obec Viničné</v>
          </cell>
          <cell r="F54" t="str">
            <v>áno</v>
          </cell>
        </row>
        <row r="55">
          <cell r="D55">
            <v>305162</v>
          </cell>
          <cell r="E55" t="str">
            <v>Obec Vinosady</v>
          </cell>
          <cell r="F55" t="str">
            <v>áno</v>
          </cell>
        </row>
        <row r="56">
          <cell r="D56">
            <v>305171</v>
          </cell>
          <cell r="E56" t="str">
            <v>Obec Vištuk</v>
          </cell>
          <cell r="F56" t="str">
            <v>áno</v>
          </cell>
        </row>
        <row r="57">
          <cell r="D57">
            <v>305197</v>
          </cell>
          <cell r="E57" t="str">
            <v>Obec Vysoká pri Morave</v>
          </cell>
          <cell r="F57" t="str">
            <v>áno</v>
          </cell>
        </row>
        <row r="58">
          <cell r="D58">
            <v>305219</v>
          </cell>
          <cell r="E58" t="str">
            <v>Obec Záhorská Ves</v>
          </cell>
          <cell r="F58" t="str">
            <v>áno</v>
          </cell>
        </row>
        <row r="59">
          <cell r="D59">
            <v>305235</v>
          </cell>
          <cell r="E59" t="str">
            <v>Obec Zohor</v>
          </cell>
          <cell r="F59" t="str">
            <v>áno</v>
          </cell>
        </row>
        <row r="60">
          <cell r="D60">
            <v>603147</v>
          </cell>
          <cell r="E60" t="str">
            <v>Mestská časť Bratislava - Staré Mesto</v>
          </cell>
          <cell r="F60" t="str">
            <v>áno</v>
          </cell>
        </row>
        <row r="61">
          <cell r="D61">
            <v>641383</v>
          </cell>
          <cell r="E61" t="str">
            <v>Mestská časť Bratislava - Podunajské Biskupice</v>
          </cell>
          <cell r="F61" t="str">
            <v>áno</v>
          </cell>
        </row>
        <row r="62">
          <cell r="D62">
            <v>603155</v>
          </cell>
          <cell r="E62" t="str">
            <v>Mestská časť Bratislava - Ružinov</v>
          </cell>
          <cell r="F62" t="str">
            <v>áno</v>
          </cell>
        </row>
        <row r="63">
          <cell r="D63">
            <v>603295</v>
          </cell>
          <cell r="E63" t="str">
            <v>Mestská časť Bratislava - Vrakuňa</v>
          </cell>
          <cell r="F63" t="str">
            <v>áno</v>
          </cell>
        </row>
        <row r="64">
          <cell r="D64">
            <v>603317</v>
          </cell>
          <cell r="E64" t="str">
            <v>Mestská časť Bratislava - Nové Mesto</v>
          </cell>
          <cell r="F64" t="str">
            <v>áno</v>
          </cell>
        </row>
        <row r="65">
          <cell r="D65">
            <v>304557</v>
          </cell>
          <cell r="E65" t="str">
            <v>Mestská časť Bratislava - Rača</v>
          </cell>
          <cell r="F65" t="str">
            <v>áno</v>
          </cell>
        </row>
        <row r="66">
          <cell r="D66">
            <v>304565</v>
          </cell>
          <cell r="E66" t="str">
            <v>Mestská časť Bratislava - Vajnory</v>
          </cell>
          <cell r="F66" t="str">
            <v>áno</v>
          </cell>
        </row>
        <row r="67">
          <cell r="D67">
            <v>603392</v>
          </cell>
          <cell r="E67" t="str">
            <v>Mestská časť Bratislava - Devínska Nová Ves</v>
          </cell>
          <cell r="F67" t="str">
            <v>áno</v>
          </cell>
        </row>
        <row r="68">
          <cell r="D68">
            <v>603406</v>
          </cell>
          <cell r="E68" t="str">
            <v>Mestská časť Bratislava - Dúbravka</v>
          </cell>
          <cell r="F68" t="str">
            <v>áno</v>
          </cell>
        </row>
        <row r="69">
          <cell r="D69">
            <v>603520</v>
          </cell>
          <cell r="E69" t="str">
            <v>Mestská časť Bratislava - Karlova Ves</v>
          </cell>
          <cell r="F69" t="str">
            <v>áno</v>
          </cell>
        </row>
        <row r="70">
          <cell r="D70">
            <v>603414</v>
          </cell>
          <cell r="E70" t="str">
            <v>Mestská časť Bratislava - Lamač</v>
          </cell>
          <cell r="F70" t="str">
            <v>áno</v>
          </cell>
        </row>
        <row r="71">
          <cell r="D71">
            <v>604887</v>
          </cell>
          <cell r="E71" t="str">
            <v>Mestská časť Bratislava - Záhorská Bystrica</v>
          </cell>
          <cell r="F71" t="str">
            <v>áno</v>
          </cell>
        </row>
        <row r="72">
          <cell r="D72">
            <v>304603</v>
          </cell>
          <cell r="E72" t="str">
            <v>Mestská časť Bratislava - Jarovce</v>
          </cell>
          <cell r="F72" t="str">
            <v>áno</v>
          </cell>
        </row>
        <row r="73">
          <cell r="D73">
            <v>603201</v>
          </cell>
          <cell r="E73" t="str">
            <v>Mestská časť Bratislava - Petržalka</v>
          </cell>
          <cell r="F73" t="str">
            <v>áno</v>
          </cell>
        </row>
        <row r="74">
          <cell r="D74">
            <v>304611</v>
          </cell>
          <cell r="E74" t="str">
            <v>Mestská časť Bratislava - Rusovce</v>
          </cell>
          <cell r="F74" t="str">
            <v>áno</v>
          </cell>
        </row>
        <row r="75">
          <cell r="D75">
            <v>400009</v>
          </cell>
          <cell r="E75" t="str">
            <v>Obec Dunajská Lužná</v>
          </cell>
          <cell r="F75" t="str">
            <v>áno</v>
          </cell>
        </row>
        <row r="76">
          <cell r="D76">
            <v>800252</v>
          </cell>
          <cell r="E76" t="str">
            <v>Obec Igram</v>
          </cell>
          <cell r="F76" t="str">
            <v>áno</v>
          </cell>
        </row>
        <row r="77">
          <cell r="D77">
            <v>587141</v>
          </cell>
          <cell r="E77" t="str">
            <v>Kongregácia sestier dominikánok bl. Imeldy</v>
          </cell>
          <cell r="F77" t="str">
            <v>áno</v>
          </cell>
        </row>
        <row r="78">
          <cell r="D78">
            <v>586722</v>
          </cell>
          <cell r="E78" t="str">
            <v>Rímska únia Rádu sv. Uršule, Slovenská provincia, Provincialát Uršulínok</v>
          </cell>
          <cell r="F78" t="str">
            <v>áno</v>
          </cell>
        </row>
        <row r="79">
          <cell r="D79">
            <v>586358</v>
          </cell>
          <cell r="E79" t="str">
            <v>Kanonisky sv. Augustína rehole Notre Dame</v>
          </cell>
          <cell r="F79" t="str">
            <v>áno</v>
          </cell>
        </row>
        <row r="80">
          <cell r="D80">
            <v>586421</v>
          </cell>
          <cell r="E80" t="str">
            <v>Saleziáni don Bosca - Slovenská provincia</v>
          </cell>
          <cell r="F80" t="str">
            <v>áno</v>
          </cell>
        </row>
        <row r="81">
          <cell r="D81">
            <v>585661</v>
          </cell>
          <cell r="E81" t="str">
            <v>Inštitút školských bratov</v>
          </cell>
          <cell r="F81" t="str">
            <v>áno</v>
          </cell>
        </row>
        <row r="82">
          <cell r="D82">
            <v>42131685</v>
          </cell>
          <cell r="E82" t="str">
            <v>Rímskokatolícka cirkev, Bratislavská arcidiecéza</v>
          </cell>
          <cell r="F82" t="str">
            <v>áno</v>
          </cell>
        </row>
        <row r="83">
          <cell r="D83">
            <v>42365023</v>
          </cell>
          <cell r="E83" t="str">
            <v>Združenie škôl C. S. Lewisa, ú.z.</v>
          </cell>
          <cell r="F83" t="str">
            <v>áno</v>
          </cell>
        </row>
        <row r="84">
          <cell r="D84">
            <v>37333755</v>
          </cell>
          <cell r="E84" t="str">
            <v>Ing. Elena Strašková</v>
          </cell>
          <cell r="F84" t="str">
            <v>áno</v>
          </cell>
        </row>
        <row r="85">
          <cell r="D85">
            <v>90000036</v>
          </cell>
          <cell r="E85" t="str">
            <v>Mgr. Viera Zavarčíková</v>
          </cell>
          <cell r="F85" t="str">
            <v>áno</v>
          </cell>
        </row>
        <row r="86">
          <cell r="D86">
            <v>17326192</v>
          </cell>
          <cell r="E86" t="str">
            <v>Výchovno-vzdelávacie združenie</v>
          </cell>
          <cell r="F86" t="str">
            <v>áno</v>
          </cell>
        </row>
        <row r="87">
          <cell r="D87">
            <v>31377491</v>
          </cell>
          <cell r="E87" t="str">
            <v>GAUDEAMUS, s.r.o.</v>
          </cell>
          <cell r="F87" t="str">
            <v>áno</v>
          </cell>
        </row>
        <row r="88">
          <cell r="D88">
            <v>36061042</v>
          </cell>
          <cell r="E88" t="str">
            <v>Výchova k slobode o. z.</v>
          </cell>
          <cell r="F88" t="str">
            <v>áno</v>
          </cell>
        </row>
        <row r="89">
          <cell r="D89">
            <v>35807181</v>
          </cell>
          <cell r="E89" t="str">
            <v>Cambridge international communications, s. r. o.</v>
          </cell>
          <cell r="F89" t="str">
            <v>áno</v>
          </cell>
        </row>
        <row r="90">
          <cell r="D90">
            <v>90000112</v>
          </cell>
          <cell r="E90" t="str">
            <v>Alena Kaňuková</v>
          </cell>
          <cell r="F90" t="str">
            <v>áno</v>
          </cell>
        </row>
        <row r="91">
          <cell r="D91">
            <v>31335225</v>
          </cell>
          <cell r="E91" t="str">
            <v>PROFI - KAMO, s.r.o.</v>
          </cell>
          <cell r="F91" t="str">
            <v>áno</v>
          </cell>
        </row>
        <row r="92">
          <cell r="D92">
            <v>90000010</v>
          </cell>
          <cell r="E92" t="str">
            <v>Ministerstvo školstva a vedy Bulharskej republiky</v>
          </cell>
          <cell r="F92" t="str">
            <v>áno</v>
          </cell>
        </row>
        <row r="93">
          <cell r="D93">
            <v>35697547</v>
          </cell>
          <cell r="E93" t="str">
            <v>COOP Jednota Slovensko, spotrebné družstvo</v>
          </cell>
          <cell r="F93" t="str">
            <v>áno</v>
          </cell>
        </row>
        <row r="94">
          <cell r="D94">
            <v>168637</v>
          </cell>
          <cell r="E94" t="str">
            <v>COOP PRODUKT SLOVENSKO</v>
          </cell>
          <cell r="F94" t="str">
            <v>áno</v>
          </cell>
        </row>
        <row r="95">
          <cell r="D95">
            <v>31406025</v>
          </cell>
          <cell r="E95" t="str">
            <v>Sonfol s.r.o.</v>
          </cell>
          <cell r="F95" t="str">
            <v>áno</v>
          </cell>
        </row>
        <row r="96">
          <cell r="D96">
            <v>90000330</v>
          </cell>
          <cell r="E96" t="str">
            <v>Mgr. art. Dalibor Bača</v>
          </cell>
          <cell r="F96" t="str">
            <v>áno</v>
          </cell>
        </row>
        <row r="97">
          <cell r="D97">
            <v>50685465</v>
          </cell>
          <cell r="E97" t="str">
            <v>LIBELLUS PRECUM, o.z.</v>
          </cell>
          <cell r="F97" t="str">
            <v>áno</v>
          </cell>
        </row>
        <row r="98">
          <cell r="D98">
            <v>42417317</v>
          </cell>
          <cell r="E98" t="str">
            <v>Mimi a Monty</v>
          </cell>
          <cell r="F98" t="str">
            <v>áno</v>
          </cell>
        </row>
        <row r="99">
          <cell r="D99">
            <v>52441334</v>
          </cell>
          <cell r="E99" t="str">
            <v>FANTASTICKÁ - občianske združenie</v>
          </cell>
          <cell r="F99" t="str">
            <v>áno</v>
          </cell>
        </row>
        <row r="100">
          <cell r="D100">
            <v>54347599</v>
          </cell>
          <cell r="E100" t="str">
            <v>Za lepšie vzdelávanie</v>
          </cell>
          <cell r="F100" t="str">
            <v>áno</v>
          </cell>
        </row>
        <row r="101">
          <cell r="D101">
            <v>42138515</v>
          </cell>
          <cell r="E101" t="str">
            <v>Kolégium Antona Neuwirtha</v>
          </cell>
          <cell r="F101" t="str">
            <v>áno</v>
          </cell>
        </row>
        <row r="102">
          <cell r="D102">
            <v>35907631</v>
          </cell>
          <cell r="E102" t="str">
            <v>MAXWELL, s.r.o.</v>
          </cell>
          <cell r="F102" t="str">
            <v>áno</v>
          </cell>
        </row>
        <row r="103">
          <cell r="D103">
            <v>42445817</v>
          </cell>
          <cell r="E103" t="str">
            <v>Slobodne a zodpovedne</v>
          </cell>
          <cell r="F103" t="str">
            <v>áno</v>
          </cell>
        </row>
        <row r="104">
          <cell r="D104">
            <v>90000341</v>
          </cell>
          <cell r="E104" t="str">
            <v>Mgr. Nina Némethová</v>
          </cell>
          <cell r="F104" t="str">
            <v>áno</v>
          </cell>
        </row>
        <row r="105">
          <cell r="D105">
            <v>90000340</v>
          </cell>
          <cell r="E105" t="str">
            <v>JUDR. Eva Petričková</v>
          </cell>
          <cell r="F105" t="str">
            <v>áno</v>
          </cell>
        </row>
        <row r="106">
          <cell r="D106">
            <v>52521303</v>
          </cell>
          <cell r="E106" t="str">
            <v>PLATYPUS, s. r. o.</v>
          </cell>
          <cell r="F106" t="str">
            <v>áno</v>
          </cell>
        </row>
        <row r="107">
          <cell r="D107">
            <v>54822297</v>
          </cell>
          <cell r="E107" t="str">
            <v>Kresťanské centrum Ako doma</v>
          </cell>
          <cell r="F107" t="str">
            <v>áno</v>
          </cell>
        </row>
        <row r="108">
          <cell r="D108">
            <v>35839236</v>
          </cell>
          <cell r="E108" t="str">
            <v>Súkromná stredná odborná škola HOST, s.r.o.</v>
          </cell>
          <cell r="F108" t="str">
            <v>áno</v>
          </cell>
        </row>
        <row r="109">
          <cell r="D109">
            <v>35872144</v>
          </cell>
          <cell r="E109" t="str">
            <v>Johannes Senio Service s.r.o.</v>
          </cell>
          <cell r="F109" t="str">
            <v>áno</v>
          </cell>
        </row>
        <row r="110">
          <cell r="D110">
            <v>35893991</v>
          </cell>
          <cell r="E110" t="str">
            <v>GALILEO SCHOOL, s.r.o.</v>
          </cell>
          <cell r="F110" t="str">
            <v>áno</v>
          </cell>
        </row>
        <row r="111">
          <cell r="D111">
            <v>30851581</v>
          </cell>
          <cell r="E111" t="str">
            <v>Občianske združenie ESPRIT</v>
          </cell>
          <cell r="F111" t="str">
            <v>áno</v>
          </cell>
        </row>
        <row r="112">
          <cell r="D112">
            <v>35969318</v>
          </cell>
          <cell r="E112" t="str">
            <v>S.E.I.N. sollertia s.r.o.</v>
          </cell>
          <cell r="F112" t="str">
            <v>áno</v>
          </cell>
        </row>
        <row r="113">
          <cell r="D113">
            <v>35923890</v>
          </cell>
          <cell r="E113" t="str">
            <v>SCHOOL, s.r.o.</v>
          </cell>
          <cell r="F113" t="str">
            <v>áno</v>
          </cell>
        </row>
        <row r="114">
          <cell r="D114">
            <v>35870494</v>
          </cell>
          <cell r="E114" t="str">
            <v>Security management, s.r.o.</v>
          </cell>
          <cell r="F114" t="str">
            <v>áno</v>
          </cell>
        </row>
        <row r="115">
          <cell r="D115">
            <v>35972181</v>
          </cell>
          <cell r="E115" t="str">
            <v>UniTrade Institute, s. r. o.</v>
          </cell>
          <cell r="F115" t="str">
            <v>áno</v>
          </cell>
        </row>
        <row r="116">
          <cell r="D116">
            <v>35998407</v>
          </cell>
          <cell r="E116" t="str">
            <v>Centrum environmentálnej a etickej výchovy Živica, o. z.</v>
          </cell>
          <cell r="F116" t="str">
            <v>áno</v>
          </cell>
        </row>
        <row r="117">
          <cell r="D117">
            <v>90000213</v>
          </cell>
          <cell r="E117" t="str">
            <v>Venus Jahanpour</v>
          </cell>
          <cell r="F117" t="str">
            <v>áno</v>
          </cell>
        </row>
        <row r="118">
          <cell r="D118">
            <v>37924745</v>
          </cell>
          <cell r="E118" t="str">
            <v>Centrum nadania, n. o.</v>
          </cell>
          <cell r="F118" t="str">
            <v>áno</v>
          </cell>
        </row>
        <row r="119">
          <cell r="D119">
            <v>90000241</v>
          </cell>
          <cell r="E119" t="str">
            <v>Helena Barnová</v>
          </cell>
          <cell r="F119" t="str">
            <v>áno</v>
          </cell>
        </row>
        <row r="120">
          <cell r="D120">
            <v>36076082</v>
          </cell>
          <cell r="E120" t="str">
            <v>Združenie rodičov Spoločnej nemecko-slovenskej školy v Bratislave</v>
          </cell>
          <cell r="F120" t="str">
            <v>áno</v>
          </cell>
        </row>
        <row r="121">
          <cell r="D121">
            <v>46482601</v>
          </cell>
          <cell r="E121" t="str">
            <v>Gastroškola, s. r. o.</v>
          </cell>
          <cell r="F121" t="str">
            <v>áno</v>
          </cell>
        </row>
        <row r="122">
          <cell r="D122">
            <v>36766399</v>
          </cell>
          <cell r="E122" t="str">
            <v>Kreatívne centrum, s.r.o.</v>
          </cell>
          <cell r="F122" t="str">
            <v>áno</v>
          </cell>
        </row>
        <row r="123">
          <cell r="D123">
            <v>13999745</v>
          </cell>
          <cell r="E123" t="str">
            <v>Peter Jaký</v>
          </cell>
          <cell r="F123" t="str">
            <v>áno</v>
          </cell>
        </row>
        <row r="124">
          <cell r="D124">
            <v>46519335</v>
          </cell>
          <cell r="E124" t="str">
            <v>Zriaďovateľ EIS s.r.o.</v>
          </cell>
          <cell r="F124" t="str">
            <v>áno</v>
          </cell>
        </row>
        <row r="125">
          <cell r="D125">
            <v>46708502</v>
          </cell>
          <cell r="E125" t="str">
            <v>DAYCARE INTERNATIONAL, s. r. o.</v>
          </cell>
          <cell r="F125" t="str">
            <v>áno</v>
          </cell>
        </row>
        <row r="126">
          <cell r="D126">
            <v>30846510</v>
          </cell>
          <cell r="E126" t="str">
            <v>Združenie pre francúzsku školu v Bratislave</v>
          </cell>
          <cell r="F126" t="str">
            <v>áno</v>
          </cell>
        </row>
        <row r="127">
          <cell r="D127">
            <v>47326824</v>
          </cell>
          <cell r="E127" t="str">
            <v>AMOS EDU s.r.o.</v>
          </cell>
          <cell r="F127" t="str">
            <v>áno</v>
          </cell>
        </row>
        <row r="128">
          <cell r="D128">
            <v>42266513</v>
          </cell>
          <cell r="E128" t="str">
            <v>O.z. FELIX Bratislava</v>
          </cell>
          <cell r="F128" t="str">
            <v>áno</v>
          </cell>
        </row>
        <row r="129">
          <cell r="D129">
            <v>90000303</v>
          </cell>
          <cell r="E129" t="str">
            <v>PhDr. Veronika Bisaki, PhD.</v>
          </cell>
          <cell r="F129" t="str">
            <v>áno</v>
          </cell>
        </row>
        <row r="130">
          <cell r="D130">
            <v>50073893</v>
          </cell>
          <cell r="E130" t="str">
            <v>Duálna akadémia, z.z.p.o.</v>
          </cell>
          <cell r="F130" t="str">
            <v>áno</v>
          </cell>
        </row>
        <row r="131">
          <cell r="D131">
            <v>90000311</v>
          </cell>
          <cell r="E131" t="str">
            <v>Jozef Bača</v>
          </cell>
          <cell r="F131" t="str">
            <v>áno</v>
          </cell>
        </row>
        <row r="132">
          <cell r="D132">
            <v>50349872</v>
          </cell>
          <cell r="E132" t="str">
            <v>Škola Harmanček, s. r. o.</v>
          </cell>
          <cell r="F132" t="str">
            <v>áno</v>
          </cell>
        </row>
        <row r="133">
          <cell r="D133">
            <v>50922718</v>
          </cell>
          <cell r="E133" t="str">
            <v>SportSkola s. r. o.</v>
          </cell>
          <cell r="F133" t="str">
            <v>áno</v>
          </cell>
        </row>
        <row r="134">
          <cell r="D134">
            <v>50638050</v>
          </cell>
          <cell r="E134" t="str">
            <v>ANIMATO s.r.o.</v>
          </cell>
          <cell r="F134" t="str">
            <v>áno</v>
          </cell>
        </row>
        <row r="135">
          <cell r="D135">
            <v>90000324</v>
          </cell>
          <cell r="E135" t="str">
            <v>Tomáš Chadim</v>
          </cell>
          <cell r="F135" t="str">
            <v>áno</v>
          </cell>
        </row>
        <row r="136">
          <cell r="D136">
            <v>52146073</v>
          </cell>
          <cell r="E136" t="str">
            <v>Kings Schools International, s.r.o.</v>
          </cell>
          <cell r="F136" t="str">
            <v>áno</v>
          </cell>
        </row>
        <row r="137">
          <cell r="D137">
            <v>50550152</v>
          </cell>
          <cell r="E137" t="str">
            <v>Jolly HOMESCHOOL, s.r.o.</v>
          </cell>
          <cell r="F137" t="str">
            <v>áno</v>
          </cell>
        </row>
        <row r="138">
          <cell r="D138">
            <v>52560813</v>
          </cell>
          <cell r="E138" t="str">
            <v>Edux s. r. o.</v>
          </cell>
          <cell r="F138" t="str">
            <v>áno</v>
          </cell>
        </row>
        <row r="139">
          <cell r="D139">
            <v>42369479</v>
          </cell>
          <cell r="E139" t="str">
            <v>Veľká - Malá - Škola</v>
          </cell>
          <cell r="F139" t="str">
            <v>áno</v>
          </cell>
        </row>
        <row r="140">
          <cell r="D140">
            <v>54130531</v>
          </cell>
          <cell r="E140" t="str">
            <v>Regionálny úrad školskej správy v Trnave</v>
          </cell>
          <cell r="F140" t="str">
            <v>áno</v>
          </cell>
        </row>
        <row r="141">
          <cell r="D141">
            <v>37836901</v>
          </cell>
          <cell r="E141" t="str">
            <v>Trnavský samosprávny kraj</v>
          </cell>
          <cell r="F141" t="str">
            <v>áno</v>
          </cell>
        </row>
        <row r="142">
          <cell r="D142">
            <v>305383</v>
          </cell>
          <cell r="E142" t="str">
            <v>Mesto Dunajská Streda</v>
          </cell>
          <cell r="F142" t="str">
            <v>áno</v>
          </cell>
        </row>
        <row r="143">
          <cell r="D143">
            <v>305308</v>
          </cell>
          <cell r="E143" t="str">
            <v>Obec Blatná na Ostrove</v>
          </cell>
          <cell r="F143" t="str">
            <v>áno</v>
          </cell>
        </row>
        <row r="144">
          <cell r="D144">
            <v>305332</v>
          </cell>
          <cell r="E144" t="str">
            <v>Mesto Veľký Meder</v>
          </cell>
          <cell r="F144" t="str">
            <v>áno</v>
          </cell>
        </row>
        <row r="145">
          <cell r="D145">
            <v>305341</v>
          </cell>
          <cell r="E145" t="str">
            <v>Obec Čiližská Radvaň</v>
          </cell>
          <cell r="F145" t="str">
            <v>áno</v>
          </cell>
        </row>
        <row r="146">
          <cell r="D146">
            <v>305391</v>
          </cell>
          <cell r="E146" t="str">
            <v>Mesto Gabčíkovo</v>
          </cell>
          <cell r="F146" t="str">
            <v>áno</v>
          </cell>
        </row>
        <row r="147">
          <cell r="D147">
            <v>305405</v>
          </cell>
          <cell r="E147" t="str">
            <v>Obec Holice</v>
          </cell>
          <cell r="F147" t="str">
            <v>áno</v>
          </cell>
        </row>
        <row r="148">
          <cell r="D148">
            <v>305413</v>
          </cell>
          <cell r="E148" t="str">
            <v>Obec Horná Potôň</v>
          </cell>
          <cell r="F148" t="str">
            <v>áno</v>
          </cell>
        </row>
        <row r="149">
          <cell r="D149">
            <v>305421</v>
          </cell>
          <cell r="E149" t="str">
            <v>Obec Horný Bar</v>
          </cell>
          <cell r="F149" t="str">
            <v>áno</v>
          </cell>
        </row>
        <row r="150">
          <cell r="D150">
            <v>305430</v>
          </cell>
          <cell r="E150" t="str">
            <v>Obec Dolný Štál</v>
          </cell>
          <cell r="F150" t="str">
            <v>áno</v>
          </cell>
        </row>
        <row r="151">
          <cell r="D151">
            <v>305472</v>
          </cell>
          <cell r="E151" t="str">
            <v>Obec Jahodná</v>
          </cell>
          <cell r="F151" t="str">
            <v>áno</v>
          </cell>
        </row>
        <row r="152">
          <cell r="D152">
            <v>305511</v>
          </cell>
          <cell r="E152" t="str">
            <v>Obec Kostolné Kračany</v>
          </cell>
          <cell r="F152" t="str">
            <v>áno</v>
          </cell>
        </row>
        <row r="153">
          <cell r="D153">
            <v>305537</v>
          </cell>
          <cell r="E153" t="str">
            <v>Obec Kútniky</v>
          </cell>
          <cell r="F153" t="str">
            <v>áno</v>
          </cell>
        </row>
        <row r="154">
          <cell r="D154">
            <v>305545</v>
          </cell>
          <cell r="E154" t="str">
            <v>Obec Kvetoslavov</v>
          </cell>
          <cell r="F154" t="str">
            <v>áno</v>
          </cell>
        </row>
        <row r="155">
          <cell r="D155">
            <v>305553</v>
          </cell>
          <cell r="E155" t="str">
            <v>Obec Lehnice</v>
          </cell>
          <cell r="F155" t="str">
            <v>áno</v>
          </cell>
        </row>
        <row r="156">
          <cell r="D156">
            <v>305596</v>
          </cell>
          <cell r="E156" t="str">
            <v>Obec Mierovo</v>
          </cell>
          <cell r="F156" t="str">
            <v>áno</v>
          </cell>
        </row>
        <row r="157">
          <cell r="D157">
            <v>305634</v>
          </cell>
          <cell r="E157" t="str">
            <v>Obec Ohrady</v>
          </cell>
          <cell r="F157" t="str">
            <v>áno</v>
          </cell>
        </row>
        <row r="158">
          <cell r="D158">
            <v>305642</v>
          </cell>
          <cell r="E158" t="str">
            <v>Obec Okoč</v>
          </cell>
          <cell r="F158" t="str">
            <v>áno</v>
          </cell>
        </row>
        <row r="159">
          <cell r="D159">
            <v>305669</v>
          </cell>
          <cell r="E159" t="str">
            <v>Obec Orechová Potôň</v>
          </cell>
          <cell r="F159" t="str">
            <v>áno</v>
          </cell>
        </row>
        <row r="160">
          <cell r="D160">
            <v>305715</v>
          </cell>
          <cell r="E160" t="str">
            <v>Obec Rohovce</v>
          </cell>
          <cell r="F160" t="str">
            <v>áno</v>
          </cell>
        </row>
        <row r="161">
          <cell r="D161">
            <v>305723</v>
          </cell>
          <cell r="E161" t="str">
            <v>Mesto Šamorín</v>
          </cell>
          <cell r="F161" t="str">
            <v>áno</v>
          </cell>
        </row>
        <row r="162">
          <cell r="D162">
            <v>305731</v>
          </cell>
          <cell r="E162" t="str">
            <v>Obec Štvrtok na Ostrove</v>
          </cell>
          <cell r="F162" t="str">
            <v>áno</v>
          </cell>
        </row>
        <row r="163">
          <cell r="D163">
            <v>305740</v>
          </cell>
          <cell r="E163" t="str">
            <v>Obec Topoľníky</v>
          </cell>
          <cell r="F163" t="str">
            <v>áno</v>
          </cell>
        </row>
        <row r="164">
          <cell r="D164">
            <v>305791</v>
          </cell>
          <cell r="E164" t="str">
            <v>Obec Veľká Paka</v>
          </cell>
          <cell r="F164" t="str">
            <v>áno</v>
          </cell>
        </row>
        <row r="165">
          <cell r="D165">
            <v>305804</v>
          </cell>
          <cell r="E165" t="str">
            <v>Obec Veľké Blahovo</v>
          </cell>
          <cell r="F165" t="str">
            <v>áno</v>
          </cell>
        </row>
        <row r="166">
          <cell r="D166">
            <v>305821</v>
          </cell>
          <cell r="E166" t="str">
            <v>Obec Vrakúň</v>
          </cell>
          <cell r="F166" t="str">
            <v>áno</v>
          </cell>
        </row>
        <row r="167">
          <cell r="D167">
            <v>228788</v>
          </cell>
          <cell r="E167" t="str">
            <v>Obec Vydrany</v>
          </cell>
          <cell r="F167" t="str">
            <v>áno</v>
          </cell>
        </row>
        <row r="168">
          <cell r="D168">
            <v>305839</v>
          </cell>
          <cell r="E168" t="str">
            <v>Obec Zlaté Klasy</v>
          </cell>
          <cell r="F168" t="str">
            <v>áno</v>
          </cell>
        </row>
        <row r="169">
          <cell r="D169">
            <v>305936</v>
          </cell>
          <cell r="E169" t="str">
            <v>Mesto Galanta</v>
          </cell>
          <cell r="F169" t="str">
            <v>áno</v>
          </cell>
        </row>
        <row r="170">
          <cell r="D170">
            <v>305855</v>
          </cell>
          <cell r="E170" t="str">
            <v>Obec Abrahám</v>
          </cell>
          <cell r="F170" t="str">
            <v>áno</v>
          </cell>
        </row>
        <row r="171">
          <cell r="D171">
            <v>305871</v>
          </cell>
          <cell r="E171" t="str">
            <v>Obec Čierna Voda</v>
          </cell>
          <cell r="F171" t="str">
            <v>áno</v>
          </cell>
        </row>
        <row r="172">
          <cell r="D172">
            <v>305880</v>
          </cell>
          <cell r="E172" t="str">
            <v>Obec Čierny Brod</v>
          </cell>
          <cell r="F172" t="str">
            <v>áno</v>
          </cell>
        </row>
        <row r="173">
          <cell r="D173">
            <v>305910</v>
          </cell>
          <cell r="E173" t="str">
            <v>Obec Dolné Saliby</v>
          </cell>
          <cell r="F173" t="str">
            <v>áno</v>
          </cell>
        </row>
        <row r="174">
          <cell r="D174">
            <v>305952</v>
          </cell>
          <cell r="E174" t="str">
            <v>Obec Horné Saliby</v>
          </cell>
          <cell r="F174" t="str">
            <v>áno</v>
          </cell>
        </row>
        <row r="175">
          <cell r="D175">
            <v>306011</v>
          </cell>
          <cell r="E175" t="str">
            <v>Obec Jelka</v>
          </cell>
          <cell r="F175" t="str">
            <v>áno</v>
          </cell>
        </row>
        <row r="176">
          <cell r="D176">
            <v>306045</v>
          </cell>
          <cell r="E176" t="str">
            <v>Obec Košúty</v>
          </cell>
          <cell r="F176" t="str">
            <v>áno</v>
          </cell>
        </row>
        <row r="177">
          <cell r="D177">
            <v>306053</v>
          </cell>
          <cell r="E177" t="str">
            <v>Obec Kráľov Brod</v>
          </cell>
          <cell r="F177" t="str">
            <v>áno</v>
          </cell>
        </row>
        <row r="178">
          <cell r="D178">
            <v>306096</v>
          </cell>
          <cell r="E178" t="str">
            <v>Obec Mostová</v>
          </cell>
          <cell r="F178" t="str">
            <v>áno</v>
          </cell>
        </row>
        <row r="179">
          <cell r="D179">
            <v>306126</v>
          </cell>
          <cell r="E179" t="str">
            <v>Obec Pata</v>
          </cell>
          <cell r="F179" t="str">
            <v>áno</v>
          </cell>
        </row>
        <row r="180">
          <cell r="D180">
            <v>800295</v>
          </cell>
          <cell r="E180" t="str">
            <v>Obec Pusté Sady</v>
          </cell>
          <cell r="F180" t="str">
            <v>áno</v>
          </cell>
        </row>
        <row r="181">
          <cell r="D181">
            <v>306134</v>
          </cell>
          <cell r="E181" t="str">
            <v>Obec Pusté Úľany</v>
          </cell>
          <cell r="F181" t="str">
            <v>áno</v>
          </cell>
        </row>
        <row r="182">
          <cell r="D182">
            <v>306169</v>
          </cell>
          <cell r="E182" t="str">
            <v>Mesto Sereď</v>
          </cell>
          <cell r="F182" t="str">
            <v>áno</v>
          </cell>
        </row>
        <row r="183">
          <cell r="D183">
            <v>306177</v>
          </cell>
          <cell r="E183" t="str">
            <v>Mesto Sládkovičovo</v>
          </cell>
          <cell r="F183" t="str">
            <v>áno</v>
          </cell>
        </row>
        <row r="184">
          <cell r="D184">
            <v>306193</v>
          </cell>
          <cell r="E184" t="str">
            <v>Obec Šintava</v>
          </cell>
          <cell r="F184" t="str">
            <v>áno</v>
          </cell>
        </row>
        <row r="185">
          <cell r="D185">
            <v>306207</v>
          </cell>
          <cell r="E185" t="str">
            <v>Obec Šoporňa</v>
          </cell>
          <cell r="F185" t="str">
            <v>áno</v>
          </cell>
        </row>
        <row r="186">
          <cell r="D186">
            <v>306223</v>
          </cell>
          <cell r="E186" t="str">
            <v>Obec Tomášikovo</v>
          </cell>
          <cell r="F186" t="str">
            <v>áno</v>
          </cell>
        </row>
        <row r="187">
          <cell r="D187">
            <v>306231</v>
          </cell>
          <cell r="E187" t="str">
            <v>Obec Topoľnica</v>
          </cell>
          <cell r="F187" t="str">
            <v>áno</v>
          </cell>
        </row>
        <row r="188">
          <cell r="D188">
            <v>306258</v>
          </cell>
          <cell r="E188" t="str">
            <v>Obec Trstice</v>
          </cell>
          <cell r="F188" t="str">
            <v>áno</v>
          </cell>
        </row>
        <row r="189">
          <cell r="D189">
            <v>306274</v>
          </cell>
          <cell r="E189" t="str">
            <v>Obec Veľká Mača</v>
          </cell>
          <cell r="F189" t="str">
            <v>áno</v>
          </cell>
        </row>
        <row r="190">
          <cell r="D190">
            <v>306282</v>
          </cell>
          <cell r="E190" t="str">
            <v>Obec Veľké Úľany</v>
          </cell>
          <cell r="F190" t="str">
            <v>áno</v>
          </cell>
        </row>
        <row r="191">
          <cell r="D191">
            <v>306291</v>
          </cell>
          <cell r="E191" t="str">
            <v>Obec Veľký Grob</v>
          </cell>
          <cell r="F191" t="str">
            <v>áno</v>
          </cell>
        </row>
        <row r="192">
          <cell r="D192">
            <v>306304</v>
          </cell>
          <cell r="E192" t="str">
            <v>Obec Vinohrady nad Váhom</v>
          </cell>
          <cell r="F192" t="str">
            <v>áno</v>
          </cell>
        </row>
        <row r="193">
          <cell r="D193">
            <v>306321</v>
          </cell>
          <cell r="E193" t="str">
            <v>Obec Vozokany</v>
          </cell>
          <cell r="F193" t="str">
            <v>áno</v>
          </cell>
        </row>
        <row r="194">
          <cell r="D194">
            <v>306339</v>
          </cell>
          <cell r="E194" t="str">
            <v>Obec Zemianske Sady</v>
          </cell>
          <cell r="F194" t="str">
            <v>áno</v>
          </cell>
        </row>
        <row r="195">
          <cell r="D195">
            <v>309974</v>
          </cell>
          <cell r="E195" t="str">
            <v>Mesto Senica</v>
          </cell>
          <cell r="F195" t="str">
            <v>áno</v>
          </cell>
        </row>
        <row r="196">
          <cell r="D196">
            <v>309401</v>
          </cell>
          <cell r="E196" t="str">
            <v>Obec Borský Svätý Jur</v>
          </cell>
          <cell r="F196" t="str">
            <v>áno</v>
          </cell>
        </row>
        <row r="197">
          <cell r="D197">
            <v>309419</v>
          </cell>
          <cell r="E197" t="str">
            <v>Obec Borský Mikuláš</v>
          </cell>
          <cell r="F197" t="str">
            <v>áno</v>
          </cell>
        </row>
        <row r="198">
          <cell r="D198">
            <v>309451</v>
          </cell>
          <cell r="E198" t="str">
            <v>Obec Brodské</v>
          </cell>
          <cell r="F198" t="str">
            <v>áno</v>
          </cell>
        </row>
        <row r="199">
          <cell r="D199">
            <v>309478</v>
          </cell>
          <cell r="E199" t="str">
            <v>Obec Cerová</v>
          </cell>
          <cell r="F199" t="str">
            <v>áno</v>
          </cell>
        </row>
        <row r="200">
          <cell r="D200">
            <v>309486</v>
          </cell>
          <cell r="E200" t="str">
            <v>Obec Čáry</v>
          </cell>
          <cell r="F200" t="str">
            <v>áno</v>
          </cell>
        </row>
        <row r="201">
          <cell r="D201">
            <v>309494</v>
          </cell>
          <cell r="E201" t="str">
            <v>Obec Častkov</v>
          </cell>
          <cell r="F201" t="str">
            <v>áno</v>
          </cell>
        </row>
        <row r="202">
          <cell r="D202">
            <v>309508</v>
          </cell>
          <cell r="E202" t="str">
            <v>Obec Dojč</v>
          </cell>
          <cell r="F202" t="str">
            <v>áno</v>
          </cell>
        </row>
        <row r="203">
          <cell r="D203">
            <v>309524</v>
          </cell>
          <cell r="E203" t="str">
            <v>Mesto Gbely</v>
          </cell>
          <cell r="F203" t="str">
            <v>áno</v>
          </cell>
        </row>
        <row r="204">
          <cell r="D204">
            <v>309532</v>
          </cell>
          <cell r="E204" t="str">
            <v>Obec Hlboké</v>
          </cell>
          <cell r="F204" t="str">
            <v>áno</v>
          </cell>
        </row>
        <row r="205">
          <cell r="D205">
            <v>309541</v>
          </cell>
          <cell r="E205" t="str">
            <v>Mesto Holíč</v>
          </cell>
          <cell r="F205" t="str">
            <v>áno</v>
          </cell>
        </row>
        <row r="206">
          <cell r="D206">
            <v>309559</v>
          </cell>
          <cell r="E206" t="str">
            <v>Obec Hradište pod Vrátnom</v>
          </cell>
          <cell r="F206" t="str">
            <v>áno</v>
          </cell>
        </row>
        <row r="207">
          <cell r="D207">
            <v>309583</v>
          </cell>
          <cell r="E207" t="str">
            <v>Obec Jablonica</v>
          </cell>
          <cell r="F207" t="str">
            <v>áno</v>
          </cell>
        </row>
        <row r="208">
          <cell r="D208">
            <v>309613</v>
          </cell>
          <cell r="E208" t="str">
            <v>Obec Kopčany</v>
          </cell>
          <cell r="F208" t="str">
            <v>áno</v>
          </cell>
        </row>
        <row r="209">
          <cell r="D209">
            <v>309630</v>
          </cell>
          <cell r="E209" t="str">
            <v>Obec Koválov</v>
          </cell>
          <cell r="F209" t="str">
            <v>áno</v>
          </cell>
        </row>
        <row r="210">
          <cell r="D210">
            <v>309656</v>
          </cell>
          <cell r="E210" t="str">
            <v>Obec Kuklov</v>
          </cell>
          <cell r="F210" t="str">
            <v>áno</v>
          </cell>
        </row>
        <row r="211">
          <cell r="D211">
            <v>309672</v>
          </cell>
          <cell r="E211" t="str">
            <v>Obec Kúty</v>
          </cell>
          <cell r="F211" t="str">
            <v>áno</v>
          </cell>
        </row>
        <row r="212">
          <cell r="D212">
            <v>309681</v>
          </cell>
          <cell r="E212" t="str">
            <v>Obec Lakšárska Nová Ves</v>
          </cell>
          <cell r="F212" t="str">
            <v>áno</v>
          </cell>
        </row>
        <row r="213">
          <cell r="D213">
            <v>309761</v>
          </cell>
          <cell r="E213" t="str">
            <v>Obec Osuské</v>
          </cell>
          <cell r="F213" t="str">
            <v>áno</v>
          </cell>
        </row>
        <row r="214">
          <cell r="D214">
            <v>309770</v>
          </cell>
          <cell r="E214" t="str">
            <v>Obec Petrova Ves</v>
          </cell>
          <cell r="F214" t="str">
            <v>áno</v>
          </cell>
        </row>
        <row r="215">
          <cell r="D215">
            <v>309800</v>
          </cell>
          <cell r="E215" t="str">
            <v>Obec Plavecký Peter</v>
          </cell>
          <cell r="F215" t="str">
            <v>áno</v>
          </cell>
        </row>
        <row r="216">
          <cell r="D216">
            <v>309834</v>
          </cell>
          <cell r="E216" t="str">
            <v>Obec Popudinské Močidľany</v>
          </cell>
          <cell r="F216" t="str">
            <v>áno</v>
          </cell>
        </row>
        <row r="217">
          <cell r="D217">
            <v>309877</v>
          </cell>
          <cell r="E217" t="str">
            <v>Obec Prietržka</v>
          </cell>
          <cell r="F217" t="str">
            <v>áno</v>
          </cell>
        </row>
        <row r="218">
          <cell r="D218">
            <v>309885</v>
          </cell>
          <cell r="E218" t="str">
            <v>Obec Prievaly</v>
          </cell>
          <cell r="F218" t="str">
            <v>áno</v>
          </cell>
        </row>
        <row r="219">
          <cell r="D219">
            <v>309907</v>
          </cell>
          <cell r="E219" t="str">
            <v>Obec Radošovce</v>
          </cell>
          <cell r="F219" t="str">
            <v>áno</v>
          </cell>
        </row>
        <row r="220">
          <cell r="D220">
            <v>309982</v>
          </cell>
          <cell r="E220" t="str">
            <v>Mesto Skalica</v>
          </cell>
          <cell r="F220" t="str">
            <v>áno</v>
          </cell>
        </row>
        <row r="221">
          <cell r="D221">
            <v>309991</v>
          </cell>
          <cell r="E221" t="str">
            <v>Obec Smolinské</v>
          </cell>
          <cell r="F221" t="str">
            <v>áno</v>
          </cell>
        </row>
        <row r="222">
          <cell r="D222">
            <v>310000</v>
          </cell>
          <cell r="E222" t="str">
            <v>Obec Smrdáky</v>
          </cell>
          <cell r="F222" t="str">
            <v>áno</v>
          </cell>
        </row>
        <row r="223">
          <cell r="D223">
            <v>310018</v>
          </cell>
          <cell r="E223" t="str">
            <v>Obec Sobotište</v>
          </cell>
          <cell r="F223" t="str">
            <v>áno</v>
          </cell>
        </row>
        <row r="224">
          <cell r="D224">
            <v>310051</v>
          </cell>
          <cell r="E224" t="str">
            <v>Obec Šajdíkove Humence</v>
          </cell>
          <cell r="F224" t="str">
            <v>áno</v>
          </cell>
        </row>
        <row r="225">
          <cell r="D225">
            <v>310069</v>
          </cell>
          <cell r="E225" t="str">
            <v>Mesto Šaštín - Stráže</v>
          </cell>
          <cell r="F225" t="str">
            <v>áno</v>
          </cell>
        </row>
        <row r="226">
          <cell r="D226">
            <v>310077</v>
          </cell>
          <cell r="E226" t="str">
            <v>Obec Štefanov</v>
          </cell>
          <cell r="F226" t="str">
            <v>áno</v>
          </cell>
        </row>
        <row r="227">
          <cell r="D227">
            <v>310107</v>
          </cell>
          <cell r="E227" t="str">
            <v>Obec Unín</v>
          </cell>
          <cell r="F227" t="str">
            <v>áno</v>
          </cell>
        </row>
        <row r="228">
          <cell r="D228">
            <v>310131</v>
          </cell>
          <cell r="E228" t="str">
            <v>Obec Vrádište</v>
          </cell>
          <cell r="F228" t="str">
            <v>áno</v>
          </cell>
        </row>
        <row r="229">
          <cell r="D229">
            <v>313114</v>
          </cell>
          <cell r="E229" t="str">
            <v>Mesto Trnava</v>
          </cell>
          <cell r="F229" t="str">
            <v>áno</v>
          </cell>
        </row>
        <row r="230">
          <cell r="D230">
            <v>312266</v>
          </cell>
          <cell r="E230" t="str">
            <v>Obec Bohdanovce nad Trnavou</v>
          </cell>
          <cell r="F230" t="str">
            <v>áno</v>
          </cell>
        </row>
        <row r="231">
          <cell r="D231">
            <v>312274</v>
          </cell>
          <cell r="E231" t="str">
            <v>Obec Bojničky</v>
          </cell>
          <cell r="F231" t="str">
            <v>áno</v>
          </cell>
        </row>
        <row r="232">
          <cell r="D232">
            <v>312282</v>
          </cell>
          <cell r="E232" t="str">
            <v>Obec Boleráz</v>
          </cell>
          <cell r="F232" t="str">
            <v>áno</v>
          </cell>
        </row>
        <row r="233">
          <cell r="D233">
            <v>312312</v>
          </cell>
          <cell r="E233" t="str">
            <v>Obec Brestovany</v>
          </cell>
          <cell r="F233" t="str">
            <v>áno</v>
          </cell>
        </row>
        <row r="234">
          <cell r="D234">
            <v>312321</v>
          </cell>
          <cell r="E234" t="str">
            <v>Obec Bučany</v>
          </cell>
          <cell r="F234" t="str">
            <v>áno</v>
          </cell>
        </row>
        <row r="235">
          <cell r="D235">
            <v>312347</v>
          </cell>
          <cell r="E235" t="str">
            <v>Obec Cífer</v>
          </cell>
          <cell r="F235" t="str">
            <v>áno</v>
          </cell>
        </row>
        <row r="236">
          <cell r="D236">
            <v>312355</v>
          </cell>
          <cell r="E236" t="str">
            <v>Obec Červeník</v>
          </cell>
          <cell r="F236" t="str">
            <v>áno</v>
          </cell>
        </row>
        <row r="237">
          <cell r="D237">
            <v>312363</v>
          </cell>
          <cell r="E237" t="str">
            <v>Obec Dechtice</v>
          </cell>
          <cell r="F237" t="str">
            <v>áno</v>
          </cell>
        </row>
        <row r="238">
          <cell r="D238">
            <v>312380</v>
          </cell>
          <cell r="E238" t="str">
            <v>Obec Dobrá Voda</v>
          </cell>
          <cell r="F238" t="str">
            <v>áno</v>
          </cell>
        </row>
        <row r="239">
          <cell r="D239">
            <v>312398</v>
          </cell>
          <cell r="E239" t="str">
            <v>Obec Dolná Krupá</v>
          </cell>
          <cell r="F239" t="str">
            <v>áno</v>
          </cell>
        </row>
        <row r="240">
          <cell r="D240">
            <v>312401</v>
          </cell>
          <cell r="E240" t="str">
            <v>Obec Dolné Dubové</v>
          </cell>
          <cell r="F240" t="str">
            <v>áno</v>
          </cell>
        </row>
        <row r="241">
          <cell r="D241">
            <v>312410</v>
          </cell>
          <cell r="E241" t="str">
            <v>Obec Dolné Orešany</v>
          </cell>
          <cell r="F241" t="str">
            <v>áno</v>
          </cell>
        </row>
        <row r="242">
          <cell r="D242">
            <v>312452</v>
          </cell>
          <cell r="E242" t="str">
            <v>Obec Dolný Lopašov</v>
          </cell>
          <cell r="F242" t="str">
            <v>áno</v>
          </cell>
        </row>
        <row r="243">
          <cell r="D243">
            <v>312461</v>
          </cell>
          <cell r="E243" t="str">
            <v>Obec Drahovce</v>
          </cell>
          <cell r="F243" t="str">
            <v>áno</v>
          </cell>
        </row>
        <row r="244">
          <cell r="D244">
            <v>312479</v>
          </cell>
          <cell r="E244" t="str">
            <v>Obec Dubovany</v>
          </cell>
          <cell r="F244" t="str">
            <v>áno</v>
          </cell>
        </row>
        <row r="245">
          <cell r="D245">
            <v>312495</v>
          </cell>
          <cell r="E245" t="str">
            <v>Obec Dvorníky</v>
          </cell>
          <cell r="F245" t="str">
            <v>áno</v>
          </cell>
        </row>
        <row r="246">
          <cell r="D246">
            <v>312509</v>
          </cell>
          <cell r="E246" t="str">
            <v>Mesto Hlohovec</v>
          </cell>
          <cell r="F246" t="str">
            <v>áno</v>
          </cell>
        </row>
        <row r="247">
          <cell r="D247">
            <v>312533</v>
          </cell>
          <cell r="E247" t="str">
            <v>Obec Horné Orešany</v>
          </cell>
          <cell r="F247" t="str">
            <v>áno</v>
          </cell>
        </row>
        <row r="248">
          <cell r="D248">
            <v>312541</v>
          </cell>
          <cell r="E248" t="str">
            <v>Obec Horné Otrokovce</v>
          </cell>
          <cell r="F248" t="str">
            <v>áno</v>
          </cell>
        </row>
        <row r="249">
          <cell r="D249">
            <v>312584</v>
          </cell>
          <cell r="E249" t="str">
            <v>Obec Chtelnica</v>
          </cell>
          <cell r="F249" t="str">
            <v>áno</v>
          </cell>
        </row>
        <row r="250">
          <cell r="D250">
            <v>312614</v>
          </cell>
          <cell r="E250" t="str">
            <v>Obec Jaslovské Bohunice</v>
          </cell>
          <cell r="F250" t="str">
            <v>áno</v>
          </cell>
        </row>
        <row r="251">
          <cell r="D251">
            <v>312622</v>
          </cell>
          <cell r="E251" t="str">
            <v>Obec Kátlovce</v>
          </cell>
          <cell r="F251" t="str">
            <v>áno</v>
          </cell>
        </row>
        <row r="252">
          <cell r="D252">
            <v>312631</v>
          </cell>
          <cell r="E252" t="str">
            <v>Obec Kľačany</v>
          </cell>
          <cell r="F252" t="str">
            <v>áno</v>
          </cell>
        </row>
        <row r="253">
          <cell r="D253">
            <v>312681</v>
          </cell>
          <cell r="E253" t="str">
            <v>Obec Krakovany</v>
          </cell>
          <cell r="F253" t="str">
            <v>áno</v>
          </cell>
        </row>
        <row r="254">
          <cell r="D254">
            <v>312703</v>
          </cell>
          <cell r="E254" t="str">
            <v>Mesto Leopoldov</v>
          </cell>
          <cell r="F254" t="str">
            <v>áno</v>
          </cell>
        </row>
        <row r="255">
          <cell r="D255">
            <v>312738</v>
          </cell>
          <cell r="E255" t="str">
            <v>Obec Madunice</v>
          </cell>
          <cell r="F255" t="str">
            <v>áno</v>
          </cell>
        </row>
        <row r="256">
          <cell r="D256">
            <v>312746</v>
          </cell>
          <cell r="E256" t="str">
            <v>Obec Majcichov</v>
          </cell>
          <cell r="F256" t="str">
            <v>áno</v>
          </cell>
        </row>
        <row r="257">
          <cell r="D257">
            <v>312762</v>
          </cell>
          <cell r="E257" t="str">
            <v>Obec Malženice</v>
          </cell>
          <cell r="F257" t="str">
            <v>áno</v>
          </cell>
        </row>
        <row r="258">
          <cell r="D258">
            <v>312789</v>
          </cell>
          <cell r="E258" t="str">
            <v>Obec Moravany nad Váhom</v>
          </cell>
          <cell r="F258" t="str">
            <v>áno</v>
          </cell>
        </row>
        <row r="259">
          <cell r="D259">
            <v>312827</v>
          </cell>
          <cell r="E259" t="str">
            <v>Obec Ostrov</v>
          </cell>
          <cell r="F259" t="str">
            <v>áno</v>
          </cell>
        </row>
        <row r="260">
          <cell r="D260">
            <v>312851</v>
          </cell>
          <cell r="E260" t="str">
            <v>Obec Pastuchov</v>
          </cell>
          <cell r="F260" t="str">
            <v>áno</v>
          </cell>
        </row>
        <row r="261">
          <cell r="D261">
            <v>612031</v>
          </cell>
          <cell r="E261" t="str">
            <v>Mesto Piešťany</v>
          </cell>
          <cell r="F261" t="str">
            <v>áno</v>
          </cell>
        </row>
        <row r="262">
          <cell r="D262">
            <v>312916</v>
          </cell>
          <cell r="E262" t="str">
            <v>Obec Rakovice</v>
          </cell>
          <cell r="F262" t="str">
            <v>áno</v>
          </cell>
        </row>
        <row r="263">
          <cell r="D263">
            <v>312941</v>
          </cell>
          <cell r="E263" t="str">
            <v>Obec Ružindol</v>
          </cell>
          <cell r="F263" t="str">
            <v>áno</v>
          </cell>
        </row>
        <row r="264">
          <cell r="D264">
            <v>312983</v>
          </cell>
          <cell r="E264" t="str">
            <v>Obec Smolenice</v>
          </cell>
          <cell r="F264" t="str">
            <v>áno</v>
          </cell>
        </row>
        <row r="265">
          <cell r="D265">
            <v>312991</v>
          </cell>
          <cell r="E265" t="str">
            <v>Obec Sokolovce</v>
          </cell>
          <cell r="F265" t="str">
            <v>áno</v>
          </cell>
        </row>
        <row r="266">
          <cell r="D266">
            <v>313009</v>
          </cell>
          <cell r="E266" t="str">
            <v>Obec Suchá nad Parnou</v>
          </cell>
          <cell r="F266" t="str">
            <v>áno</v>
          </cell>
        </row>
        <row r="267">
          <cell r="D267">
            <v>313033</v>
          </cell>
          <cell r="E267" t="str">
            <v>Obec Špačince</v>
          </cell>
          <cell r="F267" t="str">
            <v>áno</v>
          </cell>
        </row>
        <row r="268">
          <cell r="D268">
            <v>313068</v>
          </cell>
          <cell r="E268" t="str">
            <v>Obec Šúrovce</v>
          </cell>
          <cell r="F268" t="str">
            <v>áno</v>
          </cell>
        </row>
        <row r="269">
          <cell r="D269">
            <v>313092</v>
          </cell>
          <cell r="E269" t="str">
            <v>Obec Trakovice</v>
          </cell>
          <cell r="F269" t="str">
            <v>áno</v>
          </cell>
        </row>
        <row r="270">
          <cell r="D270">
            <v>313106</v>
          </cell>
          <cell r="E270" t="str">
            <v>Obec Trebatice</v>
          </cell>
          <cell r="F270" t="str">
            <v>áno</v>
          </cell>
        </row>
        <row r="271">
          <cell r="D271">
            <v>313122</v>
          </cell>
          <cell r="E271" t="str">
            <v>Obec Trstín</v>
          </cell>
          <cell r="F271" t="str">
            <v>áno</v>
          </cell>
        </row>
        <row r="272">
          <cell r="D272">
            <v>313149</v>
          </cell>
          <cell r="E272" t="str">
            <v>Obec Veľké Kostoľany</v>
          </cell>
          <cell r="F272" t="str">
            <v>áno</v>
          </cell>
        </row>
        <row r="273">
          <cell r="D273">
            <v>313165</v>
          </cell>
          <cell r="E273" t="str">
            <v>Obec Veselé</v>
          </cell>
          <cell r="F273" t="str">
            <v>áno</v>
          </cell>
        </row>
        <row r="274">
          <cell r="D274">
            <v>313181</v>
          </cell>
          <cell r="E274" t="str">
            <v>Obec Voderady</v>
          </cell>
          <cell r="F274" t="str">
            <v>áno</v>
          </cell>
        </row>
        <row r="275">
          <cell r="D275">
            <v>313190</v>
          </cell>
          <cell r="E275" t="str">
            <v>Mesto Vrbové</v>
          </cell>
          <cell r="F275" t="str">
            <v>áno</v>
          </cell>
        </row>
        <row r="276">
          <cell r="D276">
            <v>313203</v>
          </cell>
          <cell r="E276" t="str">
            <v>Obec Zavar</v>
          </cell>
          <cell r="F276" t="str">
            <v>áno</v>
          </cell>
        </row>
        <row r="277">
          <cell r="D277">
            <v>313211</v>
          </cell>
          <cell r="E277" t="str">
            <v>Obec Zeleneč</v>
          </cell>
          <cell r="F277" t="str">
            <v>áno</v>
          </cell>
        </row>
        <row r="278">
          <cell r="D278">
            <v>313238</v>
          </cell>
          <cell r="E278" t="str">
            <v>Obec Žlkovce</v>
          </cell>
          <cell r="F278" t="str">
            <v>áno</v>
          </cell>
        </row>
        <row r="279">
          <cell r="D279">
            <v>305766</v>
          </cell>
          <cell r="E279" t="str">
            <v>Obec Trhová Hradská</v>
          </cell>
          <cell r="F279" t="str">
            <v>áno</v>
          </cell>
        </row>
        <row r="280">
          <cell r="D280">
            <v>800210</v>
          </cell>
          <cell r="E280" t="str">
            <v>Obec Malé Dvorníky</v>
          </cell>
          <cell r="F280" t="str">
            <v>áno</v>
          </cell>
        </row>
        <row r="281">
          <cell r="D281">
            <v>800287</v>
          </cell>
          <cell r="E281" t="str">
            <v>Obec Matúškovo</v>
          </cell>
          <cell r="F281" t="str">
            <v>áno</v>
          </cell>
        </row>
        <row r="282">
          <cell r="D282">
            <v>611638</v>
          </cell>
          <cell r="E282" t="str">
            <v>Obec Dolná Streda</v>
          </cell>
          <cell r="F282" t="str">
            <v>áno</v>
          </cell>
        </row>
        <row r="283">
          <cell r="D283">
            <v>682101</v>
          </cell>
          <cell r="E283" t="str">
            <v>Obec Sekule</v>
          </cell>
          <cell r="F283" t="str">
            <v>áno</v>
          </cell>
        </row>
        <row r="284">
          <cell r="D284">
            <v>682187</v>
          </cell>
          <cell r="E284" t="str">
            <v>Obec Križovany nad Dudváhom</v>
          </cell>
          <cell r="F284" t="str">
            <v>áno</v>
          </cell>
        </row>
        <row r="285">
          <cell r="D285">
            <v>682209</v>
          </cell>
          <cell r="E285" t="str">
            <v>Obec Vlčkovce</v>
          </cell>
          <cell r="F285" t="str">
            <v>áno</v>
          </cell>
        </row>
        <row r="286">
          <cell r="D286">
            <v>653942</v>
          </cell>
          <cell r="E286" t="str">
            <v>Obec Dolné Zelenice</v>
          </cell>
          <cell r="F286" t="str">
            <v>áno</v>
          </cell>
        </row>
        <row r="287">
          <cell r="D287">
            <v>654078</v>
          </cell>
          <cell r="E287" t="str">
            <v>Obec Veľké Orvište</v>
          </cell>
          <cell r="F287" t="str">
            <v>áno</v>
          </cell>
        </row>
        <row r="288">
          <cell r="D288">
            <v>31871461</v>
          </cell>
          <cell r="E288" t="str">
            <v>Obec Biely Kostol</v>
          </cell>
          <cell r="F288" t="str">
            <v>áno</v>
          </cell>
        </row>
        <row r="289">
          <cell r="D289">
            <v>31871224</v>
          </cell>
          <cell r="E289" t="str">
            <v>Obec Čenkovce</v>
          </cell>
          <cell r="F289" t="str">
            <v>áno</v>
          </cell>
        </row>
        <row r="290">
          <cell r="D290">
            <v>34007521</v>
          </cell>
          <cell r="E290" t="str">
            <v>Obec Hrnčiarovce nad Parnou</v>
          </cell>
          <cell r="F290" t="str">
            <v>áno</v>
          </cell>
        </row>
        <row r="291">
          <cell r="D291">
            <v>35594233</v>
          </cell>
          <cell r="E291" t="str">
            <v>Obec Banka</v>
          </cell>
          <cell r="F291" t="str">
            <v>áno</v>
          </cell>
        </row>
        <row r="292">
          <cell r="D292">
            <v>419702</v>
          </cell>
          <cell r="E292" t="str">
            <v>Rímskokatolícka cirkev, Trnavská arcidiecéza</v>
          </cell>
          <cell r="F292" t="str">
            <v>áno</v>
          </cell>
        </row>
        <row r="293">
          <cell r="D293">
            <v>587117</v>
          </cell>
          <cell r="E293" t="str">
            <v>Kongregácia Milosrdných sestier svätého Kríža</v>
          </cell>
          <cell r="F293" t="str">
            <v>áno</v>
          </cell>
        </row>
        <row r="294">
          <cell r="D294">
            <v>34012800</v>
          </cell>
          <cell r="E294" t="str">
            <v>Reformovaná kresťanská cirkev na Slovensku, cirkevný zbor Dolný Štál</v>
          </cell>
          <cell r="F294" t="str">
            <v>áno</v>
          </cell>
        </row>
        <row r="295">
          <cell r="D295">
            <v>90000113</v>
          </cell>
          <cell r="E295" t="str">
            <v>PhDr. PaedDr. Attila Takács</v>
          </cell>
          <cell r="F295" t="str">
            <v>áno</v>
          </cell>
        </row>
        <row r="296">
          <cell r="D296">
            <v>36269298</v>
          </cell>
          <cell r="E296" t="str">
            <v>VOCATIO spol. s r.o.</v>
          </cell>
          <cell r="F296" t="str">
            <v>áno</v>
          </cell>
        </row>
        <row r="297">
          <cell r="D297">
            <v>36271390</v>
          </cell>
          <cell r="E297" t="str">
            <v>Gos-Sk, s.r.o.</v>
          </cell>
          <cell r="F297" t="str">
            <v>áno</v>
          </cell>
        </row>
        <row r="298">
          <cell r="D298">
            <v>31448135</v>
          </cell>
          <cell r="E298" t="str">
            <v>ŽIVENA, s.r.o.</v>
          </cell>
          <cell r="F298" t="str">
            <v>áno</v>
          </cell>
        </row>
        <row r="299">
          <cell r="D299">
            <v>90000209</v>
          </cell>
          <cell r="E299" t="str">
            <v>László Szabó</v>
          </cell>
          <cell r="F299" t="str">
            <v>áno</v>
          </cell>
        </row>
        <row r="300">
          <cell r="D300">
            <v>42159873</v>
          </cell>
          <cell r="E300" t="str">
            <v>Spoločnosť baletného majstra Dušana Nebylu</v>
          </cell>
          <cell r="F300" t="str">
            <v>áno</v>
          </cell>
        </row>
        <row r="301">
          <cell r="D301">
            <v>31752896</v>
          </cell>
          <cell r="E301" t="str">
            <v>Medzinárodná škola kvality (Quality Schools International)</v>
          </cell>
          <cell r="F301" t="str">
            <v>áno</v>
          </cell>
        </row>
        <row r="302">
          <cell r="D302">
            <v>45732604</v>
          </cell>
          <cell r="E302" t="str">
            <v>Súkromná stredná odborná škola podnikania, n.o.</v>
          </cell>
          <cell r="F302" t="str">
            <v>áno</v>
          </cell>
        </row>
        <row r="303">
          <cell r="D303">
            <v>45322694</v>
          </cell>
          <cell r="E303" t="str">
            <v>Škola s úsmevom, s.r.o.</v>
          </cell>
          <cell r="F303" t="str">
            <v>áno</v>
          </cell>
        </row>
        <row r="304">
          <cell r="D304">
            <v>44867379</v>
          </cell>
          <cell r="E304" t="str">
            <v>BESST, s.r.o.</v>
          </cell>
          <cell r="F304" t="str">
            <v>áno</v>
          </cell>
        </row>
        <row r="305">
          <cell r="D305">
            <v>42156548</v>
          </cell>
          <cell r="E305" t="str">
            <v>Občianske združenie BEZ PREDSUDKOV K ĽUDSKOSTI</v>
          </cell>
          <cell r="F305" t="str">
            <v>áno</v>
          </cell>
        </row>
        <row r="306">
          <cell r="D306">
            <v>50456458</v>
          </cell>
          <cell r="E306" t="str">
            <v>ADVENTIM n.o.</v>
          </cell>
          <cell r="F306" t="str">
            <v>áno</v>
          </cell>
        </row>
        <row r="307">
          <cell r="D307">
            <v>47138556</v>
          </cell>
          <cell r="E307" t="str">
            <v>TACSE - Inštitút vzdelávania, s.r.o.</v>
          </cell>
          <cell r="F307" t="str">
            <v>áno</v>
          </cell>
        </row>
        <row r="308">
          <cell r="D308">
            <v>52215211</v>
          </cell>
          <cell r="E308" t="str">
            <v>Felix Trnava</v>
          </cell>
          <cell r="F308" t="str">
            <v>áno</v>
          </cell>
        </row>
        <row r="309">
          <cell r="D309">
            <v>54130450</v>
          </cell>
          <cell r="E309" t="str">
            <v>Regionálny úrad školskej správy v Trenčíne</v>
          </cell>
          <cell r="F309" t="str">
            <v>áno</v>
          </cell>
        </row>
        <row r="310">
          <cell r="D310">
            <v>36126624</v>
          </cell>
          <cell r="E310" t="str">
            <v>Trenčiansky samosprávny kraj</v>
          </cell>
          <cell r="F310" t="str">
            <v>áno</v>
          </cell>
        </row>
        <row r="311">
          <cell r="D311">
            <v>317977</v>
          </cell>
          <cell r="E311" t="str">
            <v>Obec Zubák</v>
          </cell>
          <cell r="F311" t="str">
            <v>áno</v>
          </cell>
        </row>
        <row r="312">
          <cell r="D312">
            <v>309435</v>
          </cell>
          <cell r="E312" t="str">
            <v>Obec Brestovec</v>
          </cell>
          <cell r="F312" t="str">
            <v>áno</v>
          </cell>
        </row>
        <row r="313">
          <cell r="D313">
            <v>309443</v>
          </cell>
          <cell r="E313" t="str">
            <v>Mesto Brezová pod Bradlom</v>
          </cell>
          <cell r="F313" t="str">
            <v>áno</v>
          </cell>
        </row>
        <row r="314">
          <cell r="D314">
            <v>309621</v>
          </cell>
          <cell r="E314" t="str">
            <v>Obec Košariská</v>
          </cell>
          <cell r="F314" t="str">
            <v>áno</v>
          </cell>
        </row>
        <row r="315">
          <cell r="D315">
            <v>309745</v>
          </cell>
          <cell r="E315" t="str">
            <v>Mesto Myjava</v>
          </cell>
          <cell r="F315" t="str">
            <v>áno</v>
          </cell>
        </row>
        <row r="316">
          <cell r="D316">
            <v>309958</v>
          </cell>
          <cell r="E316" t="str">
            <v>Obec Rudník</v>
          </cell>
          <cell r="F316" t="str">
            <v>áno</v>
          </cell>
        </row>
        <row r="317">
          <cell r="D317">
            <v>310034</v>
          </cell>
          <cell r="E317" t="str">
            <v>Obec Stará Myjava</v>
          </cell>
          <cell r="F317" t="str">
            <v>áno</v>
          </cell>
        </row>
        <row r="318">
          <cell r="D318">
            <v>310140</v>
          </cell>
          <cell r="E318" t="str">
            <v>Obec Vrbovce</v>
          </cell>
          <cell r="F318" t="str">
            <v>áno</v>
          </cell>
        </row>
        <row r="319">
          <cell r="D319">
            <v>310891</v>
          </cell>
          <cell r="E319" t="str">
            <v>Obec Ostratice</v>
          </cell>
          <cell r="F319" t="str">
            <v>áno</v>
          </cell>
        </row>
        <row r="320">
          <cell r="D320">
            <v>310905</v>
          </cell>
          <cell r="E320" t="str">
            <v>Mesto Partizánske</v>
          </cell>
          <cell r="F320" t="str">
            <v>áno</v>
          </cell>
        </row>
        <row r="321">
          <cell r="D321">
            <v>311049</v>
          </cell>
          <cell r="E321" t="str">
            <v>Obec Rybany</v>
          </cell>
          <cell r="F321" t="str">
            <v>áno</v>
          </cell>
        </row>
        <row r="322">
          <cell r="D322">
            <v>311057</v>
          </cell>
          <cell r="E322" t="str">
            <v>Obec Skačany</v>
          </cell>
          <cell r="F322" t="str">
            <v>áno</v>
          </cell>
        </row>
        <row r="323">
          <cell r="D323">
            <v>311073</v>
          </cell>
          <cell r="E323" t="str">
            <v>Obec Slatina nad Bebravou</v>
          </cell>
          <cell r="F323" t="str">
            <v>áno</v>
          </cell>
        </row>
        <row r="324">
          <cell r="D324">
            <v>311138</v>
          </cell>
          <cell r="E324" t="str">
            <v>Obec Šišov</v>
          </cell>
          <cell r="F324" t="str">
            <v>áno</v>
          </cell>
        </row>
        <row r="325">
          <cell r="D325">
            <v>311201</v>
          </cell>
          <cell r="E325" t="str">
            <v>Obec Uhrovec</v>
          </cell>
          <cell r="F325" t="str">
            <v>áno</v>
          </cell>
        </row>
        <row r="326">
          <cell r="D326">
            <v>311294</v>
          </cell>
          <cell r="E326" t="str">
            <v>Obec Veľké Uherce</v>
          </cell>
          <cell r="F326" t="str">
            <v>áno</v>
          </cell>
        </row>
        <row r="327">
          <cell r="D327">
            <v>311308</v>
          </cell>
          <cell r="E327" t="str">
            <v>Obec Veľký Klíž</v>
          </cell>
          <cell r="F327" t="str">
            <v>áno</v>
          </cell>
        </row>
        <row r="328">
          <cell r="D328">
            <v>311367</v>
          </cell>
          <cell r="E328" t="str">
            <v>Obec Zlatníky</v>
          </cell>
          <cell r="F328" t="str">
            <v>áno</v>
          </cell>
        </row>
        <row r="329">
          <cell r="D329">
            <v>311375</v>
          </cell>
          <cell r="E329" t="str">
            <v>Obec Žabokreky nad Nitrou</v>
          </cell>
          <cell r="F329" t="str">
            <v>áno</v>
          </cell>
        </row>
        <row r="330">
          <cell r="D330">
            <v>312037</v>
          </cell>
          <cell r="E330" t="str">
            <v>Mesto Trenčín</v>
          </cell>
          <cell r="F330" t="str">
            <v>áno</v>
          </cell>
        </row>
        <row r="331">
          <cell r="D331">
            <v>311413</v>
          </cell>
          <cell r="E331" t="str">
            <v>Obec Beckov</v>
          </cell>
          <cell r="F331" t="str">
            <v>áno</v>
          </cell>
        </row>
        <row r="332">
          <cell r="D332">
            <v>311421</v>
          </cell>
          <cell r="E332" t="str">
            <v>Obec Bobot</v>
          </cell>
          <cell r="F332" t="str">
            <v>áno</v>
          </cell>
        </row>
        <row r="333">
          <cell r="D333">
            <v>311430</v>
          </cell>
          <cell r="E333" t="str">
            <v>Obec Bošáca</v>
          </cell>
          <cell r="F333" t="str">
            <v>áno</v>
          </cell>
        </row>
        <row r="334">
          <cell r="D334">
            <v>311456</v>
          </cell>
          <cell r="E334" t="str">
            <v>Obec Bzince pod Javorinou</v>
          </cell>
          <cell r="F334" t="str">
            <v>áno</v>
          </cell>
        </row>
        <row r="335">
          <cell r="D335">
            <v>311464</v>
          </cell>
          <cell r="E335" t="str">
            <v>Obec Čachtice</v>
          </cell>
          <cell r="F335" t="str">
            <v>áno</v>
          </cell>
        </row>
        <row r="336">
          <cell r="D336">
            <v>311472</v>
          </cell>
          <cell r="E336" t="str">
            <v>Obec Častkovce</v>
          </cell>
          <cell r="F336" t="str">
            <v>áno</v>
          </cell>
        </row>
        <row r="337">
          <cell r="D337">
            <v>311499</v>
          </cell>
          <cell r="E337" t="str">
            <v>Obec Dolná Poruba</v>
          </cell>
          <cell r="F337" t="str">
            <v>áno</v>
          </cell>
        </row>
        <row r="338">
          <cell r="D338">
            <v>311502</v>
          </cell>
          <cell r="E338" t="str">
            <v>Obec Dolná Súča</v>
          </cell>
          <cell r="F338" t="str">
            <v>áno</v>
          </cell>
        </row>
        <row r="339">
          <cell r="D339">
            <v>311529</v>
          </cell>
          <cell r="E339" t="str">
            <v>Obec Drietoma</v>
          </cell>
          <cell r="F339" t="str">
            <v>áno</v>
          </cell>
        </row>
        <row r="340">
          <cell r="D340">
            <v>311537</v>
          </cell>
          <cell r="E340" t="str">
            <v>Obec Dubodiel</v>
          </cell>
          <cell r="F340" t="str">
            <v>áno</v>
          </cell>
        </row>
        <row r="341">
          <cell r="D341">
            <v>311553</v>
          </cell>
          <cell r="E341" t="str">
            <v>Obec Horná Streda</v>
          </cell>
          <cell r="F341" t="str">
            <v>áno</v>
          </cell>
        </row>
        <row r="342">
          <cell r="D342">
            <v>311561</v>
          </cell>
          <cell r="E342" t="str">
            <v>Obec Horná Súča</v>
          </cell>
          <cell r="F342" t="str">
            <v>áno</v>
          </cell>
        </row>
        <row r="343">
          <cell r="D343">
            <v>311588</v>
          </cell>
          <cell r="E343" t="str">
            <v>Obec Horné Srnie</v>
          </cell>
          <cell r="F343" t="str">
            <v>áno</v>
          </cell>
        </row>
        <row r="344">
          <cell r="D344">
            <v>311642</v>
          </cell>
          <cell r="E344" t="str">
            <v>Obec Chocholná - Velčice</v>
          </cell>
          <cell r="F344" t="str">
            <v>áno</v>
          </cell>
        </row>
        <row r="345">
          <cell r="D345">
            <v>311651</v>
          </cell>
          <cell r="E345" t="str">
            <v>Obec Ivanovce</v>
          </cell>
          <cell r="F345" t="str">
            <v>áno</v>
          </cell>
        </row>
        <row r="346">
          <cell r="D346">
            <v>311669</v>
          </cell>
          <cell r="E346" t="str">
            <v>Obec Kálnica</v>
          </cell>
          <cell r="F346" t="str">
            <v>áno</v>
          </cell>
        </row>
        <row r="347">
          <cell r="D347">
            <v>311685</v>
          </cell>
          <cell r="E347" t="str">
            <v>Obec Kočovce</v>
          </cell>
          <cell r="F347" t="str">
            <v>áno</v>
          </cell>
        </row>
        <row r="348">
          <cell r="D348">
            <v>311707</v>
          </cell>
          <cell r="E348" t="str">
            <v>Obec Kostolné</v>
          </cell>
          <cell r="F348" t="str">
            <v>áno</v>
          </cell>
        </row>
        <row r="349">
          <cell r="D349">
            <v>311715</v>
          </cell>
          <cell r="E349" t="str">
            <v>Obec Krajné</v>
          </cell>
          <cell r="F349" t="str">
            <v>áno</v>
          </cell>
        </row>
        <row r="350">
          <cell r="D350">
            <v>311731</v>
          </cell>
          <cell r="E350" t="str">
            <v>Obec Lubina</v>
          </cell>
          <cell r="F350" t="str">
            <v>áno</v>
          </cell>
        </row>
        <row r="351">
          <cell r="D351">
            <v>311758</v>
          </cell>
          <cell r="E351" t="str">
            <v>Obec Lúka</v>
          </cell>
          <cell r="F351" t="str">
            <v>áno</v>
          </cell>
        </row>
        <row r="352">
          <cell r="D352">
            <v>311774</v>
          </cell>
          <cell r="E352" t="str">
            <v>Obec Mníchova Lehota</v>
          </cell>
          <cell r="F352" t="str">
            <v>áno</v>
          </cell>
        </row>
        <row r="353">
          <cell r="D353">
            <v>311791</v>
          </cell>
          <cell r="E353" t="str">
            <v>Obec Moravské Lieskové</v>
          </cell>
          <cell r="F353" t="str">
            <v>áno</v>
          </cell>
        </row>
        <row r="354">
          <cell r="D354">
            <v>311804</v>
          </cell>
          <cell r="E354" t="str">
            <v>Obec Motešice</v>
          </cell>
          <cell r="F354" t="str">
            <v>áno</v>
          </cell>
        </row>
        <row r="355">
          <cell r="D355">
            <v>311812</v>
          </cell>
          <cell r="E355" t="str">
            <v>Mesto Nemšová</v>
          </cell>
          <cell r="F355" t="str">
            <v>áno</v>
          </cell>
        </row>
        <row r="356">
          <cell r="D356">
            <v>311821</v>
          </cell>
          <cell r="E356" t="str">
            <v>Obec Neporadza</v>
          </cell>
          <cell r="F356" t="str">
            <v>áno</v>
          </cell>
        </row>
        <row r="357">
          <cell r="D357">
            <v>311839</v>
          </cell>
          <cell r="E357" t="str">
            <v>Obec Nová Bošáca</v>
          </cell>
          <cell r="F357" t="str">
            <v>áno</v>
          </cell>
        </row>
        <row r="358">
          <cell r="D358">
            <v>311863</v>
          </cell>
          <cell r="E358" t="str">
            <v>Mesto Nové Mesto nad Váhom</v>
          </cell>
          <cell r="F358" t="str">
            <v>áno</v>
          </cell>
        </row>
        <row r="359">
          <cell r="D359">
            <v>311880</v>
          </cell>
          <cell r="E359" t="str">
            <v>Obec Omšenie</v>
          </cell>
          <cell r="F359" t="str">
            <v>áno</v>
          </cell>
        </row>
        <row r="360">
          <cell r="D360">
            <v>311910</v>
          </cell>
          <cell r="E360" t="str">
            <v>Obec Pobedim</v>
          </cell>
          <cell r="F360" t="str">
            <v>áno</v>
          </cell>
        </row>
        <row r="361">
          <cell r="D361">
            <v>311928</v>
          </cell>
          <cell r="E361" t="str">
            <v>Obec Podolie</v>
          </cell>
          <cell r="F361" t="str">
            <v>áno</v>
          </cell>
        </row>
        <row r="362">
          <cell r="D362">
            <v>311944</v>
          </cell>
          <cell r="E362" t="str">
            <v>Obec Považany</v>
          </cell>
          <cell r="F362" t="str">
            <v>áno</v>
          </cell>
        </row>
        <row r="363">
          <cell r="D363">
            <v>311952</v>
          </cell>
          <cell r="E363" t="str">
            <v>Obec Selec</v>
          </cell>
          <cell r="F363" t="str">
            <v>áno</v>
          </cell>
        </row>
        <row r="364">
          <cell r="D364">
            <v>311987</v>
          </cell>
          <cell r="E364" t="str">
            <v>Obec Soblahov</v>
          </cell>
          <cell r="F364" t="str">
            <v>áno</v>
          </cell>
        </row>
        <row r="365">
          <cell r="D365">
            <v>312002</v>
          </cell>
          <cell r="E365" t="str">
            <v>Mesto Stará Turá</v>
          </cell>
          <cell r="F365" t="str">
            <v>áno</v>
          </cell>
        </row>
        <row r="366">
          <cell r="D366">
            <v>312011</v>
          </cell>
          <cell r="E366" t="str">
            <v>Obec Svinná</v>
          </cell>
          <cell r="F366" t="str">
            <v>áno</v>
          </cell>
        </row>
        <row r="367">
          <cell r="D367">
            <v>312045</v>
          </cell>
          <cell r="E367" t="str">
            <v>Obec Trenčianska Teplá</v>
          </cell>
          <cell r="F367" t="str">
            <v>áno</v>
          </cell>
        </row>
        <row r="368">
          <cell r="D368">
            <v>312053</v>
          </cell>
          <cell r="E368" t="str">
            <v>Obec Trenčianska Turná</v>
          </cell>
          <cell r="F368" t="str">
            <v>áno</v>
          </cell>
        </row>
        <row r="369">
          <cell r="D369">
            <v>312070</v>
          </cell>
          <cell r="E369" t="str">
            <v>Obec Trenčianske Jastrabie</v>
          </cell>
          <cell r="F369" t="str">
            <v>áno</v>
          </cell>
        </row>
        <row r="370">
          <cell r="D370">
            <v>312088</v>
          </cell>
          <cell r="E370" t="str">
            <v>Mesto Trenčianske Teplice</v>
          </cell>
          <cell r="F370" t="str">
            <v>áno</v>
          </cell>
        </row>
        <row r="371">
          <cell r="D371">
            <v>312126</v>
          </cell>
          <cell r="E371" t="str">
            <v>Obec Vaďovce</v>
          </cell>
          <cell r="F371" t="str">
            <v>áno</v>
          </cell>
        </row>
        <row r="372">
          <cell r="D372">
            <v>312134</v>
          </cell>
          <cell r="E372" t="str">
            <v>Obec Veľká Hradná</v>
          </cell>
          <cell r="F372" t="str">
            <v>áno</v>
          </cell>
        </row>
        <row r="373">
          <cell r="D373">
            <v>317667</v>
          </cell>
          <cell r="E373" t="str">
            <v>Mesto Považská Bystrica</v>
          </cell>
          <cell r="F373" t="str">
            <v>áno</v>
          </cell>
        </row>
        <row r="374">
          <cell r="D374">
            <v>317063</v>
          </cell>
          <cell r="E374" t="str">
            <v>Obec Beluša</v>
          </cell>
          <cell r="F374" t="str">
            <v>áno</v>
          </cell>
        </row>
        <row r="375">
          <cell r="D375">
            <v>317080</v>
          </cell>
          <cell r="E375" t="str">
            <v>Obec Bolešov</v>
          </cell>
          <cell r="F375" t="str">
            <v>áno</v>
          </cell>
        </row>
        <row r="376">
          <cell r="D376">
            <v>317101</v>
          </cell>
          <cell r="E376" t="str">
            <v>Obec Brvnište</v>
          </cell>
          <cell r="F376" t="str">
            <v>áno</v>
          </cell>
        </row>
        <row r="377">
          <cell r="D377">
            <v>317128</v>
          </cell>
          <cell r="E377" t="str">
            <v>Obec Červený Kameň</v>
          </cell>
          <cell r="F377" t="str">
            <v>áno</v>
          </cell>
        </row>
        <row r="378">
          <cell r="D378">
            <v>317136</v>
          </cell>
          <cell r="E378" t="str">
            <v>Obec Dohňany</v>
          </cell>
          <cell r="F378" t="str">
            <v>áno</v>
          </cell>
        </row>
        <row r="379">
          <cell r="D379">
            <v>317152</v>
          </cell>
          <cell r="E379" t="str">
            <v>Obec Dolná Mariková</v>
          </cell>
          <cell r="F379" t="str">
            <v>áno</v>
          </cell>
        </row>
        <row r="380">
          <cell r="D380">
            <v>317195</v>
          </cell>
          <cell r="E380" t="str">
            <v>Obec Domaniža</v>
          </cell>
          <cell r="F380" t="str">
            <v>áno</v>
          </cell>
        </row>
        <row r="381">
          <cell r="D381">
            <v>317209</v>
          </cell>
          <cell r="E381" t="str">
            <v>Mesto Dubnica nad Váhom</v>
          </cell>
          <cell r="F381" t="str">
            <v>áno</v>
          </cell>
        </row>
        <row r="382">
          <cell r="D382">
            <v>317217</v>
          </cell>
          <cell r="E382" t="str">
            <v>Obec Dulov</v>
          </cell>
          <cell r="F382" t="str">
            <v>áno</v>
          </cell>
        </row>
        <row r="383">
          <cell r="D383">
            <v>317284</v>
          </cell>
          <cell r="E383" t="str">
            <v>Obec Horná Poruba</v>
          </cell>
          <cell r="F383" t="str">
            <v>áno</v>
          </cell>
        </row>
        <row r="384">
          <cell r="D384">
            <v>317306</v>
          </cell>
          <cell r="E384" t="str">
            <v>Obec Horovce</v>
          </cell>
          <cell r="F384" t="str">
            <v>áno</v>
          </cell>
        </row>
        <row r="385">
          <cell r="D385">
            <v>317331</v>
          </cell>
          <cell r="E385" t="str">
            <v>Mesto Ilava</v>
          </cell>
          <cell r="F385" t="str">
            <v>áno</v>
          </cell>
        </row>
        <row r="386">
          <cell r="D386">
            <v>317349</v>
          </cell>
          <cell r="E386" t="str">
            <v>Obec Jasenica</v>
          </cell>
          <cell r="F386" t="str">
            <v>áno</v>
          </cell>
        </row>
        <row r="387">
          <cell r="D387">
            <v>317390</v>
          </cell>
          <cell r="E387" t="str">
            <v>Obec Košeca</v>
          </cell>
          <cell r="F387" t="str">
            <v>áno</v>
          </cell>
        </row>
        <row r="388">
          <cell r="D388">
            <v>317438</v>
          </cell>
          <cell r="E388" t="str">
            <v>Obec Ladce</v>
          </cell>
          <cell r="F388" t="str">
            <v>áno</v>
          </cell>
        </row>
        <row r="389">
          <cell r="D389">
            <v>317446</v>
          </cell>
          <cell r="E389" t="str">
            <v>Obec Lazy pod Makytou</v>
          </cell>
          <cell r="F389" t="str">
            <v>áno</v>
          </cell>
        </row>
        <row r="390">
          <cell r="D390">
            <v>317454</v>
          </cell>
          <cell r="E390" t="str">
            <v>Obec Lednica</v>
          </cell>
          <cell r="F390" t="str">
            <v>áno</v>
          </cell>
        </row>
        <row r="391">
          <cell r="D391">
            <v>317462</v>
          </cell>
          <cell r="E391" t="str">
            <v>Obec Lednické Rovne</v>
          </cell>
          <cell r="F391" t="str">
            <v>áno</v>
          </cell>
        </row>
        <row r="392">
          <cell r="D392">
            <v>317471</v>
          </cell>
          <cell r="E392" t="str">
            <v>Obec Lysá pod Makytou</v>
          </cell>
          <cell r="F392" t="str">
            <v>áno</v>
          </cell>
        </row>
        <row r="393">
          <cell r="D393">
            <v>317870</v>
          </cell>
          <cell r="E393" t="str">
            <v>Obec Košecké Podhradie</v>
          </cell>
          <cell r="F393" t="str">
            <v>áno</v>
          </cell>
        </row>
        <row r="394">
          <cell r="D394">
            <v>317527</v>
          </cell>
          <cell r="E394" t="str">
            <v>Obec Mikušovce</v>
          </cell>
          <cell r="F394" t="str">
            <v>áno</v>
          </cell>
        </row>
        <row r="395">
          <cell r="D395">
            <v>317586</v>
          </cell>
          <cell r="E395" t="str">
            <v>Mesto Nová Dubnica</v>
          </cell>
          <cell r="F395" t="str">
            <v>áno</v>
          </cell>
        </row>
        <row r="396">
          <cell r="D396">
            <v>317594</v>
          </cell>
          <cell r="E396" t="str">
            <v>Obec Papradno</v>
          </cell>
          <cell r="F396" t="str">
            <v>áno</v>
          </cell>
        </row>
        <row r="397">
          <cell r="D397">
            <v>317608</v>
          </cell>
          <cell r="E397" t="str">
            <v>Obec Plevník - Drienové</v>
          </cell>
          <cell r="F397" t="str">
            <v>áno</v>
          </cell>
        </row>
        <row r="398">
          <cell r="D398">
            <v>317691</v>
          </cell>
          <cell r="E398" t="str">
            <v>Obec Prečín</v>
          </cell>
          <cell r="F398" t="str">
            <v>áno</v>
          </cell>
        </row>
        <row r="399">
          <cell r="D399">
            <v>317721</v>
          </cell>
          <cell r="E399" t="str">
            <v>Obec Pruské</v>
          </cell>
          <cell r="F399" t="str">
            <v>áno</v>
          </cell>
        </row>
        <row r="400">
          <cell r="D400">
            <v>317730</v>
          </cell>
          <cell r="E400" t="str">
            <v>Obec Pružina</v>
          </cell>
          <cell r="F400" t="str">
            <v>áno</v>
          </cell>
        </row>
        <row r="401">
          <cell r="D401">
            <v>317748</v>
          </cell>
          <cell r="E401" t="str">
            <v>Mesto Púchov</v>
          </cell>
          <cell r="F401" t="str">
            <v>áno</v>
          </cell>
        </row>
        <row r="402">
          <cell r="D402">
            <v>317837</v>
          </cell>
          <cell r="E402" t="str">
            <v>Obec Tuchyňa</v>
          </cell>
          <cell r="F402" t="str">
            <v>áno</v>
          </cell>
        </row>
        <row r="403">
          <cell r="D403">
            <v>317853</v>
          </cell>
          <cell r="E403" t="str">
            <v>Obec Udiča</v>
          </cell>
          <cell r="F403" t="str">
            <v>áno</v>
          </cell>
        </row>
        <row r="404">
          <cell r="D404">
            <v>317888</v>
          </cell>
          <cell r="E404" t="str">
            <v>Obec Visolaje</v>
          </cell>
          <cell r="F404" t="str">
            <v>áno</v>
          </cell>
        </row>
        <row r="405">
          <cell r="D405">
            <v>317926</v>
          </cell>
          <cell r="E405" t="str">
            <v>Obec Záriečie</v>
          </cell>
          <cell r="F405" t="str">
            <v>áno</v>
          </cell>
        </row>
        <row r="406">
          <cell r="D406">
            <v>317969</v>
          </cell>
          <cell r="E406" t="str">
            <v>Obec Zliechov</v>
          </cell>
          <cell r="F406" t="str">
            <v>áno</v>
          </cell>
        </row>
        <row r="407">
          <cell r="D407">
            <v>318442</v>
          </cell>
          <cell r="E407" t="str">
            <v>Mesto Prievidza</v>
          </cell>
          <cell r="F407" t="str">
            <v>áno</v>
          </cell>
        </row>
        <row r="408">
          <cell r="D408">
            <v>318001</v>
          </cell>
          <cell r="E408" t="str">
            <v>Mesto Bojnice</v>
          </cell>
          <cell r="F408" t="str">
            <v>áno</v>
          </cell>
        </row>
        <row r="409">
          <cell r="D409">
            <v>318019</v>
          </cell>
          <cell r="E409" t="str">
            <v>Obec Bystričany</v>
          </cell>
          <cell r="F409" t="str">
            <v>áno</v>
          </cell>
        </row>
        <row r="410">
          <cell r="D410">
            <v>318027</v>
          </cell>
          <cell r="E410" t="str">
            <v>Obec Cigeľ</v>
          </cell>
          <cell r="F410" t="str">
            <v>áno</v>
          </cell>
        </row>
        <row r="411">
          <cell r="D411">
            <v>318035</v>
          </cell>
          <cell r="E411" t="str">
            <v>Obec Čavoj</v>
          </cell>
          <cell r="F411" t="str">
            <v>áno</v>
          </cell>
        </row>
        <row r="412">
          <cell r="D412">
            <v>318043</v>
          </cell>
          <cell r="E412" t="str">
            <v>Obec Čereňany</v>
          </cell>
          <cell r="F412" t="str">
            <v>áno</v>
          </cell>
        </row>
        <row r="413">
          <cell r="D413">
            <v>318051</v>
          </cell>
          <cell r="E413" t="str">
            <v>Obec Diviacka Nová Ves</v>
          </cell>
          <cell r="F413" t="str">
            <v>áno</v>
          </cell>
        </row>
        <row r="414">
          <cell r="D414">
            <v>318060</v>
          </cell>
          <cell r="E414" t="str">
            <v>Obec Diviaky nad Nitricou</v>
          </cell>
          <cell r="F414" t="str">
            <v>áno</v>
          </cell>
        </row>
        <row r="415">
          <cell r="D415">
            <v>318086</v>
          </cell>
          <cell r="E415" t="str">
            <v>Obec Dolné Vestenice</v>
          </cell>
          <cell r="F415" t="str">
            <v>áno</v>
          </cell>
        </row>
        <row r="416">
          <cell r="D416">
            <v>318094</v>
          </cell>
          <cell r="E416" t="str">
            <v>Mesto Handlová</v>
          </cell>
          <cell r="F416" t="str">
            <v>áno</v>
          </cell>
        </row>
        <row r="417">
          <cell r="D417">
            <v>318108</v>
          </cell>
          <cell r="E417" t="str">
            <v>Obec Horná Ves</v>
          </cell>
          <cell r="F417" t="str">
            <v>áno</v>
          </cell>
        </row>
        <row r="418">
          <cell r="D418">
            <v>318124</v>
          </cell>
          <cell r="E418" t="str">
            <v>Obec Chrenovec - Brusno</v>
          </cell>
          <cell r="F418" t="str">
            <v>áno</v>
          </cell>
        </row>
        <row r="419">
          <cell r="D419">
            <v>318167</v>
          </cell>
          <cell r="E419" t="str">
            <v>Obec Kamenec pod Vtáčnikom</v>
          </cell>
          <cell r="F419" t="str">
            <v>áno</v>
          </cell>
        </row>
        <row r="420">
          <cell r="D420">
            <v>518239</v>
          </cell>
          <cell r="E420" t="str">
            <v>Obec Kanianka</v>
          </cell>
          <cell r="F420" t="str">
            <v>áno</v>
          </cell>
        </row>
        <row r="421">
          <cell r="D421">
            <v>318213</v>
          </cell>
          <cell r="E421" t="str">
            <v>Obec Koš</v>
          </cell>
          <cell r="F421" t="str">
            <v>áno</v>
          </cell>
        </row>
        <row r="422">
          <cell r="D422">
            <v>318221</v>
          </cell>
          <cell r="E422" t="str">
            <v>Obec Lazany</v>
          </cell>
          <cell r="F422" t="str">
            <v>áno</v>
          </cell>
        </row>
        <row r="423">
          <cell r="D423">
            <v>318256</v>
          </cell>
          <cell r="E423" t="str">
            <v>Obec Lehota pod Vtáčnikom</v>
          </cell>
          <cell r="F423" t="str">
            <v>áno</v>
          </cell>
        </row>
        <row r="424">
          <cell r="D424">
            <v>318230</v>
          </cell>
          <cell r="E424" t="str">
            <v>Obec Liešťany</v>
          </cell>
          <cell r="F424" t="str">
            <v>áno</v>
          </cell>
        </row>
        <row r="425">
          <cell r="D425">
            <v>318302</v>
          </cell>
          <cell r="E425" t="str">
            <v>Obec Nedožery - Brezany</v>
          </cell>
          <cell r="F425" t="str">
            <v>áno</v>
          </cell>
        </row>
        <row r="426">
          <cell r="D426">
            <v>318337</v>
          </cell>
          <cell r="E426" t="str">
            <v>Obec Nitrianske Pravno</v>
          </cell>
          <cell r="F426" t="str">
            <v>áno</v>
          </cell>
        </row>
        <row r="427">
          <cell r="D427">
            <v>318345</v>
          </cell>
          <cell r="E427" t="str">
            <v>Obec Nitrianske Rudno</v>
          </cell>
          <cell r="F427" t="str">
            <v>áno</v>
          </cell>
        </row>
        <row r="428">
          <cell r="D428">
            <v>318353</v>
          </cell>
          <cell r="E428" t="str">
            <v>Obec Nitrianske Sučany</v>
          </cell>
          <cell r="F428" t="str">
            <v>áno</v>
          </cell>
        </row>
        <row r="429">
          <cell r="D429">
            <v>318329</v>
          </cell>
          <cell r="E429" t="str">
            <v>Obec Nitrica</v>
          </cell>
          <cell r="F429" t="str">
            <v>áno</v>
          </cell>
        </row>
        <row r="430">
          <cell r="D430">
            <v>318361</v>
          </cell>
          <cell r="E430" t="str">
            <v>Mesto Nováky</v>
          </cell>
          <cell r="F430" t="str">
            <v>áno</v>
          </cell>
        </row>
        <row r="431">
          <cell r="D431">
            <v>318388</v>
          </cell>
          <cell r="E431" t="str">
            <v>Obec Opatovce nad Nitrou</v>
          </cell>
          <cell r="F431" t="str">
            <v>áno</v>
          </cell>
        </row>
        <row r="432">
          <cell r="D432">
            <v>318396</v>
          </cell>
          <cell r="E432" t="str">
            <v>Obec Oslany</v>
          </cell>
          <cell r="F432" t="str">
            <v>áno</v>
          </cell>
        </row>
        <row r="433">
          <cell r="D433">
            <v>318469</v>
          </cell>
          <cell r="E433" t="str">
            <v>Obec Ráztočno</v>
          </cell>
          <cell r="F433" t="str">
            <v>áno</v>
          </cell>
        </row>
        <row r="434">
          <cell r="D434">
            <v>318485</v>
          </cell>
          <cell r="E434" t="str">
            <v>Obec Sebedražie</v>
          </cell>
          <cell r="F434" t="str">
            <v>áno</v>
          </cell>
        </row>
        <row r="435">
          <cell r="D435">
            <v>318531</v>
          </cell>
          <cell r="E435" t="str">
            <v>Obec Valaská Belá</v>
          </cell>
          <cell r="F435" t="str">
            <v>áno</v>
          </cell>
        </row>
        <row r="436">
          <cell r="D436">
            <v>651001</v>
          </cell>
          <cell r="E436" t="str">
            <v>Obec Zemianske Kostoľany</v>
          </cell>
          <cell r="F436" t="str">
            <v>áno</v>
          </cell>
        </row>
        <row r="437">
          <cell r="D437">
            <v>692263</v>
          </cell>
          <cell r="E437" t="str">
            <v>Obec Sverepec</v>
          </cell>
          <cell r="F437" t="str">
            <v>áno</v>
          </cell>
        </row>
        <row r="438">
          <cell r="D438">
            <v>310182</v>
          </cell>
          <cell r="E438" t="str">
            <v>Mesto Bánovce nad Bebravou</v>
          </cell>
          <cell r="F438" t="str">
            <v>áno</v>
          </cell>
        </row>
        <row r="439">
          <cell r="D439">
            <v>310255</v>
          </cell>
          <cell r="E439" t="str">
            <v>Obec Bošany</v>
          </cell>
          <cell r="F439" t="str">
            <v>áno</v>
          </cell>
        </row>
        <row r="440">
          <cell r="D440">
            <v>310387</v>
          </cell>
          <cell r="E440" t="str">
            <v>Obec Dvorec</v>
          </cell>
          <cell r="F440" t="str">
            <v>áno</v>
          </cell>
        </row>
        <row r="441">
          <cell r="D441">
            <v>310468</v>
          </cell>
          <cell r="E441" t="str">
            <v>Obec Hradište</v>
          </cell>
          <cell r="F441" t="str">
            <v>áno</v>
          </cell>
        </row>
        <row r="442">
          <cell r="D442">
            <v>310506</v>
          </cell>
          <cell r="E442" t="str">
            <v>Obec Chynorany</v>
          </cell>
          <cell r="F442" t="str">
            <v>áno</v>
          </cell>
        </row>
        <row r="443">
          <cell r="D443">
            <v>310549</v>
          </cell>
          <cell r="E443" t="str">
            <v>Obec Klátova Nová Ves</v>
          </cell>
          <cell r="F443" t="str">
            <v>áno</v>
          </cell>
        </row>
        <row r="444">
          <cell r="D444">
            <v>311766</v>
          </cell>
          <cell r="E444" t="str">
            <v>Obec Melčice - Lieskové</v>
          </cell>
          <cell r="F444" t="str">
            <v>áno</v>
          </cell>
        </row>
        <row r="445">
          <cell r="D445">
            <v>312100</v>
          </cell>
          <cell r="E445" t="str">
            <v>Obec Trenčianske Stankovce</v>
          </cell>
          <cell r="F445" t="str">
            <v>áno</v>
          </cell>
        </row>
        <row r="446">
          <cell r="D446">
            <v>692328</v>
          </cell>
          <cell r="E446" t="str">
            <v>Obec Dolné Kočkovce</v>
          </cell>
          <cell r="F446" t="str">
            <v>áno</v>
          </cell>
        </row>
        <row r="447">
          <cell r="D447">
            <v>692336</v>
          </cell>
          <cell r="E447" t="str">
            <v>Obec Streženice</v>
          </cell>
          <cell r="F447" t="str">
            <v>áno</v>
          </cell>
        </row>
        <row r="448">
          <cell r="D448">
            <v>692361</v>
          </cell>
          <cell r="E448" t="str">
            <v>Obec Slopná</v>
          </cell>
          <cell r="F448" t="str">
            <v>áno</v>
          </cell>
        </row>
        <row r="449">
          <cell r="D449">
            <v>677574</v>
          </cell>
          <cell r="E449" t="str">
            <v>Kongregácia Školských sestier de Notre Dame</v>
          </cell>
          <cell r="F449" t="str">
            <v>áno</v>
          </cell>
        </row>
        <row r="450">
          <cell r="D450">
            <v>36127795</v>
          </cell>
          <cell r="E450" t="str">
            <v>EDEN, o. z.</v>
          </cell>
          <cell r="F450" t="str">
            <v>áno</v>
          </cell>
        </row>
        <row r="451">
          <cell r="D451">
            <v>47337915</v>
          </cell>
          <cell r="E451" t="str">
            <v>AKADÉMIA VZDELÁVANIA PRIEVIDZA s.r.o.</v>
          </cell>
          <cell r="F451" t="str">
            <v>áno</v>
          </cell>
        </row>
        <row r="452">
          <cell r="D452">
            <v>42375673</v>
          </cell>
          <cell r="E452" t="str">
            <v>Akadémia kvality života</v>
          </cell>
          <cell r="F452" t="str">
            <v>áno</v>
          </cell>
        </row>
        <row r="453">
          <cell r="D453">
            <v>36323373</v>
          </cell>
          <cell r="E453" t="str">
            <v>SPORT SCHOOL, s.r.o.</v>
          </cell>
          <cell r="F453" t="str">
            <v>áno</v>
          </cell>
        </row>
        <row r="454">
          <cell r="D454">
            <v>37922688</v>
          </cell>
          <cell r="E454" t="str">
            <v>Občianske združenie AMOS Trenčín</v>
          </cell>
          <cell r="F454" t="str">
            <v>áno</v>
          </cell>
        </row>
        <row r="455">
          <cell r="D455">
            <v>37923862</v>
          </cell>
          <cell r="E455" t="str">
            <v>Vedecko-náučné centrum FUTURUM, n.o.</v>
          </cell>
          <cell r="F455" t="str">
            <v>áno</v>
          </cell>
        </row>
        <row r="456">
          <cell r="D456">
            <v>90000260</v>
          </cell>
          <cell r="E456" t="str">
            <v>JUDr. Jana Michaličková</v>
          </cell>
          <cell r="F456" t="str">
            <v>áno</v>
          </cell>
        </row>
        <row r="457">
          <cell r="D457">
            <v>42373794</v>
          </cell>
          <cell r="E457" t="str">
            <v>Občianske združenie Eškola</v>
          </cell>
          <cell r="F457" t="str">
            <v>áno</v>
          </cell>
        </row>
        <row r="458">
          <cell r="D458">
            <v>42274931</v>
          </cell>
          <cell r="E458" t="str">
            <v>AUTIS</v>
          </cell>
          <cell r="F458" t="str">
            <v>áno</v>
          </cell>
        </row>
        <row r="459">
          <cell r="D459">
            <v>54130590</v>
          </cell>
          <cell r="E459" t="str">
            <v>Regionálny úrad školskej správy v Nitre</v>
          </cell>
          <cell r="F459" t="str">
            <v>áno</v>
          </cell>
        </row>
        <row r="460">
          <cell r="D460">
            <v>37861298</v>
          </cell>
          <cell r="E460" t="str">
            <v>Nitriansky samosprávny kraj</v>
          </cell>
          <cell r="F460" t="str">
            <v>áno</v>
          </cell>
        </row>
        <row r="461">
          <cell r="D461">
            <v>308307</v>
          </cell>
          <cell r="E461" t="str">
            <v>Mesto Nitra</v>
          </cell>
          <cell r="F461" t="str">
            <v>áno</v>
          </cell>
        </row>
        <row r="462">
          <cell r="D462">
            <v>307726</v>
          </cell>
          <cell r="E462" t="str">
            <v>Obec Alekšince</v>
          </cell>
          <cell r="F462" t="str">
            <v>áno</v>
          </cell>
        </row>
        <row r="463">
          <cell r="D463">
            <v>307742</v>
          </cell>
          <cell r="E463" t="str">
            <v>Obec Báb</v>
          </cell>
          <cell r="F463" t="str">
            <v>áno</v>
          </cell>
        </row>
        <row r="464">
          <cell r="D464">
            <v>307769</v>
          </cell>
          <cell r="E464" t="str">
            <v>Obec Beladice</v>
          </cell>
          <cell r="F464" t="str">
            <v>áno</v>
          </cell>
        </row>
        <row r="465">
          <cell r="D465">
            <v>307777</v>
          </cell>
          <cell r="E465" t="str">
            <v>Obec Branč</v>
          </cell>
          <cell r="F465" t="str">
            <v>áno</v>
          </cell>
        </row>
        <row r="466">
          <cell r="D466">
            <v>307807</v>
          </cell>
          <cell r="E466" t="str">
            <v>Obec Čakajovce</v>
          </cell>
          <cell r="F466" t="str">
            <v>áno</v>
          </cell>
        </row>
        <row r="467">
          <cell r="D467">
            <v>307823</v>
          </cell>
          <cell r="E467" t="str">
            <v>Obec Čaradice</v>
          </cell>
          <cell r="F467" t="str">
            <v>áno</v>
          </cell>
        </row>
        <row r="468">
          <cell r="D468">
            <v>307831</v>
          </cell>
          <cell r="E468" t="str">
            <v>Obec Čeľadice</v>
          </cell>
          <cell r="F468" t="str">
            <v>áno</v>
          </cell>
        </row>
        <row r="469">
          <cell r="D469">
            <v>307858</v>
          </cell>
          <cell r="E469" t="str">
            <v>Obec Čierne Kľačany</v>
          </cell>
          <cell r="F469" t="str">
            <v>áno</v>
          </cell>
        </row>
        <row r="470">
          <cell r="D470">
            <v>307866</v>
          </cell>
          <cell r="E470" t="str">
            <v>Obec Čifáre</v>
          </cell>
          <cell r="F470" t="str">
            <v>áno</v>
          </cell>
        </row>
        <row r="471">
          <cell r="D471">
            <v>307891</v>
          </cell>
          <cell r="E471" t="str">
            <v>Obec Dolné Obdokovce</v>
          </cell>
          <cell r="F471" t="str">
            <v>áno</v>
          </cell>
        </row>
        <row r="472">
          <cell r="D472">
            <v>307939</v>
          </cell>
          <cell r="E472" t="str">
            <v>Obec Golianovo</v>
          </cell>
          <cell r="F472" t="str">
            <v>áno</v>
          </cell>
        </row>
        <row r="473">
          <cell r="D473">
            <v>307947</v>
          </cell>
          <cell r="E473" t="str">
            <v>Obec Hájske</v>
          </cell>
          <cell r="F473" t="str">
            <v>áno</v>
          </cell>
        </row>
        <row r="474">
          <cell r="D474">
            <v>307980</v>
          </cell>
          <cell r="E474" t="str">
            <v>Obec Hostie</v>
          </cell>
          <cell r="F474" t="str">
            <v>áno</v>
          </cell>
        </row>
        <row r="475">
          <cell r="D475">
            <v>308056</v>
          </cell>
          <cell r="E475" t="str">
            <v>Obec Jarok</v>
          </cell>
          <cell r="F475" t="str">
            <v>áno</v>
          </cell>
        </row>
        <row r="476">
          <cell r="D476">
            <v>308064</v>
          </cell>
          <cell r="E476" t="str">
            <v>Obec Jedľové Kostoľany</v>
          </cell>
          <cell r="F476" t="str">
            <v>áno</v>
          </cell>
        </row>
        <row r="477">
          <cell r="D477">
            <v>308072</v>
          </cell>
          <cell r="E477" t="str">
            <v>Obec Jelenec</v>
          </cell>
          <cell r="F477" t="str">
            <v>áno</v>
          </cell>
        </row>
        <row r="478">
          <cell r="D478">
            <v>308081</v>
          </cell>
          <cell r="E478" t="str">
            <v>Obec Jelšovce</v>
          </cell>
          <cell r="F478" t="str">
            <v>áno</v>
          </cell>
        </row>
        <row r="479">
          <cell r="D479">
            <v>308102</v>
          </cell>
          <cell r="E479" t="str">
            <v>Obec Klasov</v>
          </cell>
          <cell r="F479" t="str">
            <v>áno</v>
          </cell>
        </row>
        <row r="480">
          <cell r="D480">
            <v>308111</v>
          </cell>
          <cell r="E480" t="str">
            <v>Obec Kolíňany</v>
          </cell>
          <cell r="F480" t="str">
            <v>áno</v>
          </cell>
        </row>
        <row r="481">
          <cell r="D481">
            <v>308153</v>
          </cell>
          <cell r="E481" t="str">
            <v>Obec Lehota</v>
          </cell>
          <cell r="F481" t="str">
            <v>áno</v>
          </cell>
        </row>
        <row r="482">
          <cell r="D482">
            <v>308188</v>
          </cell>
          <cell r="E482" t="str">
            <v>Obec Lukáčovce</v>
          </cell>
          <cell r="F482" t="str">
            <v>áno</v>
          </cell>
        </row>
        <row r="483">
          <cell r="D483">
            <v>308471</v>
          </cell>
          <cell r="E483" t="str">
            <v>Obec Martin nad Žitavou</v>
          </cell>
          <cell r="F483" t="str">
            <v>áno</v>
          </cell>
        </row>
        <row r="484">
          <cell r="D484">
            <v>308269</v>
          </cell>
          <cell r="E484" t="str">
            <v>Obec Mojmírovce</v>
          </cell>
          <cell r="F484" t="str">
            <v>áno</v>
          </cell>
        </row>
        <row r="485">
          <cell r="D485">
            <v>308331</v>
          </cell>
          <cell r="E485" t="str">
            <v>Obec Nová Ves nad Žitavou</v>
          </cell>
          <cell r="F485" t="str">
            <v>áno</v>
          </cell>
        </row>
        <row r="486">
          <cell r="D486">
            <v>308340</v>
          </cell>
          <cell r="E486" t="str">
            <v>Obec Nové Sady</v>
          </cell>
          <cell r="F486" t="str">
            <v>áno</v>
          </cell>
        </row>
        <row r="487">
          <cell r="D487">
            <v>308358</v>
          </cell>
          <cell r="E487" t="str">
            <v>Obec Obyce</v>
          </cell>
          <cell r="F487" t="str">
            <v>áno</v>
          </cell>
        </row>
        <row r="488">
          <cell r="D488">
            <v>308374</v>
          </cell>
          <cell r="E488" t="str">
            <v>Obec Podhorany</v>
          </cell>
          <cell r="F488" t="str">
            <v>áno</v>
          </cell>
        </row>
        <row r="489">
          <cell r="D489">
            <v>308382</v>
          </cell>
          <cell r="E489" t="str">
            <v>Obec Pohranice</v>
          </cell>
          <cell r="F489" t="str">
            <v>áno</v>
          </cell>
        </row>
        <row r="490">
          <cell r="D490">
            <v>308404</v>
          </cell>
          <cell r="E490" t="str">
            <v>Obec Rišňovce</v>
          </cell>
          <cell r="F490" t="str">
            <v>áno</v>
          </cell>
        </row>
        <row r="491">
          <cell r="D491">
            <v>308412</v>
          </cell>
          <cell r="E491" t="str">
            <v>Obec Rumanová</v>
          </cell>
          <cell r="F491" t="str">
            <v>áno</v>
          </cell>
        </row>
        <row r="492">
          <cell r="D492">
            <v>308421</v>
          </cell>
          <cell r="E492" t="str">
            <v>Obec Skýcov</v>
          </cell>
          <cell r="F492" t="str">
            <v>áno</v>
          </cell>
        </row>
        <row r="493">
          <cell r="D493">
            <v>308439</v>
          </cell>
          <cell r="E493" t="str">
            <v>Obec Močenok</v>
          </cell>
          <cell r="F493" t="str">
            <v>áno</v>
          </cell>
        </row>
        <row r="494">
          <cell r="D494">
            <v>308447</v>
          </cell>
          <cell r="E494" t="str">
            <v>Obec Sľažany</v>
          </cell>
          <cell r="F494" t="str">
            <v>áno</v>
          </cell>
        </row>
        <row r="495">
          <cell r="D495">
            <v>308455</v>
          </cell>
          <cell r="E495" t="str">
            <v>Obec Slepčany</v>
          </cell>
          <cell r="F495" t="str">
            <v>áno</v>
          </cell>
        </row>
        <row r="496">
          <cell r="D496">
            <v>308528</v>
          </cell>
          <cell r="E496" t="str">
            <v>Obec Tesárske Mlyňany</v>
          </cell>
          <cell r="F496" t="str">
            <v>áno</v>
          </cell>
        </row>
        <row r="497">
          <cell r="D497">
            <v>308536</v>
          </cell>
          <cell r="E497" t="str">
            <v>Obec Topoľčianky</v>
          </cell>
          <cell r="F497" t="str">
            <v>áno</v>
          </cell>
        </row>
        <row r="498">
          <cell r="D498">
            <v>308544</v>
          </cell>
          <cell r="E498" t="str">
            <v>Obec Velčice</v>
          </cell>
          <cell r="F498" t="str">
            <v>áno</v>
          </cell>
        </row>
        <row r="499">
          <cell r="D499">
            <v>308595</v>
          </cell>
          <cell r="E499" t="str">
            <v>Obec Veľké Zálužie</v>
          </cell>
          <cell r="F499" t="str">
            <v>áno</v>
          </cell>
        </row>
        <row r="500">
          <cell r="D500">
            <v>308609</v>
          </cell>
          <cell r="E500" t="str">
            <v>Obec Veľký Cetín</v>
          </cell>
          <cell r="F500" t="str">
            <v>áno</v>
          </cell>
        </row>
        <row r="501">
          <cell r="D501">
            <v>308625</v>
          </cell>
          <cell r="E501" t="str">
            <v>Obec Vinodol</v>
          </cell>
          <cell r="F501" t="str">
            <v>áno</v>
          </cell>
        </row>
        <row r="502">
          <cell r="D502">
            <v>308633</v>
          </cell>
          <cell r="E502" t="str">
            <v>Obec Volkovce</v>
          </cell>
          <cell r="F502" t="str">
            <v>áno</v>
          </cell>
        </row>
        <row r="503">
          <cell r="D503">
            <v>308641</v>
          </cell>
          <cell r="E503" t="str">
            <v>Mesto Vráble</v>
          </cell>
          <cell r="F503" t="str">
            <v>áno</v>
          </cell>
        </row>
        <row r="504">
          <cell r="D504">
            <v>308650</v>
          </cell>
          <cell r="E504" t="str">
            <v>Obec Výčapy - Opatovce</v>
          </cell>
          <cell r="F504" t="str">
            <v>áno</v>
          </cell>
        </row>
        <row r="505">
          <cell r="D505">
            <v>308668</v>
          </cell>
          <cell r="E505" t="str">
            <v>Obec Zbehy</v>
          </cell>
          <cell r="F505" t="str">
            <v>áno</v>
          </cell>
        </row>
        <row r="506">
          <cell r="D506">
            <v>308676</v>
          </cell>
          <cell r="E506" t="str">
            <v>Mesto Zlaté Moravce</v>
          </cell>
          <cell r="F506" t="str">
            <v>áno</v>
          </cell>
        </row>
        <row r="507">
          <cell r="D507">
            <v>308706</v>
          </cell>
          <cell r="E507" t="str">
            <v>Obec Žirany</v>
          </cell>
          <cell r="F507" t="str">
            <v>áno</v>
          </cell>
        </row>
        <row r="508">
          <cell r="D508">
            <v>306525</v>
          </cell>
          <cell r="E508" t="str">
            <v>Mesto Komárno</v>
          </cell>
          <cell r="F508" t="str">
            <v>áno</v>
          </cell>
        </row>
        <row r="509">
          <cell r="D509">
            <v>306363</v>
          </cell>
          <cell r="E509" t="str">
            <v>Obec Bajč</v>
          </cell>
          <cell r="F509" t="str">
            <v>áno</v>
          </cell>
        </row>
        <row r="510">
          <cell r="D510">
            <v>306398</v>
          </cell>
          <cell r="E510" t="str">
            <v>Obec Búč</v>
          </cell>
          <cell r="F510" t="str">
            <v>áno</v>
          </cell>
        </row>
        <row r="511">
          <cell r="D511">
            <v>306401</v>
          </cell>
          <cell r="E511" t="str">
            <v>Obec Čalovec</v>
          </cell>
          <cell r="F511" t="str">
            <v>áno</v>
          </cell>
        </row>
        <row r="512">
          <cell r="D512">
            <v>306410</v>
          </cell>
          <cell r="E512" t="str">
            <v>Obec Číčov</v>
          </cell>
          <cell r="F512" t="str">
            <v>áno</v>
          </cell>
        </row>
        <row r="513">
          <cell r="D513">
            <v>306436</v>
          </cell>
          <cell r="E513" t="str">
            <v>Obec Svätý Peter</v>
          </cell>
          <cell r="F513" t="str">
            <v>áno</v>
          </cell>
        </row>
        <row r="514">
          <cell r="D514">
            <v>306444</v>
          </cell>
          <cell r="E514" t="str">
            <v>Obec Dulovce</v>
          </cell>
          <cell r="F514" t="str">
            <v>áno</v>
          </cell>
        </row>
        <row r="515">
          <cell r="D515">
            <v>306452</v>
          </cell>
          <cell r="E515" t="str">
            <v>Mesto Hurbanovo</v>
          </cell>
          <cell r="F515" t="str">
            <v>áno</v>
          </cell>
        </row>
        <row r="516">
          <cell r="D516">
            <v>306461</v>
          </cell>
          <cell r="E516" t="str">
            <v>Obec Chotín</v>
          </cell>
          <cell r="F516" t="str">
            <v>áno</v>
          </cell>
        </row>
        <row r="517">
          <cell r="D517">
            <v>306479</v>
          </cell>
          <cell r="E517" t="str">
            <v>Obec Imeľ</v>
          </cell>
          <cell r="F517" t="str">
            <v>áno</v>
          </cell>
        </row>
        <row r="518">
          <cell r="D518">
            <v>306487</v>
          </cell>
          <cell r="E518" t="str">
            <v>Obec Iža</v>
          </cell>
          <cell r="F518" t="str">
            <v>áno</v>
          </cell>
        </row>
        <row r="519">
          <cell r="D519">
            <v>306495</v>
          </cell>
          <cell r="E519" t="str">
            <v>Obec Kameničná</v>
          </cell>
          <cell r="F519" t="str">
            <v>áno</v>
          </cell>
        </row>
        <row r="520">
          <cell r="D520">
            <v>306517</v>
          </cell>
          <cell r="E520" t="str">
            <v>Mesto Kolárovo</v>
          </cell>
          <cell r="F520" t="str">
            <v>áno</v>
          </cell>
        </row>
        <row r="521">
          <cell r="D521">
            <v>306533</v>
          </cell>
          <cell r="E521" t="str">
            <v>Obec Kravany nad Dunajom</v>
          </cell>
          <cell r="F521" t="str">
            <v>áno</v>
          </cell>
        </row>
        <row r="522">
          <cell r="D522">
            <v>306550</v>
          </cell>
          <cell r="E522" t="str">
            <v>Obec Marcelová</v>
          </cell>
          <cell r="F522" t="str">
            <v>áno</v>
          </cell>
        </row>
        <row r="523">
          <cell r="D523">
            <v>306576</v>
          </cell>
          <cell r="E523" t="str">
            <v>Obec Moča</v>
          </cell>
          <cell r="F523" t="str">
            <v>áno</v>
          </cell>
        </row>
        <row r="524">
          <cell r="D524">
            <v>306584</v>
          </cell>
          <cell r="E524" t="str">
            <v>Obec Modrany</v>
          </cell>
          <cell r="F524" t="str">
            <v>áno</v>
          </cell>
        </row>
        <row r="525">
          <cell r="D525">
            <v>306606</v>
          </cell>
          <cell r="E525" t="str">
            <v>Mesto Nesvady</v>
          </cell>
          <cell r="F525" t="str">
            <v>áno</v>
          </cell>
        </row>
        <row r="526">
          <cell r="D526">
            <v>306622</v>
          </cell>
          <cell r="E526" t="str">
            <v>Obec Okoličná na Ostrove</v>
          </cell>
          <cell r="F526" t="str">
            <v>áno</v>
          </cell>
        </row>
        <row r="527">
          <cell r="D527">
            <v>306649</v>
          </cell>
          <cell r="E527" t="str">
            <v>Obec Pribeta</v>
          </cell>
          <cell r="F527" t="str">
            <v>áno</v>
          </cell>
        </row>
        <row r="528">
          <cell r="D528">
            <v>306657</v>
          </cell>
          <cell r="E528" t="str">
            <v>Obec Radvaň nad Dunajom</v>
          </cell>
          <cell r="F528" t="str">
            <v>áno</v>
          </cell>
        </row>
        <row r="529">
          <cell r="D529">
            <v>306665</v>
          </cell>
          <cell r="E529" t="str">
            <v>Obec Sokolce</v>
          </cell>
          <cell r="F529" t="str">
            <v>áno</v>
          </cell>
        </row>
        <row r="530">
          <cell r="D530">
            <v>306690</v>
          </cell>
          <cell r="E530" t="str">
            <v>Obec Tôň</v>
          </cell>
          <cell r="F530" t="str">
            <v>áno</v>
          </cell>
        </row>
        <row r="531">
          <cell r="D531">
            <v>306703</v>
          </cell>
          <cell r="E531" t="str">
            <v>Obec Veľké Kosihy</v>
          </cell>
          <cell r="F531" t="str">
            <v>áno</v>
          </cell>
        </row>
        <row r="532">
          <cell r="D532">
            <v>306711</v>
          </cell>
          <cell r="E532" t="str">
            <v>Obec Bátorove Kosihy</v>
          </cell>
          <cell r="F532" t="str">
            <v>áno</v>
          </cell>
        </row>
        <row r="533">
          <cell r="D533">
            <v>306720</v>
          </cell>
          <cell r="E533" t="str">
            <v>Obec Zemianska Olča</v>
          </cell>
          <cell r="F533" t="str">
            <v>áno</v>
          </cell>
        </row>
        <row r="534">
          <cell r="D534">
            <v>306738</v>
          </cell>
          <cell r="E534" t="str">
            <v>Obec Zlatná na Ostrove</v>
          </cell>
          <cell r="F534" t="str">
            <v>áno</v>
          </cell>
        </row>
        <row r="535">
          <cell r="D535">
            <v>307203</v>
          </cell>
          <cell r="E535" t="str">
            <v>Mesto Levice</v>
          </cell>
          <cell r="F535" t="str">
            <v>áno</v>
          </cell>
        </row>
        <row r="536">
          <cell r="D536">
            <v>306771</v>
          </cell>
          <cell r="E536" t="str">
            <v>Obec Bátovce</v>
          </cell>
          <cell r="F536" t="str">
            <v>áno</v>
          </cell>
        </row>
        <row r="537">
          <cell r="D537">
            <v>306835</v>
          </cell>
          <cell r="E537" t="str">
            <v>Obec Čajkov</v>
          </cell>
          <cell r="F537" t="str">
            <v>áno</v>
          </cell>
        </row>
        <row r="538">
          <cell r="D538">
            <v>306843</v>
          </cell>
          <cell r="E538" t="str">
            <v>Obec Čaka</v>
          </cell>
          <cell r="F538" t="str">
            <v>áno</v>
          </cell>
        </row>
        <row r="539">
          <cell r="D539">
            <v>306878</v>
          </cell>
          <cell r="E539" t="str">
            <v>Obec Demandice</v>
          </cell>
          <cell r="F539" t="str">
            <v>áno</v>
          </cell>
        </row>
        <row r="540">
          <cell r="D540">
            <v>306908</v>
          </cell>
          <cell r="E540" t="str">
            <v>Obec Dolné Semerovce</v>
          </cell>
          <cell r="F540" t="str">
            <v>áno</v>
          </cell>
        </row>
        <row r="541">
          <cell r="D541">
            <v>306916</v>
          </cell>
          <cell r="E541" t="str">
            <v>Obec Dolný Pial</v>
          </cell>
          <cell r="F541" t="str">
            <v>áno</v>
          </cell>
        </row>
        <row r="542">
          <cell r="D542">
            <v>306941</v>
          </cell>
          <cell r="E542" t="str">
            <v>Obec Farná</v>
          </cell>
          <cell r="F542" t="str">
            <v>áno</v>
          </cell>
        </row>
        <row r="543">
          <cell r="D543">
            <v>306975</v>
          </cell>
          <cell r="E543" t="str">
            <v>Obec Hontianska Vrbica</v>
          </cell>
          <cell r="F543" t="str">
            <v>áno</v>
          </cell>
        </row>
        <row r="544">
          <cell r="D544">
            <v>307050</v>
          </cell>
          <cell r="E544" t="str">
            <v>Obec Hronské Kľačany</v>
          </cell>
          <cell r="F544" t="str">
            <v>áno</v>
          </cell>
        </row>
        <row r="545">
          <cell r="D545">
            <v>307092</v>
          </cell>
          <cell r="E545" t="str">
            <v>Obec Ipeľský Sokolec</v>
          </cell>
          <cell r="F545" t="str">
            <v>áno</v>
          </cell>
        </row>
        <row r="546">
          <cell r="D546">
            <v>307114</v>
          </cell>
          <cell r="E546" t="str">
            <v>Obec Jur nad Hronom</v>
          </cell>
          <cell r="F546" t="str">
            <v>áno</v>
          </cell>
        </row>
        <row r="547">
          <cell r="D547">
            <v>307131</v>
          </cell>
          <cell r="E547" t="str">
            <v>Obec Kalná nad Hronom</v>
          </cell>
          <cell r="F547" t="str">
            <v>áno</v>
          </cell>
        </row>
        <row r="548">
          <cell r="D548">
            <v>307149</v>
          </cell>
          <cell r="E548" t="str">
            <v>Obec Kozárovce</v>
          </cell>
          <cell r="F548" t="str">
            <v>áno</v>
          </cell>
        </row>
        <row r="549">
          <cell r="D549">
            <v>307211</v>
          </cell>
          <cell r="E549" t="str">
            <v>Obec Lok</v>
          </cell>
          <cell r="F549" t="str">
            <v>áno</v>
          </cell>
        </row>
        <row r="550">
          <cell r="D550">
            <v>307360</v>
          </cell>
          <cell r="E550" t="str">
            <v>Obec Plášťovce</v>
          </cell>
          <cell r="F550" t="str">
            <v>áno</v>
          </cell>
        </row>
        <row r="551">
          <cell r="D551">
            <v>307378</v>
          </cell>
          <cell r="E551" t="str">
            <v>Obec Plavé Vozokany</v>
          </cell>
          <cell r="F551" t="str">
            <v>áno</v>
          </cell>
        </row>
        <row r="552">
          <cell r="D552">
            <v>307394</v>
          </cell>
          <cell r="E552" t="str">
            <v>Obec Pohronský Ruskov</v>
          </cell>
          <cell r="F552" t="str">
            <v>áno</v>
          </cell>
        </row>
        <row r="553">
          <cell r="D553">
            <v>307416</v>
          </cell>
          <cell r="E553" t="str">
            <v>Obec Pukanec</v>
          </cell>
          <cell r="F553" t="str">
            <v>áno</v>
          </cell>
        </row>
        <row r="554">
          <cell r="D554">
            <v>307424</v>
          </cell>
          <cell r="E554" t="str">
            <v>Obec Rybník</v>
          </cell>
          <cell r="F554" t="str">
            <v>áno</v>
          </cell>
        </row>
        <row r="555">
          <cell r="D555">
            <v>307432</v>
          </cell>
          <cell r="E555" t="str">
            <v>Obec Santovka</v>
          </cell>
          <cell r="F555" t="str">
            <v>áno</v>
          </cell>
        </row>
        <row r="556">
          <cell r="D556">
            <v>587591</v>
          </cell>
          <cell r="E556" t="str">
            <v>Obec Slatina</v>
          </cell>
          <cell r="F556" t="str">
            <v>áno</v>
          </cell>
        </row>
        <row r="557">
          <cell r="D557">
            <v>307483</v>
          </cell>
          <cell r="E557" t="str">
            <v>Obec Starý Tekov</v>
          </cell>
          <cell r="F557" t="str">
            <v>áno</v>
          </cell>
        </row>
        <row r="558">
          <cell r="D558">
            <v>307513</v>
          </cell>
          <cell r="E558" t="str">
            <v>Mesto Šahy</v>
          </cell>
          <cell r="F558" t="str">
            <v>áno</v>
          </cell>
        </row>
        <row r="559">
          <cell r="D559">
            <v>307505</v>
          </cell>
          <cell r="E559" t="str">
            <v>Obec Šalov</v>
          </cell>
          <cell r="F559" t="str">
            <v>áno</v>
          </cell>
        </row>
        <row r="560">
          <cell r="D560">
            <v>307521</v>
          </cell>
          <cell r="E560" t="str">
            <v>Obec Šarovce</v>
          </cell>
          <cell r="F560" t="str">
            <v>áno</v>
          </cell>
        </row>
        <row r="561">
          <cell r="D561">
            <v>307548</v>
          </cell>
          <cell r="E561" t="str">
            <v>Obec Tekovské Lužany</v>
          </cell>
          <cell r="F561" t="str">
            <v>áno</v>
          </cell>
        </row>
        <row r="562">
          <cell r="D562">
            <v>307581</v>
          </cell>
          <cell r="E562" t="str">
            <v>Mesto Tlmače</v>
          </cell>
          <cell r="F562" t="str">
            <v>áno</v>
          </cell>
        </row>
        <row r="563">
          <cell r="D563">
            <v>307637</v>
          </cell>
          <cell r="E563" t="str">
            <v>Obec Veľké Ludince</v>
          </cell>
          <cell r="F563" t="str">
            <v>áno</v>
          </cell>
        </row>
        <row r="564">
          <cell r="D564">
            <v>307645</v>
          </cell>
          <cell r="E564" t="str">
            <v>Obec Veľký Ďur</v>
          </cell>
          <cell r="F564" t="str">
            <v>áno</v>
          </cell>
        </row>
        <row r="565">
          <cell r="D565">
            <v>307661</v>
          </cell>
          <cell r="E565" t="str">
            <v>Obec Vyškovce nad Ipľom</v>
          </cell>
          <cell r="F565" t="str">
            <v>áno</v>
          </cell>
        </row>
        <row r="566">
          <cell r="D566">
            <v>307688</v>
          </cell>
          <cell r="E566" t="str">
            <v>Obec Zbrojníky</v>
          </cell>
          <cell r="F566" t="str">
            <v>áno</v>
          </cell>
        </row>
        <row r="567">
          <cell r="D567">
            <v>307696</v>
          </cell>
          <cell r="E567" t="str">
            <v>Mesto Želiezovce</v>
          </cell>
          <cell r="F567" t="str">
            <v>áno</v>
          </cell>
        </row>
        <row r="568">
          <cell r="D568">
            <v>307700</v>
          </cell>
          <cell r="E568" t="str">
            <v>Obec Žemberovce</v>
          </cell>
          <cell r="F568" t="str">
            <v>áno</v>
          </cell>
        </row>
        <row r="569">
          <cell r="D569">
            <v>309150</v>
          </cell>
          <cell r="E569" t="str">
            <v>Mesto Nové Zámky</v>
          </cell>
          <cell r="F569" t="str">
            <v>áno</v>
          </cell>
        </row>
        <row r="570">
          <cell r="D570">
            <v>308765</v>
          </cell>
          <cell r="E570" t="str">
            <v>Obec Bánov</v>
          </cell>
          <cell r="F570" t="str">
            <v>áno</v>
          </cell>
        </row>
        <row r="571">
          <cell r="D571">
            <v>308790</v>
          </cell>
          <cell r="E571" t="str">
            <v>Obec Bešeňov</v>
          </cell>
          <cell r="F571" t="str">
            <v>áno</v>
          </cell>
        </row>
        <row r="572">
          <cell r="D572">
            <v>308854</v>
          </cell>
          <cell r="E572" t="str">
            <v>Obec Dedinka</v>
          </cell>
          <cell r="F572" t="str">
            <v>áno</v>
          </cell>
        </row>
        <row r="573">
          <cell r="D573">
            <v>308871</v>
          </cell>
          <cell r="E573" t="str">
            <v>Obec Dolný Ohaj</v>
          </cell>
          <cell r="F573" t="str">
            <v>áno</v>
          </cell>
        </row>
        <row r="574">
          <cell r="D574">
            <v>308889</v>
          </cell>
          <cell r="E574" t="str">
            <v>Obec Dubník</v>
          </cell>
          <cell r="F574" t="str">
            <v>áno</v>
          </cell>
        </row>
        <row r="575">
          <cell r="D575">
            <v>308897</v>
          </cell>
          <cell r="E575" t="str">
            <v>Obec Dvory nad Žitavou</v>
          </cell>
          <cell r="F575" t="str">
            <v>áno</v>
          </cell>
        </row>
        <row r="576">
          <cell r="D576">
            <v>308901</v>
          </cell>
          <cell r="E576" t="str">
            <v>Obec Gbelce</v>
          </cell>
          <cell r="F576" t="str">
            <v>áno</v>
          </cell>
        </row>
        <row r="577">
          <cell r="D577">
            <v>308919</v>
          </cell>
          <cell r="E577" t="str">
            <v>Obec Hul</v>
          </cell>
          <cell r="F577" t="str">
            <v>áno</v>
          </cell>
        </row>
        <row r="578">
          <cell r="D578">
            <v>308935</v>
          </cell>
          <cell r="E578" t="str">
            <v>Obec Jasová</v>
          </cell>
          <cell r="F578" t="str">
            <v>áno</v>
          </cell>
        </row>
        <row r="579">
          <cell r="D579">
            <v>308943</v>
          </cell>
          <cell r="E579" t="str">
            <v>Obec Jatov</v>
          </cell>
          <cell r="F579" t="str">
            <v>áno</v>
          </cell>
        </row>
        <row r="580">
          <cell r="D580">
            <v>308960</v>
          </cell>
          <cell r="E580" t="str">
            <v>Obec Kamenín</v>
          </cell>
          <cell r="F580" t="str">
            <v>áno</v>
          </cell>
        </row>
        <row r="581">
          <cell r="D581">
            <v>308986</v>
          </cell>
          <cell r="E581" t="str">
            <v>Obec Kolta</v>
          </cell>
          <cell r="F581" t="str">
            <v>áno</v>
          </cell>
        </row>
        <row r="582">
          <cell r="D582">
            <v>308994</v>
          </cell>
          <cell r="E582" t="str">
            <v>Obec Komjatice</v>
          </cell>
          <cell r="F582" t="str">
            <v>áno</v>
          </cell>
        </row>
        <row r="583">
          <cell r="D583">
            <v>309044</v>
          </cell>
          <cell r="E583" t="str">
            <v>Obec Lipová</v>
          </cell>
          <cell r="F583" t="str">
            <v>áno</v>
          </cell>
        </row>
        <row r="584">
          <cell r="D584">
            <v>309061</v>
          </cell>
          <cell r="E584" t="str">
            <v>Obec Maňa</v>
          </cell>
          <cell r="F584" t="str">
            <v>áno</v>
          </cell>
        </row>
        <row r="585">
          <cell r="D585">
            <v>309095</v>
          </cell>
          <cell r="E585" t="str">
            <v>Obec Michal nad Žitavou</v>
          </cell>
          <cell r="F585" t="str">
            <v>áno</v>
          </cell>
        </row>
        <row r="586">
          <cell r="D586">
            <v>309109</v>
          </cell>
          <cell r="E586" t="str">
            <v>Obec Veľký Kýr</v>
          </cell>
          <cell r="F586" t="str">
            <v>áno</v>
          </cell>
        </row>
        <row r="587">
          <cell r="D587">
            <v>309117</v>
          </cell>
          <cell r="E587" t="str">
            <v>Obec Mojzesovo</v>
          </cell>
          <cell r="F587" t="str">
            <v>áno</v>
          </cell>
        </row>
        <row r="588">
          <cell r="D588">
            <v>309125</v>
          </cell>
          <cell r="E588" t="str">
            <v>Obec Mužla</v>
          </cell>
          <cell r="F588" t="str">
            <v>áno</v>
          </cell>
        </row>
        <row r="589">
          <cell r="D589">
            <v>309141</v>
          </cell>
          <cell r="E589" t="str">
            <v>Obec Nová Vieska</v>
          </cell>
          <cell r="F589" t="str">
            <v>áno</v>
          </cell>
        </row>
        <row r="590">
          <cell r="D590">
            <v>309176</v>
          </cell>
          <cell r="E590" t="str">
            <v>Obec Palárikovo</v>
          </cell>
          <cell r="F590" t="str">
            <v>áno</v>
          </cell>
        </row>
        <row r="591">
          <cell r="D591">
            <v>309192</v>
          </cell>
          <cell r="E591" t="str">
            <v>Obec Podhájska</v>
          </cell>
          <cell r="F591" t="str">
            <v>áno</v>
          </cell>
        </row>
        <row r="592">
          <cell r="D592">
            <v>309214</v>
          </cell>
          <cell r="E592" t="str">
            <v>Obec Radava</v>
          </cell>
          <cell r="F592" t="str">
            <v>áno</v>
          </cell>
        </row>
        <row r="593">
          <cell r="D593">
            <v>309222</v>
          </cell>
          <cell r="E593" t="str">
            <v>Obec Rastislavice</v>
          </cell>
          <cell r="F593" t="str">
            <v>áno</v>
          </cell>
        </row>
        <row r="594">
          <cell r="D594">
            <v>309249</v>
          </cell>
          <cell r="E594" t="str">
            <v>Obec Salka</v>
          </cell>
          <cell r="F594" t="str">
            <v>áno</v>
          </cell>
        </row>
        <row r="595">
          <cell r="D595">
            <v>309257</v>
          </cell>
          <cell r="E595" t="str">
            <v>Obec Semerovo</v>
          </cell>
          <cell r="F595" t="str">
            <v>áno</v>
          </cell>
        </row>
        <row r="596">
          <cell r="D596">
            <v>309273</v>
          </cell>
          <cell r="E596" t="str">
            <v>Obec Strekov</v>
          </cell>
          <cell r="F596" t="str">
            <v>áno</v>
          </cell>
        </row>
        <row r="597">
          <cell r="D597">
            <v>309281</v>
          </cell>
          <cell r="E597" t="str">
            <v>Obec Svodín</v>
          </cell>
          <cell r="F597" t="str">
            <v>áno</v>
          </cell>
        </row>
        <row r="598">
          <cell r="D598">
            <v>309303</v>
          </cell>
          <cell r="E598" t="str">
            <v>Mesto Štúrovo</v>
          </cell>
          <cell r="F598" t="str">
            <v>áno</v>
          </cell>
        </row>
        <row r="599">
          <cell r="D599">
            <v>309311</v>
          </cell>
          <cell r="E599" t="str">
            <v>Mesto Šurany</v>
          </cell>
          <cell r="F599" t="str">
            <v>áno</v>
          </cell>
        </row>
        <row r="600">
          <cell r="D600">
            <v>309320</v>
          </cell>
          <cell r="E600" t="str">
            <v>Obec Trávnica</v>
          </cell>
          <cell r="F600" t="str">
            <v>áno</v>
          </cell>
        </row>
        <row r="601">
          <cell r="D601">
            <v>309338</v>
          </cell>
          <cell r="E601" t="str">
            <v>Obec Tvrdošovce</v>
          </cell>
          <cell r="F601" t="str">
            <v>áno</v>
          </cell>
        </row>
        <row r="602">
          <cell r="D602">
            <v>309354</v>
          </cell>
          <cell r="E602" t="str">
            <v>Obec Veľké Lovce</v>
          </cell>
          <cell r="F602" t="str">
            <v>áno</v>
          </cell>
        </row>
        <row r="603">
          <cell r="D603">
            <v>309371</v>
          </cell>
          <cell r="E603" t="str">
            <v>Obec Zemné</v>
          </cell>
          <cell r="F603" t="str">
            <v>áno</v>
          </cell>
        </row>
        <row r="604">
          <cell r="D604">
            <v>305898</v>
          </cell>
          <cell r="E604" t="str">
            <v>Obec Diakovce</v>
          </cell>
          <cell r="F604" t="str">
            <v>áno</v>
          </cell>
        </row>
        <row r="605">
          <cell r="D605">
            <v>306070</v>
          </cell>
          <cell r="E605" t="str">
            <v>Obec Kráľová nad Váhom</v>
          </cell>
          <cell r="F605" t="str">
            <v>áno</v>
          </cell>
        </row>
        <row r="606">
          <cell r="D606">
            <v>306100</v>
          </cell>
          <cell r="E606" t="str">
            <v>Obec Neded</v>
          </cell>
          <cell r="F606" t="str">
            <v>áno</v>
          </cell>
        </row>
        <row r="607">
          <cell r="D607">
            <v>306151</v>
          </cell>
          <cell r="E607" t="str">
            <v>Obec Selice</v>
          </cell>
          <cell r="F607" t="str">
            <v>áno</v>
          </cell>
        </row>
        <row r="608">
          <cell r="D608">
            <v>306185</v>
          </cell>
          <cell r="E608" t="str">
            <v>Mesto Šaľa</v>
          </cell>
          <cell r="F608" t="str">
            <v>áno</v>
          </cell>
        </row>
        <row r="609">
          <cell r="D609">
            <v>306215</v>
          </cell>
          <cell r="E609" t="str">
            <v>Obec Tešedíkovo</v>
          </cell>
          <cell r="F609" t="str">
            <v>áno</v>
          </cell>
        </row>
        <row r="610">
          <cell r="D610">
            <v>306240</v>
          </cell>
          <cell r="E610" t="str">
            <v>Obec Trnovec nad Váhom</v>
          </cell>
          <cell r="F610" t="str">
            <v>áno</v>
          </cell>
        </row>
        <row r="611">
          <cell r="D611">
            <v>306312</v>
          </cell>
          <cell r="E611" t="str">
            <v>Obec Vlčany</v>
          </cell>
          <cell r="F611" t="str">
            <v>áno</v>
          </cell>
        </row>
        <row r="612">
          <cell r="D612">
            <v>306347</v>
          </cell>
          <cell r="E612" t="str">
            <v>Obec Žihárec</v>
          </cell>
          <cell r="F612" t="str">
            <v>áno</v>
          </cell>
        </row>
        <row r="613">
          <cell r="D613">
            <v>311162</v>
          </cell>
          <cell r="E613" t="str">
            <v>Mesto Topoľčany</v>
          </cell>
          <cell r="F613" t="str">
            <v>áno</v>
          </cell>
        </row>
        <row r="614">
          <cell r="D614">
            <v>310689</v>
          </cell>
          <cell r="E614" t="str">
            <v>Obec Ludanice</v>
          </cell>
          <cell r="F614" t="str">
            <v>áno</v>
          </cell>
        </row>
        <row r="615">
          <cell r="D615">
            <v>310824</v>
          </cell>
          <cell r="E615" t="str">
            <v>Obec Nitrianska Blatnica</v>
          </cell>
          <cell r="F615" t="str">
            <v>áno</v>
          </cell>
        </row>
        <row r="616">
          <cell r="D616">
            <v>310875</v>
          </cell>
          <cell r="E616" t="str">
            <v>Obec Oponice</v>
          </cell>
          <cell r="F616" t="str">
            <v>áno</v>
          </cell>
        </row>
        <row r="617">
          <cell r="D617">
            <v>310964</v>
          </cell>
          <cell r="E617" t="str">
            <v>Obec Prašice</v>
          </cell>
          <cell r="F617" t="str">
            <v>áno</v>
          </cell>
        </row>
        <row r="618">
          <cell r="D618">
            <v>310999</v>
          </cell>
          <cell r="E618" t="str">
            <v>Obec Preseľany</v>
          </cell>
          <cell r="F618" t="str">
            <v>áno</v>
          </cell>
        </row>
        <row r="619">
          <cell r="D619">
            <v>311014</v>
          </cell>
          <cell r="E619" t="str">
            <v>Obec Radošina</v>
          </cell>
          <cell r="F619" t="str">
            <v>áno</v>
          </cell>
        </row>
        <row r="620">
          <cell r="D620">
            <v>311081</v>
          </cell>
          <cell r="E620" t="str">
            <v>Obec Solčany</v>
          </cell>
          <cell r="F620" t="str">
            <v>áno</v>
          </cell>
        </row>
        <row r="621">
          <cell r="D621">
            <v>311120</v>
          </cell>
          <cell r="E621" t="str">
            <v>Obec Šalgovce</v>
          </cell>
          <cell r="F621" t="str">
            <v>áno</v>
          </cell>
        </row>
        <row r="622">
          <cell r="D622">
            <v>311146</v>
          </cell>
          <cell r="E622" t="str">
            <v>Obec Tesáre</v>
          </cell>
          <cell r="F622" t="str">
            <v>áno</v>
          </cell>
        </row>
        <row r="623">
          <cell r="D623">
            <v>311227</v>
          </cell>
          <cell r="E623" t="str">
            <v>Obec Urmince</v>
          </cell>
          <cell r="F623" t="str">
            <v>áno</v>
          </cell>
        </row>
        <row r="624">
          <cell r="D624">
            <v>311286</v>
          </cell>
          <cell r="E624" t="str">
            <v>Obec Veľké Ripňany</v>
          </cell>
          <cell r="F624" t="str">
            <v>áno</v>
          </cell>
        </row>
        <row r="625">
          <cell r="D625">
            <v>321044</v>
          </cell>
          <cell r="E625" t="str">
            <v>Obec Tekovské Nemce</v>
          </cell>
          <cell r="F625" t="str">
            <v>áno</v>
          </cell>
        </row>
        <row r="626">
          <cell r="D626">
            <v>310239</v>
          </cell>
          <cell r="E626" t="str">
            <v>Obec Bojná</v>
          </cell>
          <cell r="F626" t="str">
            <v>áno</v>
          </cell>
        </row>
        <row r="627">
          <cell r="D627">
            <v>310441</v>
          </cell>
          <cell r="E627" t="str">
            <v>Obec Horné Obdokovce</v>
          </cell>
          <cell r="F627" t="str">
            <v>áno</v>
          </cell>
        </row>
        <row r="628">
          <cell r="D628">
            <v>310573</v>
          </cell>
          <cell r="E628" t="str">
            <v>Obec Kovarce</v>
          </cell>
          <cell r="F628" t="str">
            <v>áno</v>
          </cell>
        </row>
        <row r="629">
          <cell r="D629">
            <v>310603</v>
          </cell>
          <cell r="E629" t="str">
            <v>Obec Krnča</v>
          </cell>
          <cell r="F629" t="str">
            <v>áno</v>
          </cell>
        </row>
        <row r="630">
          <cell r="D630">
            <v>307785</v>
          </cell>
          <cell r="E630" t="str">
            <v>Obec Cabaj - Čápor</v>
          </cell>
          <cell r="F630" t="str">
            <v>áno</v>
          </cell>
        </row>
        <row r="631">
          <cell r="D631">
            <v>399418</v>
          </cell>
          <cell r="E631" t="str">
            <v>Obec Horné Lefantovce</v>
          </cell>
          <cell r="F631" t="str">
            <v>áno</v>
          </cell>
        </row>
        <row r="632">
          <cell r="D632">
            <v>587672</v>
          </cell>
          <cell r="E632" t="str">
            <v>Obec Čata</v>
          </cell>
          <cell r="F632" t="str">
            <v>áno</v>
          </cell>
        </row>
        <row r="633">
          <cell r="D633">
            <v>308145</v>
          </cell>
          <cell r="E633" t="str">
            <v>Obec Veľký Lapáš</v>
          </cell>
          <cell r="F633" t="str">
            <v>áno</v>
          </cell>
        </row>
        <row r="634">
          <cell r="D634">
            <v>800368</v>
          </cell>
          <cell r="E634" t="str">
            <v>Obec Horná Kráľová</v>
          </cell>
          <cell r="F634" t="str">
            <v>áno</v>
          </cell>
        </row>
        <row r="635">
          <cell r="D635">
            <v>308315</v>
          </cell>
          <cell r="E635" t="str">
            <v>Obec Čechynce</v>
          </cell>
          <cell r="F635" t="str">
            <v>áno</v>
          </cell>
        </row>
        <row r="636">
          <cell r="D636">
            <v>656127</v>
          </cell>
          <cell r="E636" t="str">
            <v>Obec Červený Hrádok</v>
          </cell>
          <cell r="F636" t="str">
            <v>áno</v>
          </cell>
        </row>
        <row r="637">
          <cell r="D637">
            <v>611191</v>
          </cell>
          <cell r="E637" t="str">
            <v>Obec Svätoplukovo</v>
          </cell>
          <cell r="F637" t="str">
            <v>áno</v>
          </cell>
        </row>
        <row r="638">
          <cell r="D638">
            <v>800236</v>
          </cell>
          <cell r="E638" t="str">
            <v>Obec Úľany nad Žitavou</v>
          </cell>
          <cell r="F638" t="str">
            <v>áno</v>
          </cell>
        </row>
        <row r="639">
          <cell r="D639">
            <v>800279</v>
          </cell>
          <cell r="E639" t="str">
            <v>Obec Nána</v>
          </cell>
          <cell r="F639" t="str">
            <v>áno</v>
          </cell>
        </row>
        <row r="640">
          <cell r="D640">
            <v>699250</v>
          </cell>
          <cell r="E640" t="str">
            <v>Obec Krušovce</v>
          </cell>
          <cell r="F640" t="str">
            <v>áno</v>
          </cell>
        </row>
        <row r="641">
          <cell r="D641">
            <v>699209</v>
          </cell>
          <cell r="E641" t="str">
            <v>Obec Jacovce</v>
          </cell>
          <cell r="F641" t="str">
            <v>áno</v>
          </cell>
        </row>
        <row r="642">
          <cell r="D642">
            <v>699144</v>
          </cell>
          <cell r="E642" t="str">
            <v>Obec Čeľadince</v>
          </cell>
          <cell r="F642" t="str">
            <v>áno</v>
          </cell>
        </row>
        <row r="643">
          <cell r="D643">
            <v>611182</v>
          </cell>
          <cell r="E643" t="str">
            <v>Obec Nitrianske Hrnčiarovce</v>
          </cell>
          <cell r="F643" t="str">
            <v>áno</v>
          </cell>
        </row>
        <row r="644">
          <cell r="D644">
            <v>31827004</v>
          </cell>
          <cell r="E644" t="str">
            <v>Obec Ivanka pri Nitre</v>
          </cell>
          <cell r="F644" t="str">
            <v>áno</v>
          </cell>
        </row>
        <row r="645">
          <cell r="D645">
            <v>34003517</v>
          </cell>
          <cell r="E645" t="str">
            <v>Obec Lužianky</v>
          </cell>
          <cell r="F645" t="str">
            <v>áno</v>
          </cell>
        </row>
        <row r="646">
          <cell r="D646">
            <v>37869451</v>
          </cell>
          <cell r="E646" t="str">
            <v>Obec Žitavany</v>
          </cell>
          <cell r="F646" t="str">
            <v>áno</v>
          </cell>
        </row>
        <row r="647">
          <cell r="D647">
            <v>35593008</v>
          </cell>
          <cell r="E647" t="str">
            <v>Rímskokatolícka cirkev Biskupstvo Nitra</v>
          </cell>
          <cell r="F647" t="str">
            <v>áno</v>
          </cell>
        </row>
        <row r="648">
          <cell r="D648">
            <v>586315</v>
          </cell>
          <cell r="E648" t="str">
            <v>Rehoľa piaristov na Slovensku</v>
          </cell>
          <cell r="F648" t="str">
            <v>áno</v>
          </cell>
        </row>
        <row r="649">
          <cell r="D649">
            <v>179191</v>
          </cell>
          <cell r="E649" t="str">
            <v>Reformovaná kresťanská cirkev na Slovensku</v>
          </cell>
          <cell r="F649" t="str">
            <v>áno</v>
          </cell>
        </row>
        <row r="650">
          <cell r="D650">
            <v>42042526</v>
          </cell>
          <cell r="E650" t="str">
            <v>Reformovaná kresťanská cirkev na Slovensku, Cirkevný zbor Martovce</v>
          </cell>
          <cell r="F650" t="str">
            <v>áno</v>
          </cell>
        </row>
        <row r="651">
          <cell r="D651">
            <v>36102326</v>
          </cell>
          <cell r="E651" t="str">
            <v>Reformovaný kresťanský cirkevný zbor</v>
          </cell>
          <cell r="F651" t="str">
            <v>áno</v>
          </cell>
        </row>
        <row r="652">
          <cell r="D652">
            <v>36099406</v>
          </cell>
          <cell r="E652" t="str">
            <v>Rímskokatolícka cirkev, Farnosť Nitra - Chrenová</v>
          </cell>
          <cell r="F652" t="str">
            <v>áno</v>
          </cell>
        </row>
        <row r="653">
          <cell r="D653">
            <v>90000176</v>
          </cell>
          <cell r="E653" t="str">
            <v>Ing. Dezider Szokol</v>
          </cell>
          <cell r="F653" t="str">
            <v>áno</v>
          </cell>
        </row>
        <row r="654">
          <cell r="D654">
            <v>34104691</v>
          </cell>
          <cell r="E654" t="str">
            <v>Centrum vzdelávania ANIMUS, s.r.o.</v>
          </cell>
          <cell r="F654" t="str">
            <v>áno</v>
          </cell>
        </row>
        <row r="655">
          <cell r="D655">
            <v>90000195</v>
          </cell>
          <cell r="E655" t="str">
            <v>PhDr. Vladimír Daniš</v>
          </cell>
          <cell r="F655" t="str">
            <v>áno</v>
          </cell>
        </row>
        <row r="656">
          <cell r="D656">
            <v>50158660</v>
          </cell>
          <cell r="E656" t="str">
            <v>Edulienka</v>
          </cell>
          <cell r="F656" t="str">
            <v>áno</v>
          </cell>
        </row>
        <row r="657">
          <cell r="D657">
            <v>90000342</v>
          </cell>
          <cell r="E657" t="str">
            <v>Lehel Tóth</v>
          </cell>
          <cell r="F657" t="str">
            <v>áno</v>
          </cell>
        </row>
        <row r="658">
          <cell r="D658">
            <v>35973820</v>
          </cell>
          <cell r="E658" t="str">
            <v>VSOM, s.r.o.</v>
          </cell>
          <cell r="F658" t="str">
            <v>áno</v>
          </cell>
        </row>
        <row r="659">
          <cell r="D659">
            <v>90000217</v>
          </cell>
          <cell r="E659" t="str">
            <v>Mgr. Anita Nagyová</v>
          </cell>
          <cell r="F659" t="str">
            <v>áno</v>
          </cell>
        </row>
        <row r="660">
          <cell r="D660">
            <v>45691908</v>
          </cell>
          <cell r="E660" t="str">
            <v>DOREMI s.r.o.</v>
          </cell>
          <cell r="F660" t="str">
            <v>áno</v>
          </cell>
        </row>
        <row r="661">
          <cell r="D661">
            <v>45742596</v>
          </cell>
          <cell r="E661" t="str">
            <v>UNITED NATIONS ELEMENTARY SCHOOL, n.o.</v>
          </cell>
          <cell r="F661" t="str">
            <v>áno</v>
          </cell>
        </row>
        <row r="662">
          <cell r="D662">
            <v>42365821</v>
          </cell>
          <cell r="E662" t="str">
            <v>Makovičky, o.z.</v>
          </cell>
          <cell r="F662" t="str">
            <v>áno</v>
          </cell>
        </row>
        <row r="663">
          <cell r="D663">
            <v>50172891</v>
          </cell>
          <cell r="E663" t="str">
            <v>ŠKOLA DIZAJNU, s.r.o.</v>
          </cell>
          <cell r="F663" t="str">
            <v>áno</v>
          </cell>
        </row>
        <row r="664">
          <cell r="D664">
            <v>50320840</v>
          </cell>
          <cell r="E664" t="str">
            <v>SPOLOČNOSŤ HELENY MADARIOVEJ</v>
          </cell>
          <cell r="F664" t="str">
            <v>áno</v>
          </cell>
        </row>
        <row r="665">
          <cell r="D665">
            <v>52462048</v>
          </cell>
          <cell r="E665" t="str">
            <v>Logoškola s. r. o.</v>
          </cell>
          <cell r="F665" t="str">
            <v>áno</v>
          </cell>
        </row>
        <row r="666">
          <cell r="D666">
            <v>54132975</v>
          </cell>
          <cell r="E666" t="str">
            <v>Regionálny úrad školskej správy v Žiline</v>
          </cell>
          <cell r="F666" t="str">
            <v>áno</v>
          </cell>
        </row>
        <row r="667">
          <cell r="D667">
            <v>37808427</v>
          </cell>
          <cell r="E667" t="str">
            <v>Žilinský samosprávny kraj</v>
          </cell>
          <cell r="F667" t="str">
            <v>áno</v>
          </cell>
        </row>
        <row r="668">
          <cell r="D668">
            <v>313971</v>
          </cell>
          <cell r="E668" t="str">
            <v>Mesto Čadca</v>
          </cell>
          <cell r="F668" t="str">
            <v>áno</v>
          </cell>
        </row>
        <row r="669">
          <cell r="D669">
            <v>313980</v>
          </cell>
          <cell r="E669" t="str">
            <v>Obec Čierne</v>
          </cell>
          <cell r="F669" t="str">
            <v>áno</v>
          </cell>
        </row>
        <row r="670">
          <cell r="D670">
            <v>313998</v>
          </cell>
          <cell r="E670" t="str">
            <v>Obec Dlhá nad Kysucou</v>
          </cell>
          <cell r="F670" t="str">
            <v>áno</v>
          </cell>
        </row>
        <row r="671">
          <cell r="D671">
            <v>314013</v>
          </cell>
          <cell r="E671" t="str">
            <v>Obec Dunajov</v>
          </cell>
          <cell r="F671" t="str">
            <v>áno</v>
          </cell>
        </row>
        <row r="672">
          <cell r="D672">
            <v>314030</v>
          </cell>
          <cell r="E672" t="str">
            <v>Obec Horný Vadičov</v>
          </cell>
          <cell r="F672" t="str">
            <v>áno</v>
          </cell>
        </row>
        <row r="673">
          <cell r="D673">
            <v>314048</v>
          </cell>
          <cell r="E673" t="str">
            <v>Obec Klokočov</v>
          </cell>
          <cell r="F673" t="str">
            <v>áno</v>
          </cell>
        </row>
        <row r="674">
          <cell r="D674">
            <v>314056</v>
          </cell>
          <cell r="E674" t="str">
            <v>Obec Klubina</v>
          </cell>
          <cell r="F674" t="str">
            <v>áno</v>
          </cell>
        </row>
        <row r="675">
          <cell r="D675">
            <v>314064</v>
          </cell>
          <cell r="E675" t="str">
            <v>Obec Korňa</v>
          </cell>
          <cell r="F675" t="str">
            <v>áno</v>
          </cell>
        </row>
        <row r="676">
          <cell r="D676">
            <v>314072</v>
          </cell>
          <cell r="E676" t="str">
            <v>Mesto Krásno nad Kysucou</v>
          </cell>
          <cell r="F676" t="str">
            <v>áno</v>
          </cell>
        </row>
        <row r="677">
          <cell r="D677">
            <v>314099</v>
          </cell>
          <cell r="E677" t="str">
            <v>Mesto Kysucké Nové Mesto</v>
          </cell>
          <cell r="F677" t="str">
            <v>áno</v>
          </cell>
        </row>
        <row r="678">
          <cell r="D678">
            <v>314081</v>
          </cell>
          <cell r="E678" t="str">
            <v>Obec Kysucký Lieskovec</v>
          </cell>
          <cell r="F678" t="str">
            <v>áno</v>
          </cell>
        </row>
        <row r="679">
          <cell r="D679">
            <v>314102</v>
          </cell>
          <cell r="E679" t="str">
            <v>Obec Lodno</v>
          </cell>
          <cell r="F679" t="str">
            <v>áno</v>
          </cell>
        </row>
        <row r="680">
          <cell r="D680">
            <v>314129</v>
          </cell>
          <cell r="E680" t="str">
            <v>Obec Makov</v>
          </cell>
          <cell r="F680" t="str">
            <v>áno</v>
          </cell>
        </row>
        <row r="681">
          <cell r="D681">
            <v>314137</v>
          </cell>
          <cell r="E681" t="str">
            <v>Obec Nesluša</v>
          </cell>
          <cell r="F681" t="str">
            <v>áno</v>
          </cell>
        </row>
        <row r="682">
          <cell r="D682">
            <v>314145</v>
          </cell>
          <cell r="E682" t="str">
            <v>Obec Nová Bystrica</v>
          </cell>
          <cell r="F682" t="str">
            <v>áno</v>
          </cell>
        </row>
        <row r="683">
          <cell r="D683">
            <v>314153</v>
          </cell>
          <cell r="E683" t="str">
            <v>Obec Ochodnica</v>
          </cell>
          <cell r="F683" t="str">
            <v>áno</v>
          </cell>
        </row>
        <row r="684">
          <cell r="D684">
            <v>314161</v>
          </cell>
          <cell r="E684" t="str">
            <v>Obec Olešná</v>
          </cell>
          <cell r="F684" t="str">
            <v>áno</v>
          </cell>
        </row>
        <row r="685">
          <cell r="D685">
            <v>314170</v>
          </cell>
          <cell r="E685" t="str">
            <v>Obec Oščadnica</v>
          </cell>
          <cell r="F685" t="str">
            <v>áno</v>
          </cell>
        </row>
        <row r="686">
          <cell r="D686">
            <v>314196</v>
          </cell>
          <cell r="E686" t="str">
            <v>Obec Podvysoká</v>
          </cell>
          <cell r="F686" t="str">
            <v>áno</v>
          </cell>
        </row>
        <row r="687">
          <cell r="D687">
            <v>314200</v>
          </cell>
          <cell r="E687" t="str">
            <v>Obec Povina</v>
          </cell>
          <cell r="F687" t="str">
            <v>áno</v>
          </cell>
        </row>
        <row r="688">
          <cell r="D688">
            <v>314234</v>
          </cell>
          <cell r="E688" t="str">
            <v>Obec Raková</v>
          </cell>
          <cell r="F688" t="str">
            <v>áno</v>
          </cell>
        </row>
        <row r="689">
          <cell r="D689">
            <v>314251</v>
          </cell>
          <cell r="E689" t="str">
            <v>Obec Rudina</v>
          </cell>
          <cell r="F689" t="str">
            <v>áno</v>
          </cell>
        </row>
        <row r="690">
          <cell r="D690">
            <v>314277</v>
          </cell>
          <cell r="E690" t="str">
            <v>Obec Rudinská</v>
          </cell>
          <cell r="F690" t="str">
            <v>áno</v>
          </cell>
        </row>
        <row r="691">
          <cell r="D691">
            <v>314285</v>
          </cell>
          <cell r="E691" t="str">
            <v>Obec Skalité</v>
          </cell>
          <cell r="F691" t="str">
            <v>áno</v>
          </cell>
        </row>
        <row r="692">
          <cell r="D692">
            <v>314315</v>
          </cell>
          <cell r="E692" t="str">
            <v>Obec Snežnica</v>
          </cell>
          <cell r="F692" t="str">
            <v>áno</v>
          </cell>
        </row>
        <row r="693">
          <cell r="D693">
            <v>314307</v>
          </cell>
          <cell r="E693" t="str">
            <v>Obec Stará Bystrica</v>
          </cell>
          <cell r="F693" t="str">
            <v>áno</v>
          </cell>
        </row>
        <row r="694">
          <cell r="D694">
            <v>314293</v>
          </cell>
          <cell r="E694" t="str">
            <v>Obec Staškov</v>
          </cell>
          <cell r="F694" t="str">
            <v>áno</v>
          </cell>
        </row>
        <row r="695">
          <cell r="D695">
            <v>314323</v>
          </cell>
          <cell r="E695" t="str">
            <v>Obec Svrčinovec</v>
          </cell>
          <cell r="F695" t="str">
            <v>áno</v>
          </cell>
        </row>
        <row r="696">
          <cell r="D696">
            <v>314331</v>
          </cell>
          <cell r="E696" t="str">
            <v>Mesto Turzovka</v>
          </cell>
          <cell r="F696" t="str">
            <v>áno</v>
          </cell>
        </row>
        <row r="697">
          <cell r="D697">
            <v>314340</v>
          </cell>
          <cell r="E697" t="str">
            <v>Obec Vysoká nad Kysucou</v>
          </cell>
          <cell r="F697" t="str">
            <v>áno</v>
          </cell>
        </row>
        <row r="698">
          <cell r="D698">
            <v>314358</v>
          </cell>
          <cell r="E698" t="str">
            <v>Obec Zákopčie</v>
          </cell>
          <cell r="F698" t="str">
            <v>áno</v>
          </cell>
        </row>
        <row r="699">
          <cell r="D699">
            <v>314366</v>
          </cell>
          <cell r="E699" t="str">
            <v>Obec Zborov nad Bystricou</v>
          </cell>
          <cell r="F699" t="str">
            <v>áno</v>
          </cell>
        </row>
        <row r="700">
          <cell r="D700">
            <v>314463</v>
          </cell>
          <cell r="E700" t="str">
            <v>Mesto Dolný Kubín</v>
          </cell>
          <cell r="F700" t="str">
            <v>áno</v>
          </cell>
        </row>
        <row r="701">
          <cell r="D701">
            <v>314382</v>
          </cell>
          <cell r="E701" t="str">
            <v>Obec Babín</v>
          </cell>
          <cell r="F701" t="str">
            <v>áno</v>
          </cell>
        </row>
        <row r="702">
          <cell r="D702">
            <v>314391</v>
          </cell>
          <cell r="E702" t="str">
            <v>Obec Beňadovo</v>
          </cell>
          <cell r="F702" t="str">
            <v>áno</v>
          </cell>
        </row>
        <row r="703">
          <cell r="D703">
            <v>314404</v>
          </cell>
          <cell r="E703" t="str">
            <v>Obec Bobrov</v>
          </cell>
          <cell r="F703" t="str">
            <v>áno</v>
          </cell>
        </row>
        <row r="704">
          <cell r="D704">
            <v>314412</v>
          </cell>
          <cell r="E704" t="str">
            <v>Obec Breza</v>
          </cell>
          <cell r="F704" t="str">
            <v>áno</v>
          </cell>
        </row>
        <row r="705">
          <cell r="D705">
            <v>314421</v>
          </cell>
          <cell r="E705" t="str">
            <v>Obec Brezovica</v>
          </cell>
          <cell r="F705" t="str">
            <v>áno</v>
          </cell>
        </row>
        <row r="706">
          <cell r="D706">
            <v>314447</v>
          </cell>
          <cell r="E706" t="str">
            <v>Obec Dlhá nad Oravou</v>
          </cell>
          <cell r="F706" t="str">
            <v>áno</v>
          </cell>
        </row>
        <row r="707">
          <cell r="D707">
            <v>314471</v>
          </cell>
          <cell r="E707" t="str">
            <v>Obec Habovka</v>
          </cell>
          <cell r="F707" t="str">
            <v>áno</v>
          </cell>
        </row>
        <row r="708">
          <cell r="D708">
            <v>314480</v>
          </cell>
          <cell r="E708" t="str">
            <v>Obec Hladovka</v>
          </cell>
          <cell r="F708" t="str">
            <v>áno</v>
          </cell>
        </row>
        <row r="709">
          <cell r="D709">
            <v>314501</v>
          </cell>
          <cell r="E709" t="str">
            <v>Obec Hruštín</v>
          </cell>
          <cell r="F709" t="str">
            <v>áno</v>
          </cell>
        </row>
        <row r="710">
          <cell r="D710">
            <v>314510</v>
          </cell>
          <cell r="E710" t="str">
            <v>Obec Chlebnice</v>
          </cell>
          <cell r="F710" t="str">
            <v>áno</v>
          </cell>
        </row>
        <row r="711">
          <cell r="D711">
            <v>314528</v>
          </cell>
          <cell r="E711" t="str">
            <v>Obec Istebné</v>
          </cell>
          <cell r="F711" t="str">
            <v>áno</v>
          </cell>
        </row>
        <row r="712">
          <cell r="D712">
            <v>314544</v>
          </cell>
          <cell r="E712" t="str">
            <v>Obec Klin</v>
          </cell>
          <cell r="F712" t="str">
            <v>áno</v>
          </cell>
        </row>
        <row r="713">
          <cell r="D713">
            <v>314587</v>
          </cell>
          <cell r="E713" t="str">
            <v>Obec Krivá</v>
          </cell>
          <cell r="F713" t="str">
            <v>áno</v>
          </cell>
        </row>
        <row r="714">
          <cell r="D714">
            <v>314595</v>
          </cell>
          <cell r="E714" t="str">
            <v>Obec Krušetnica</v>
          </cell>
          <cell r="F714" t="str">
            <v>áno</v>
          </cell>
        </row>
        <row r="715">
          <cell r="D715">
            <v>314617</v>
          </cell>
          <cell r="E715" t="str">
            <v>Obec Liesek</v>
          </cell>
          <cell r="F715" t="str">
            <v>áno</v>
          </cell>
        </row>
        <row r="716">
          <cell r="D716">
            <v>314625</v>
          </cell>
          <cell r="E716" t="str">
            <v>Obec Lokca</v>
          </cell>
          <cell r="F716" t="str">
            <v>áno</v>
          </cell>
        </row>
        <row r="717">
          <cell r="D717">
            <v>314633</v>
          </cell>
          <cell r="E717" t="str">
            <v>Obec Lomná</v>
          </cell>
          <cell r="F717" t="str">
            <v>áno</v>
          </cell>
        </row>
        <row r="718">
          <cell r="D718">
            <v>314641</v>
          </cell>
          <cell r="E718" t="str">
            <v>Obec Malatiná</v>
          </cell>
          <cell r="F718" t="str">
            <v>áno</v>
          </cell>
        </row>
        <row r="719">
          <cell r="D719">
            <v>314668</v>
          </cell>
          <cell r="E719" t="str">
            <v>Obec Mútne</v>
          </cell>
          <cell r="F719" t="str">
            <v>áno</v>
          </cell>
        </row>
        <row r="720">
          <cell r="D720">
            <v>314676</v>
          </cell>
          <cell r="E720" t="str">
            <v>Mesto Námestovo</v>
          </cell>
          <cell r="F720" t="str">
            <v>áno</v>
          </cell>
        </row>
        <row r="721">
          <cell r="D721">
            <v>314684</v>
          </cell>
          <cell r="E721" t="str">
            <v>Obec Nižná</v>
          </cell>
          <cell r="F721" t="str">
            <v>áno</v>
          </cell>
        </row>
        <row r="722">
          <cell r="D722">
            <v>314692</v>
          </cell>
          <cell r="E722" t="str">
            <v>Obec Novoť</v>
          </cell>
          <cell r="F722" t="str">
            <v>áno</v>
          </cell>
        </row>
        <row r="723">
          <cell r="D723">
            <v>314714</v>
          </cell>
          <cell r="E723" t="str">
            <v>Obec Oravská Jasenica</v>
          </cell>
          <cell r="F723" t="str">
            <v>áno</v>
          </cell>
        </row>
        <row r="724">
          <cell r="D724">
            <v>314722</v>
          </cell>
          <cell r="E724" t="str">
            <v>Obec Oravská Lesná</v>
          </cell>
          <cell r="F724" t="str">
            <v>áno</v>
          </cell>
        </row>
        <row r="725">
          <cell r="D725">
            <v>314749</v>
          </cell>
          <cell r="E725" t="str">
            <v>Obec Oravská Polhora</v>
          </cell>
          <cell r="F725" t="str">
            <v>áno</v>
          </cell>
        </row>
        <row r="726">
          <cell r="D726">
            <v>650498</v>
          </cell>
          <cell r="E726" t="str">
            <v>Obec Oravské Veselé</v>
          </cell>
          <cell r="F726" t="str">
            <v>áno</v>
          </cell>
        </row>
        <row r="727">
          <cell r="D727">
            <v>314731</v>
          </cell>
          <cell r="E727" t="str">
            <v>Obec Oravský Podzámok</v>
          </cell>
          <cell r="F727" t="str">
            <v>áno</v>
          </cell>
        </row>
        <row r="728">
          <cell r="D728">
            <v>314790</v>
          </cell>
          <cell r="E728" t="str">
            <v>Obec Podbiel</v>
          </cell>
          <cell r="F728" t="str">
            <v>áno</v>
          </cell>
        </row>
        <row r="729">
          <cell r="D729">
            <v>314820</v>
          </cell>
          <cell r="E729" t="str">
            <v>Obec Pucov</v>
          </cell>
          <cell r="F729" t="str">
            <v>áno</v>
          </cell>
        </row>
        <row r="730">
          <cell r="D730">
            <v>314838</v>
          </cell>
          <cell r="E730" t="str">
            <v>Obec Rabča</v>
          </cell>
          <cell r="F730" t="str">
            <v>áno</v>
          </cell>
        </row>
        <row r="731">
          <cell r="D731">
            <v>314846</v>
          </cell>
          <cell r="E731" t="str">
            <v>Obec Rabčice</v>
          </cell>
          <cell r="F731" t="str">
            <v>áno</v>
          </cell>
        </row>
        <row r="732">
          <cell r="D732">
            <v>314871</v>
          </cell>
          <cell r="E732" t="str">
            <v>Obec Suchá Hora</v>
          </cell>
          <cell r="F732" t="str">
            <v>áno</v>
          </cell>
        </row>
        <row r="733">
          <cell r="D733">
            <v>314919</v>
          </cell>
          <cell r="E733" t="str">
            <v>Obec Ťapešovo</v>
          </cell>
          <cell r="F733" t="str">
            <v>áno</v>
          </cell>
        </row>
        <row r="734">
          <cell r="D734">
            <v>314897</v>
          </cell>
          <cell r="E734" t="str">
            <v>Mesto Trstená</v>
          </cell>
          <cell r="F734" t="str">
            <v>áno</v>
          </cell>
        </row>
        <row r="735">
          <cell r="D735">
            <v>314901</v>
          </cell>
          <cell r="E735" t="str">
            <v>Mesto Tvrdošín</v>
          </cell>
          <cell r="F735" t="str">
            <v>áno</v>
          </cell>
        </row>
        <row r="736">
          <cell r="D736">
            <v>314943</v>
          </cell>
          <cell r="E736" t="str">
            <v>Obec Vasiľov</v>
          </cell>
          <cell r="F736" t="str">
            <v>áno</v>
          </cell>
        </row>
        <row r="737">
          <cell r="D737">
            <v>314951</v>
          </cell>
          <cell r="E737" t="str">
            <v>Obec Vavrečka</v>
          </cell>
          <cell r="F737" t="str">
            <v>áno</v>
          </cell>
        </row>
        <row r="738">
          <cell r="D738">
            <v>314978</v>
          </cell>
          <cell r="E738" t="str">
            <v>Obec Vitanová</v>
          </cell>
          <cell r="F738" t="str">
            <v>áno</v>
          </cell>
        </row>
        <row r="739">
          <cell r="D739">
            <v>314994</v>
          </cell>
          <cell r="E739" t="str">
            <v>Obec Zábiedovo</v>
          </cell>
          <cell r="F739" t="str">
            <v>áno</v>
          </cell>
        </row>
        <row r="740">
          <cell r="D740">
            <v>315001</v>
          </cell>
          <cell r="E740" t="str">
            <v>Obec Zákamenné</v>
          </cell>
          <cell r="F740" t="str">
            <v>áno</v>
          </cell>
        </row>
        <row r="741">
          <cell r="D741">
            <v>315010</v>
          </cell>
          <cell r="E741" t="str">
            <v>Obec Zázrivá</v>
          </cell>
          <cell r="F741" t="str">
            <v>áno</v>
          </cell>
        </row>
        <row r="742">
          <cell r="D742">
            <v>315036</v>
          </cell>
          <cell r="E742" t="str">
            <v>Obec Zuberec</v>
          </cell>
          <cell r="F742" t="str">
            <v>áno</v>
          </cell>
        </row>
        <row r="743">
          <cell r="D743">
            <v>315044</v>
          </cell>
          <cell r="E743" t="str">
            <v>Obec Zubrohlava</v>
          </cell>
          <cell r="F743" t="str">
            <v>áno</v>
          </cell>
        </row>
        <row r="744">
          <cell r="D744">
            <v>315052</v>
          </cell>
          <cell r="E744" t="str">
            <v>Obec Žaškov</v>
          </cell>
          <cell r="F744" t="str">
            <v>áno</v>
          </cell>
        </row>
        <row r="745">
          <cell r="D745">
            <v>315524</v>
          </cell>
          <cell r="E745" t="str">
            <v>Mesto Liptovský Mikuláš</v>
          </cell>
          <cell r="F745" t="str">
            <v>áno</v>
          </cell>
        </row>
        <row r="746">
          <cell r="D746">
            <v>315117</v>
          </cell>
          <cell r="E746" t="str">
            <v>Obec Bobrovec</v>
          </cell>
          <cell r="F746" t="str">
            <v>áno</v>
          </cell>
        </row>
        <row r="747">
          <cell r="D747">
            <v>315176</v>
          </cell>
          <cell r="E747" t="str">
            <v>Obec Dúbrava</v>
          </cell>
          <cell r="F747" t="str">
            <v>áno</v>
          </cell>
        </row>
        <row r="748">
          <cell r="D748">
            <v>315214</v>
          </cell>
          <cell r="E748" t="str">
            <v>Obec Hubová</v>
          </cell>
          <cell r="F748" t="str">
            <v>áno</v>
          </cell>
        </row>
        <row r="749">
          <cell r="D749">
            <v>315231</v>
          </cell>
          <cell r="E749" t="str">
            <v>Obec Hybe</v>
          </cell>
          <cell r="F749" t="str">
            <v>áno</v>
          </cell>
        </row>
        <row r="750">
          <cell r="D750">
            <v>315311</v>
          </cell>
          <cell r="E750" t="str">
            <v>Obec Komjatná</v>
          </cell>
          <cell r="F750" t="str">
            <v>áno</v>
          </cell>
        </row>
        <row r="751">
          <cell r="D751">
            <v>315346</v>
          </cell>
          <cell r="E751" t="str">
            <v>Obec Kvačany</v>
          </cell>
          <cell r="F751" t="str">
            <v>áno</v>
          </cell>
        </row>
        <row r="752">
          <cell r="D752">
            <v>315362</v>
          </cell>
          <cell r="E752" t="str">
            <v>Obec Likavka</v>
          </cell>
          <cell r="F752" t="str">
            <v>áno</v>
          </cell>
        </row>
        <row r="753">
          <cell r="D753">
            <v>315389</v>
          </cell>
          <cell r="E753" t="str">
            <v>Obec Liptovská Kokava</v>
          </cell>
          <cell r="F753" t="str">
            <v>nie</v>
          </cell>
        </row>
        <row r="754">
          <cell r="D754">
            <v>315397</v>
          </cell>
          <cell r="E754" t="str">
            <v>Obec Liptovská Lúžna</v>
          </cell>
          <cell r="F754" t="str">
            <v>áno</v>
          </cell>
        </row>
        <row r="755">
          <cell r="D755">
            <v>315401</v>
          </cell>
          <cell r="E755" t="str">
            <v>Obec Liptovská Osada</v>
          </cell>
          <cell r="F755" t="str">
            <v>áno</v>
          </cell>
        </row>
        <row r="756">
          <cell r="D756">
            <v>315427</v>
          </cell>
          <cell r="E756" t="str">
            <v>Obec Liptovská Štiavnica</v>
          </cell>
          <cell r="F756" t="str">
            <v>áno</v>
          </cell>
        </row>
        <row r="757">
          <cell r="D757">
            <v>315435</v>
          </cell>
          <cell r="E757" t="str">
            <v>Obec Liptovská Teplá</v>
          </cell>
          <cell r="F757" t="str">
            <v>áno</v>
          </cell>
        </row>
        <row r="758">
          <cell r="D758">
            <v>315478</v>
          </cell>
          <cell r="E758" t="str">
            <v>Obec Liptovské Revúce</v>
          </cell>
          <cell r="F758" t="str">
            <v>áno</v>
          </cell>
        </row>
        <row r="759">
          <cell r="D759">
            <v>315494</v>
          </cell>
          <cell r="E759" t="str">
            <v>Mesto Liptovský Hrádok</v>
          </cell>
          <cell r="F759" t="str">
            <v>áno</v>
          </cell>
        </row>
        <row r="760">
          <cell r="D760">
            <v>315486</v>
          </cell>
          <cell r="E760" t="str">
            <v>Obec Liptovský Ján</v>
          </cell>
          <cell r="F760" t="str">
            <v>áno</v>
          </cell>
        </row>
        <row r="761">
          <cell r="D761">
            <v>315559</v>
          </cell>
          <cell r="E761" t="str">
            <v>Obec Lisková</v>
          </cell>
          <cell r="F761" t="str">
            <v>áno</v>
          </cell>
        </row>
        <row r="762">
          <cell r="D762">
            <v>315567</v>
          </cell>
          <cell r="E762" t="str">
            <v>Obec Ľubeľa</v>
          </cell>
          <cell r="F762" t="str">
            <v>áno</v>
          </cell>
        </row>
        <row r="763">
          <cell r="D763">
            <v>315575</v>
          </cell>
          <cell r="E763" t="str">
            <v>Obec Ľubochňa</v>
          </cell>
          <cell r="F763" t="str">
            <v>áno</v>
          </cell>
        </row>
        <row r="764">
          <cell r="D764">
            <v>315583</v>
          </cell>
          <cell r="E764" t="str">
            <v>Obec Lúčky</v>
          </cell>
          <cell r="F764" t="str">
            <v>áno</v>
          </cell>
        </row>
        <row r="765">
          <cell r="D765">
            <v>315591</v>
          </cell>
          <cell r="E765" t="str">
            <v>Obec Ludrová</v>
          </cell>
          <cell r="F765" t="str">
            <v>áno</v>
          </cell>
        </row>
        <row r="766">
          <cell r="D766">
            <v>315656</v>
          </cell>
          <cell r="E766" t="str">
            <v>Obec Partizánska Ľupča</v>
          </cell>
          <cell r="F766" t="str">
            <v>áno</v>
          </cell>
        </row>
        <row r="767">
          <cell r="D767">
            <v>315711</v>
          </cell>
          <cell r="E767" t="str">
            <v>Obec Pribylina</v>
          </cell>
          <cell r="F767" t="str">
            <v>áno</v>
          </cell>
        </row>
        <row r="768">
          <cell r="D768">
            <v>315737</v>
          </cell>
          <cell r="E768" t="str">
            <v>Mesto Ružomberok</v>
          </cell>
          <cell r="F768" t="str">
            <v>áno</v>
          </cell>
        </row>
        <row r="769">
          <cell r="D769">
            <v>315745</v>
          </cell>
          <cell r="E769" t="str">
            <v>Obec Liptovské Sliače</v>
          </cell>
          <cell r="F769" t="str">
            <v>áno</v>
          </cell>
        </row>
        <row r="770">
          <cell r="D770">
            <v>315761</v>
          </cell>
          <cell r="E770" t="str">
            <v>Obec Stankovany</v>
          </cell>
          <cell r="F770" t="str">
            <v>áno</v>
          </cell>
        </row>
        <row r="771">
          <cell r="D771">
            <v>315508</v>
          </cell>
          <cell r="E771" t="str">
            <v>Obec Svätý Kríž</v>
          </cell>
          <cell r="F771" t="str">
            <v>áno</v>
          </cell>
        </row>
        <row r="772">
          <cell r="D772">
            <v>315842</v>
          </cell>
          <cell r="E772" t="str">
            <v>Obec Važec</v>
          </cell>
          <cell r="F772" t="str">
            <v>áno</v>
          </cell>
        </row>
        <row r="773">
          <cell r="D773">
            <v>315893</v>
          </cell>
          <cell r="E773" t="str">
            <v>Obec Východná</v>
          </cell>
          <cell r="F773" t="str">
            <v>áno</v>
          </cell>
        </row>
        <row r="774">
          <cell r="D774">
            <v>315915</v>
          </cell>
          <cell r="E774" t="str">
            <v>Obec Závažná Poruba</v>
          </cell>
          <cell r="F774" t="str">
            <v>áno</v>
          </cell>
        </row>
        <row r="775">
          <cell r="D775">
            <v>316792</v>
          </cell>
          <cell r="E775" t="str">
            <v>Mesto Martin</v>
          </cell>
          <cell r="F775" t="str">
            <v>áno</v>
          </cell>
        </row>
        <row r="776">
          <cell r="D776">
            <v>316563</v>
          </cell>
          <cell r="E776" t="str">
            <v>Obec Belá - Dulice</v>
          </cell>
          <cell r="F776" t="str">
            <v>áno</v>
          </cell>
        </row>
        <row r="777">
          <cell r="D777">
            <v>647373</v>
          </cell>
          <cell r="E777" t="str">
            <v>Obec Benice</v>
          </cell>
          <cell r="F777" t="str">
            <v>áno</v>
          </cell>
        </row>
        <row r="778">
          <cell r="D778">
            <v>316571</v>
          </cell>
          <cell r="E778" t="str">
            <v>Obec Blatnica</v>
          </cell>
          <cell r="F778" t="str">
            <v>áno</v>
          </cell>
        </row>
        <row r="779">
          <cell r="D779">
            <v>316601</v>
          </cell>
          <cell r="E779" t="str">
            <v>Obec Bystrička</v>
          </cell>
          <cell r="F779" t="str">
            <v>áno</v>
          </cell>
        </row>
        <row r="780">
          <cell r="D780">
            <v>316628</v>
          </cell>
          <cell r="E780" t="str">
            <v>Obec Dražkovce</v>
          </cell>
          <cell r="F780" t="str">
            <v>áno</v>
          </cell>
        </row>
        <row r="781">
          <cell r="D781">
            <v>316636</v>
          </cell>
          <cell r="E781" t="str">
            <v>Obec Dubové</v>
          </cell>
          <cell r="F781" t="str">
            <v>áno</v>
          </cell>
        </row>
        <row r="782">
          <cell r="D782">
            <v>316695</v>
          </cell>
          <cell r="E782" t="str">
            <v>Obec Horná Štubňa</v>
          </cell>
          <cell r="F782" t="str">
            <v>áno</v>
          </cell>
        </row>
        <row r="783">
          <cell r="D783">
            <v>316725</v>
          </cell>
          <cell r="E783" t="str">
            <v>Obec Jazernica</v>
          </cell>
          <cell r="F783" t="str">
            <v>áno</v>
          </cell>
        </row>
        <row r="784">
          <cell r="D784">
            <v>316733</v>
          </cell>
          <cell r="E784" t="str">
            <v>Obec Kláštor pod Znievom</v>
          </cell>
          <cell r="F784" t="str">
            <v>áno</v>
          </cell>
        </row>
        <row r="785">
          <cell r="D785">
            <v>316741</v>
          </cell>
          <cell r="E785" t="str">
            <v>Obec Košťany nad Turcom</v>
          </cell>
          <cell r="F785" t="str">
            <v>áno</v>
          </cell>
        </row>
        <row r="786">
          <cell r="D786">
            <v>316750</v>
          </cell>
          <cell r="E786" t="str">
            <v>Obec Krpeľany</v>
          </cell>
          <cell r="F786" t="str">
            <v>áno</v>
          </cell>
        </row>
        <row r="787">
          <cell r="D787">
            <v>316784</v>
          </cell>
          <cell r="E787" t="str">
            <v>Obec Malý Čepčín</v>
          </cell>
          <cell r="F787" t="str">
            <v>áno</v>
          </cell>
        </row>
        <row r="788">
          <cell r="D788">
            <v>316806</v>
          </cell>
          <cell r="E788" t="str">
            <v>Obec Mošovce</v>
          </cell>
          <cell r="F788" t="str">
            <v>áno</v>
          </cell>
        </row>
        <row r="789">
          <cell r="D789">
            <v>316814</v>
          </cell>
          <cell r="E789" t="str">
            <v>Obec Necpaly</v>
          </cell>
          <cell r="F789" t="str">
            <v>áno</v>
          </cell>
        </row>
        <row r="790">
          <cell r="D790">
            <v>316881</v>
          </cell>
          <cell r="E790" t="str">
            <v>Obec Sklabiňa</v>
          </cell>
          <cell r="F790" t="str">
            <v>áno</v>
          </cell>
        </row>
        <row r="791">
          <cell r="D791">
            <v>316890</v>
          </cell>
          <cell r="E791" t="str">
            <v>Obec Sklené</v>
          </cell>
          <cell r="F791" t="str">
            <v>áno</v>
          </cell>
        </row>
        <row r="792">
          <cell r="D792">
            <v>316911</v>
          </cell>
          <cell r="E792" t="str">
            <v>Obec Slovenské Pravno</v>
          </cell>
          <cell r="F792" t="str">
            <v>áno</v>
          </cell>
        </row>
        <row r="793">
          <cell r="D793">
            <v>316938</v>
          </cell>
          <cell r="E793" t="str">
            <v>Obec Sučany</v>
          </cell>
          <cell r="F793" t="str">
            <v>áno</v>
          </cell>
        </row>
        <row r="794">
          <cell r="D794">
            <v>316962</v>
          </cell>
          <cell r="E794" t="str">
            <v>Obec Turany</v>
          </cell>
          <cell r="F794" t="str">
            <v>áno</v>
          </cell>
        </row>
        <row r="795">
          <cell r="D795">
            <v>316997</v>
          </cell>
          <cell r="E795" t="str">
            <v>Obec Turčianska Štiavnička</v>
          </cell>
          <cell r="F795" t="str">
            <v>áno</v>
          </cell>
        </row>
        <row r="796">
          <cell r="D796">
            <v>316971</v>
          </cell>
          <cell r="E796" t="str">
            <v>Obec Turčianske Kľačany</v>
          </cell>
          <cell r="F796" t="str">
            <v>áno</v>
          </cell>
        </row>
        <row r="797">
          <cell r="D797">
            <v>317004</v>
          </cell>
          <cell r="E797" t="str">
            <v>Mesto Turčianske Teplice</v>
          </cell>
          <cell r="F797" t="str">
            <v>áno</v>
          </cell>
        </row>
        <row r="798">
          <cell r="D798">
            <v>317021</v>
          </cell>
          <cell r="E798" t="str">
            <v>Obec Valča</v>
          </cell>
          <cell r="F798" t="str">
            <v>áno</v>
          </cell>
        </row>
        <row r="799">
          <cell r="D799">
            <v>317047</v>
          </cell>
          <cell r="E799" t="str">
            <v>Obec Žabokreky</v>
          </cell>
          <cell r="F799" t="str">
            <v>áno</v>
          </cell>
        </row>
        <row r="800">
          <cell r="D800">
            <v>321796</v>
          </cell>
          <cell r="E800" t="str">
            <v>Mesto Žilina</v>
          </cell>
          <cell r="F800" t="str">
            <v>áno</v>
          </cell>
        </row>
        <row r="801">
          <cell r="D801">
            <v>321168</v>
          </cell>
          <cell r="E801" t="str">
            <v>Obec Belá</v>
          </cell>
          <cell r="F801" t="str">
            <v>áno</v>
          </cell>
        </row>
        <row r="802">
          <cell r="D802">
            <v>321192</v>
          </cell>
          <cell r="E802" t="str">
            <v>Mesto Bytča</v>
          </cell>
          <cell r="F802" t="str">
            <v>áno</v>
          </cell>
        </row>
        <row r="803">
          <cell r="D803">
            <v>321214</v>
          </cell>
          <cell r="E803" t="str">
            <v>Obec Divina</v>
          </cell>
          <cell r="F803" t="str">
            <v>áno</v>
          </cell>
        </row>
        <row r="804">
          <cell r="D804">
            <v>321222</v>
          </cell>
          <cell r="E804" t="str">
            <v>Obec Divinka</v>
          </cell>
          <cell r="F804" t="str">
            <v>áno</v>
          </cell>
        </row>
        <row r="805">
          <cell r="D805">
            <v>321231</v>
          </cell>
          <cell r="E805" t="str">
            <v>Obec Dlhé Pole</v>
          </cell>
          <cell r="F805" t="str">
            <v>áno</v>
          </cell>
        </row>
        <row r="806">
          <cell r="D806">
            <v>321249</v>
          </cell>
          <cell r="E806" t="str">
            <v>Obec Dolná Tižina</v>
          </cell>
          <cell r="F806" t="str">
            <v>áno</v>
          </cell>
        </row>
        <row r="807">
          <cell r="D807">
            <v>321257</v>
          </cell>
          <cell r="E807" t="str">
            <v>Obec Dolný Hričov</v>
          </cell>
          <cell r="F807" t="str">
            <v>áno</v>
          </cell>
        </row>
        <row r="808">
          <cell r="D808">
            <v>321265</v>
          </cell>
          <cell r="E808" t="str">
            <v>Obec Fačkov</v>
          </cell>
          <cell r="F808" t="str">
            <v>áno</v>
          </cell>
        </row>
        <row r="809">
          <cell r="D809">
            <v>321273</v>
          </cell>
          <cell r="E809" t="str">
            <v>Obec Gbeľany</v>
          </cell>
          <cell r="F809" t="str">
            <v>áno</v>
          </cell>
        </row>
        <row r="810">
          <cell r="D810">
            <v>321303</v>
          </cell>
          <cell r="E810" t="str">
            <v>Obec Hôrky</v>
          </cell>
          <cell r="F810" t="str">
            <v>áno</v>
          </cell>
        </row>
        <row r="811">
          <cell r="D811">
            <v>321290</v>
          </cell>
          <cell r="E811" t="str">
            <v>Obec Horný Hričov</v>
          </cell>
          <cell r="F811" t="str">
            <v>áno</v>
          </cell>
        </row>
        <row r="812">
          <cell r="D812">
            <v>648922</v>
          </cell>
          <cell r="E812" t="str">
            <v>Obec Hvozdnica</v>
          </cell>
          <cell r="F812" t="str">
            <v>áno</v>
          </cell>
        </row>
        <row r="813">
          <cell r="D813">
            <v>321346</v>
          </cell>
          <cell r="E813" t="str">
            <v>Obec Jasenové</v>
          </cell>
          <cell r="F813" t="str">
            <v>áno</v>
          </cell>
        </row>
        <row r="814">
          <cell r="D814">
            <v>648906</v>
          </cell>
          <cell r="E814" t="str">
            <v>Obec Kamenná Poruba</v>
          </cell>
          <cell r="F814" t="str">
            <v>áno</v>
          </cell>
        </row>
        <row r="815">
          <cell r="D815">
            <v>321362</v>
          </cell>
          <cell r="E815" t="str">
            <v>Obec Kolárovice</v>
          </cell>
          <cell r="F815" t="str">
            <v>áno</v>
          </cell>
        </row>
        <row r="816">
          <cell r="D816">
            <v>648876</v>
          </cell>
          <cell r="E816" t="str">
            <v>Obec Konská</v>
          </cell>
          <cell r="F816" t="str">
            <v>áno</v>
          </cell>
        </row>
        <row r="817">
          <cell r="D817">
            <v>321389</v>
          </cell>
          <cell r="E817" t="str">
            <v>Obec Kotešová</v>
          </cell>
          <cell r="F817" t="str">
            <v>áno</v>
          </cell>
        </row>
        <row r="818">
          <cell r="D818">
            <v>321401</v>
          </cell>
          <cell r="E818" t="str">
            <v>Obec Krasňany</v>
          </cell>
          <cell r="F818" t="str">
            <v>áno</v>
          </cell>
        </row>
        <row r="819">
          <cell r="D819">
            <v>648892</v>
          </cell>
          <cell r="E819" t="str">
            <v>Obec Kunerad</v>
          </cell>
          <cell r="F819" t="str">
            <v>áno</v>
          </cell>
        </row>
        <row r="820">
          <cell r="D820">
            <v>321427</v>
          </cell>
          <cell r="E820" t="str">
            <v>Obec Lietava</v>
          </cell>
          <cell r="F820" t="str">
            <v>áno</v>
          </cell>
        </row>
        <row r="821">
          <cell r="D821">
            <v>321443</v>
          </cell>
          <cell r="E821" t="str">
            <v>Obec Lietavská Svinná - Babkov</v>
          </cell>
          <cell r="F821" t="str">
            <v>áno</v>
          </cell>
        </row>
        <row r="822">
          <cell r="D822">
            <v>321451</v>
          </cell>
          <cell r="E822" t="str">
            <v>Obec Lutiše</v>
          </cell>
          <cell r="F822" t="str">
            <v>áno</v>
          </cell>
        </row>
        <row r="823">
          <cell r="D823">
            <v>321460</v>
          </cell>
          <cell r="E823" t="str">
            <v>Obec Lysica</v>
          </cell>
          <cell r="F823" t="str">
            <v>áno</v>
          </cell>
        </row>
        <row r="824">
          <cell r="D824">
            <v>321541</v>
          </cell>
          <cell r="E824" t="str">
            <v>Obec Petrovice</v>
          </cell>
          <cell r="F824" t="str">
            <v>áno</v>
          </cell>
        </row>
        <row r="825">
          <cell r="D825">
            <v>321567</v>
          </cell>
          <cell r="E825" t="str">
            <v>Obec Predmier</v>
          </cell>
          <cell r="F825" t="str">
            <v>áno</v>
          </cell>
        </row>
        <row r="826">
          <cell r="D826">
            <v>321575</v>
          </cell>
          <cell r="E826" t="str">
            <v>Mesto Rajec</v>
          </cell>
          <cell r="F826" t="str">
            <v>áno</v>
          </cell>
        </row>
        <row r="827">
          <cell r="D827">
            <v>321583</v>
          </cell>
          <cell r="E827" t="str">
            <v>Obec Rajecká Lesná</v>
          </cell>
          <cell r="F827" t="str">
            <v>áno</v>
          </cell>
        </row>
        <row r="828">
          <cell r="D828">
            <v>321591</v>
          </cell>
          <cell r="E828" t="str">
            <v>Mesto Rajecké Teplice</v>
          </cell>
          <cell r="F828" t="str">
            <v>áno</v>
          </cell>
        </row>
        <row r="829">
          <cell r="D829">
            <v>647519</v>
          </cell>
          <cell r="E829" t="str">
            <v>Obec Rosina</v>
          </cell>
          <cell r="F829" t="str">
            <v>áno</v>
          </cell>
        </row>
        <row r="830">
          <cell r="D830">
            <v>321613</v>
          </cell>
          <cell r="E830" t="str">
            <v>Obec Stráňavy</v>
          </cell>
          <cell r="F830" t="str">
            <v>áno</v>
          </cell>
        </row>
        <row r="831">
          <cell r="D831">
            <v>648884</v>
          </cell>
          <cell r="E831" t="str">
            <v>Obec Stránske</v>
          </cell>
          <cell r="F831" t="str">
            <v>áno</v>
          </cell>
        </row>
        <row r="832">
          <cell r="D832">
            <v>321648</v>
          </cell>
          <cell r="E832" t="str">
            <v>Obec Strečno</v>
          </cell>
          <cell r="F832" t="str">
            <v>áno</v>
          </cell>
        </row>
        <row r="833">
          <cell r="D833">
            <v>321656</v>
          </cell>
          <cell r="E833" t="str">
            <v>Obec Súľov - Hradná</v>
          </cell>
          <cell r="F833" t="str">
            <v>áno</v>
          </cell>
        </row>
        <row r="834">
          <cell r="D834">
            <v>321672</v>
          </cell>
          <cell r="E834" t="str">
            <v>Obec Štiavnik</v>
          </cell>
          <cell r="F834" t="str">
            <v>áno</v>
          </cell>
        </row>
        <row r="835">
          <cell r="D835">
            <v>648264</v>
          </cell>
          <cell r="E835" t="str">
            <v>Obec Teplička nad Váhom</v>
          </cell>
          <cell r="F835" t="str">
            <v>áno</v>
          </cell>
        </row>
        <row r="836">
          <cell r="D836">
            <v>321699</v>
          </cell>
          <cell r="E836" t="str">
            <v>Obec Terchová</v>
          </cell>
          <cell r="F836" t="str">
            <v>áno</v>
          </cell>
        </row>
        <row r="837">
          <cell r="D837">
            <v>648060</v>
          </cell>
          <cell r="E837" t="str">
            <v>Obec Turie</v>
          </cell>
          <cell r="F837" t="str">
            <v>áno</v>
          </cell>
        </row>
        <row r="838">
          <cell r="D838">
            <v>321711</v>
          </cell>
          <cell r="E838" t="str">
            <v>Obec Varín</v>
          </cell>
          <cell r="F838" t="str">
            <v>áno</v>
          </cell>
        </row>
        <row r="839">
          <cell r="D839">
            <v>321737</v>
          </cell>
          <cell r="E839" t="str">
            <v>Obec Veľké Rovné</v>
          </cell>
          <cell r="F839" t="str">
            <v>áno</v>
          </cell>
        </row>
        <row r="840">
          <cell r="D840">
            <v>648078</v>
          </cell>
          <cell r="E840" t="str">
            <v>Obec Višňové</v>
          </cell>
          <cell r="F840" t="str">
            <v>áno</v>
          </cell>
        </row>
        <row r="841">
          <cell r="D841">
            <v>634956</v>
          </cell>
          <cell r="E841" t="str">
            <v>Obec Čimhová</v>
          </cell>
          <cell r="F841" t="str">
            <v>áno</v>
          </cell>
        </row>
        <row r="842">
          <cell r="D842">
            <v>647209</v>
          </cell>
          <cell r="E842" t="str">
            <v>Mesto Vrútky</v>
          </cell>
          <cell r="F842" t="str">
            <v>áno</v>
          </cell>
        </row>
        <row r="843">
          <cell r="D843">
            <v>648981</v>
          </cell>
          <cell r="E843" t="str">
            <v>Obec Lietavská Lúčka</v>
          </cell>
          <cell r="F843" t="str">
            <v>áno</v>
          </cell>
        </row>
        <row r="844">
          <cell r="D844">
            <v>632732</v>
          </cell>
          <cell r="E844" t="str">
            <v>Obec Ďurčiná</v>
          </cell>
          <cell r="F844" t="str">
            <v>áno</v>
          </cell>
        </row>
        <row r="845">
          <cell r="D845">
            <v>623814</v>
          </cell>
          <cell r="E845" t="str">
            <v>Obec Radoľa</v>
          </cell>
          <cell r="F845" t="str">
            <v>áno</v>
          </cell>
        </row>
        <row r="846">
          <cell r="D846">
            <v>586536</v>
          </cell>
          <cell r="E846" t="str">
            <v>Kongregácia Školských sestier sv. Františka</v>
          </cell>
          <cell r="F846" t="str">
            <v>áno</v>
          </cell>
        </row>
        <row r="847">
          <cell r="D847">
            <v>894125</v>
          </cell>
          <cell r="E847" t="str">
            <v>Slovenský vikariát Kongregácie sestier sv. Cyrila a Metoda</v>
          </cell>
          <cell r="F847" t="str">
            <v>áno</v>
          </cell>
        </row>
        <row r="848">
          <cell r="D848">
            <v>36138002</v>
          </cell>
          <cell r="E848" t="str">
            <v>Rímskokatolícka cirkev, Farnosť Dobrého pastiera</v>
          </cell>
          <cell r="F848" t="str">
            <v>áno</v>
          </cell>
        </row>
        <row r="849">
          <cell r="D849">
            <v>585726</v>
          </cell>
          <cell r="E849" t="str">
            <v>Kongregácia Milosrdných sestier sv. Vincenta - Satmárok</v>
          </cell>
          <cell r="F849" t="str">
            <v>áno</v>
          </cell>
        </row>
        <row r="850">
          <cell r="D850">
            <v>42063043</v>
          </cell>
          <cell r="E850" t="str">
            <v>Rímskokatolícka cirkev, Žilinská diecéza</v>
          </cell>
          <cell r="F850" t="str">
            <v>áno</v>
          </cell>
        </row>
        <row r="851">
          <cell r="D851">
            <v>37904167</v>
          </cell>
          <cell r="E851" t="str">
            <v>Koinonia Ján Krstiteľ - Oáza Sklené</v>
          </cell>
          <cell r="F851" t="str">
            <v>áno</v>
          </cell>
        </row>
        <row r="852">
          <cell r="D852">
            <v>90000070</v>
          </cell>
          <cell r="E852" t="str">
            <v>Mgr. art. Eva Ohraďanová</v>
          </cell>
          <cell r="F852" t="str">
            <v>áno</v>
          </cell>
        </row>
        <row r="853">
          <cell r="D853">
            <v>50934368</v>
          </cell>
          <cell r="E853" t="str">
            <v>Pod stromom o.z.</v>
          </cell>
          <cell r="F853" t="str">
            <v>áno</v>
          </cell>
        </row>
        <row r="854">
          <cell r="D854">
            <v>52969428</v>
          </cell>
          <cell r="E854" t="str">
            <v>FELIX Žilina</v>
          </cell>
          <cell r="F854" t="str">
            <v>áno</v>
          </cell>
        </row>
        <row r="855">
          <cell r="D855">
            <v>53540921</v>
          </cell>
          <cell r="E855" t="str">
            <v>Eduhra</v>
          </cell>
          <cell r="F855" t="str">
            <v>áno</v>
          </cell>
        </row>
        <row r="856">
          <cell r="D856">
            <v>34698736</v>
          </cell>
          <cell r="E856" t="str">
            <v>Janka Parížeková M&amp;M</v>
          </cell>
          <cell r="F856" t="str">
            <v>áno</v>
          </cell>
        </row>
        <row r="857">
          <cell r="D857">
            <v>54603838</v>
          </cell>
          <cell r="E857" t="str">
            <v>Tridon s. r. o.</v>
          </cell>
          <cell r="F857" t="str">
            <v>áno</v>
          </cell>
        </row>
        <row r="858">
          <cell r="D858">
            <v>90000079</v>
          </cell>
          <cell r="E858" t="str">
            <v>Ing. Alena Hrivnáková</v>
          </cell>
          <cell r="F858" t="str">
            <v>áno</v>
          </cell>
        </row>
        <row r="859">
          <cell r="D859">
            <v>90000077</v>
          </cell>
          <cell r="E859" t="str">
            <v>PaedDr. Tomáš Zanovit</v>
          </cell>
          <cell r="F859" t="str">
            <v>áno</v>
          </cell>
        </row>
        <row r="860">
          <cell r="D860">
            <v>36431524</v>
          </cell>
          <cell r="E860" t="str">
            <v>ŠKOLA, s.r.o.</v>
          </cell>
          <cell r="F860" t="str">
            <v>áno</v>
          </cell>
        </row>
        <row r="861">
          <cell r="D861">
            <v>90000134</v>
          </cell>
          <cell r="E861" t="str">
            <v>PaedDr. Beáta Matušáková</v>
          </cell>
          <cell r="F861" t="str">
            <v>áno</v>
          </cell>
        </row>
        <row r="862">
          <cell r="D862">
            <v>90000133</v>
          </cell>
          <cell r="E862" t="str">
            <v>Ing. Bernadeta Gábrišová</v>
          </cell>
          <cell r="F862" t="str">
            <v>áno</v>
          </cell>
        </row>
        <row r="863">
          <cell r="D863">
            <v>36441406</v>
          </cell>
          <cell r="E863" t="str">
            <v>Inštitút vzdelávania a starostlivosti, s. r. o.</v>
          </cell>
          <cell r="F863" t="str">
            <v>áno</v>
          </cell>
        </row>
        <row r="864">
          <cell r="D864">
            <v>37983121</v>
          </cell>
          <cell r="E864" t="str">
            <v>JUVENTAS Žilina, n.o.</v>
          </cell>
          <cell r="F864" t="str">
            <v>áno</v>
          </cell>
        </row>
        <row r="865">
          <cell r="D865">
            <v>36433209</v>
          </cell>
          <cell r="E865" t="str">
            <v>EDUCO NO, s.r.o.</v>
          </cell>
          <cell r="F865" t="str">
            <v>áno</v>
          </cell>
        </row>
        <row r="866">
          <cell r="D866">
            <v>36381861</v>
          </cell>
          <cell r="E866" t="str">
            <v>JAS - MEDIA PLUS, s.r.o.</v>
          </cell>
          <cell r="F866" t="str">
            <v>áno</v>
          </cell>
        </row>
        <row r="867">
          <cell r="D867">
            <v>42144141</v>
          </cell>
          <cell r="E867" t="str">
            <v>Občianske združenie Vzdelávanie</v>
          </cell>
          <cell r="F867" t="str">
            <v>áno</v>
          </cell>
        </row>
        <row r="868">
          <cell r="D868">
            <v>42214025</v>
          </cell>
          <cell r="E868" t="str">
            <v>Otvorme cestu pre deti s Dys..., o.z.</v>
          </cell>
          <cell r="F868" t="str">
            <v>áno</v>
          </cell>
        </row>
        <row r="869">
          <cell r="D869">
            <v>42218403</v>
          </cell>
          <cell r="E869" t="str">
            <v>TROJRUŽA, o.z.</v>
          </cell>
          <cell r="F869" t="str">
            <v>áno</v>
          </cell>
        </row>
        <row r="870">
          <cell r="D870">
            <v>42224187</v>
          </cell>
          <cell r="E870" t="str">
            <v>Občianske združenie Pro Scholaris</v>
          </cell>
          <cell r="F870" t="str">
            <v>áno</v>
          </cell>
        </row>
        <row r="871">
          <cell r="D871">
            <v>47365773</v>
          </cell>
          <cell r="E871" t="str">
            <v>Súkromná stredná odborná škola s.r.o.</v>
          </cell>
          <cell r="F871" t="str">
            <v>áno</v>
          </cell>
        </row>
        <row r="872">
          <cell r="D872">
            <v>90000302</v>
          </cell>
          <cell r="E872" t="str">
            <v>Mgr. Ján Zuberec</v>
          </cell>
          <cell r="F872" t="str">
            <v>áno</v>
          </cell>
        </row>
        <row r="873">
          <cell r="D873">
            <v>51196824</v>
          </cell>
          <cell r="E873" t="str">
            <v>FELIX Liptovský Mikuláš</v>
          </cell>
          <cell r="F873" t="str">
            <v>áno</v>
          </cell>
        </row>
        <row r="874">
          <cell r="D874">
            <v>90000352</v>
          </cell>
          <cell r="E874" t="str">
            <v>Ing. arch., Ing., Bc. Slávka Makovníková</v>
          </cell>
          <cell r="F874" t="str">
            <v>áno</v>
          </cell>
        </row>
        <row r="875">
          <cell r="D875">
            <v>54139937</v>
          </cell>
          <cell r="E875" t="str">
            <v>Regionálny úrad školskej správy v Banskej Bystrici</v>
          </cell>
          <cell r="F875" t="str">
            <v>áno</v>
          </cell>
        </row>
        <row r="876">
          <cell r="D876">
            <v>37828100</v>
          </cell>
          <cell r="E876" t="str">
            <v>Banskobystrický samosprávny kraj</v>
          </cell>
          <cell r="F876" t="str">
            <v>áno</v>
          </cell>
        </row>
        <row r="877">
          <cell r="D877">
            <v>313271</v>
          </cell>
          <cell r="E877" t="str">
            <v>Mesto Banská Bystrica</v>
          </cell>
          <cell r="F877" t="str">
            <v>áno</v>
          </cell>
        </row>
        <row r="878">
          <cell r="D878">
            <v>313262</v>
          </cell>
          <cell r="E878" t="str">
            <v>Obec Badín</v>
          </cell>
          <cell r="F878" t="str">
            <v>áno</v>
          </cell>
        </row>
        <row r="879">
          <cell r="D879">
            <v>313289</v>
          </cell>
          <cell r="E879" t="str">
            <v>Obec Beňuš</v>
          </cell>
          <cell r="F879" t="str">
            <v>áno</v>
          </cell>
        </row>
        <row r="880">
          <cell r="D880">
            <v>313319</v>
          </cell>
          <cell r="E880" t="str">
            <v>Mesto Brezno</v>
          </cell>
          <cell r="F880" t="str">
            <v>áno</v>
          </cell>
        </row>
        <row r="881">
          <cell r="D881">
            <v>313343</v>
          </cell>
          <cell r="E881" t="str">
            <v>Obec Čierny Balog</v>
          </cell>
          <cell r="F881" t="str">
            <v>áno</v>
          </cell>
        </row>
        <row r="882">
          <cell r="D882">
            <v>313351</v>
          </cell>
          <cell r="E882" t="str">
            <v>Obec Dolná Lehota</v>
          </cell>
          <cell r="F882" t="str">
            <v>áno</v>
          </cell>
        </row>
        <row r="883">
          <cell r="D883">
            <v>313416</v>
          </cell>
          <cell r="E883" t="str">
            <v>Obec Harmanec</v>
          </cell>
          <cell r="F883" t="str">
            <v>áno</v>
          </cell>
        </row>
        <row r="884">
          <cell r="D884">
            <v>313424</v>
          </cell>
          <cell r="E884" t="str">
            <v>Obec Heľpa</v>
          </cell>
          <cell r="F884" t="str">
            <v>áno</v>
          </cell>
        </row>
        <row r="885">
          <cell r="D885">
            <v>313441</v>
          </cell>
          <cell r="E885" t="str">
            <v>Obec Horná Lehota</v>
          </cell>
          <cell r="F885" t="str">
            <v>áno</v>
          </cell>
        </row>
        <row r="886">
          <cell r="D886">
            <v>313475</v>
          </cell>
          <cell r="E886" t="str">
            <v>Obec Hrochoť</v>
          </cell>
          <cell r="F886" t="str">
            <v>áno</v>
          </cell>
        </row>
        <row r="887">
          <cell r="D887">
            <v>313491</v>
          </cell>
          <cell r="E887" t="str">
            <v>Obec Brusno</v>
          </cell>
          <cell r="F887" t="str">
            <v>áno</v>
          </cell>
        </row>
        <row r="888">
          <cell r="D888">
            <v>313521</v>
          </cell>
          <cell r="E888" t="str">
            <v>Obec Jasenie</v>
          </cell>
          <cell r="F888" t="str">
            <v>áno</v>
          </cell>
        </row>
        <row r="889">
          <cell r="D889">
            <v>313564</v>
          </cell>
          <cell r="E889" t="str">
            <v>Obec Ľubietová</v>
          </cell>
          <cell r="F889" t="str">
            <v>áno</v>
          </cell>
        </row>
        <row r="890">
          <cell r="D890">
            <v>313572</v>
          </cell>
          <cell r="E890" t="str">
            <v>Obec Lučatín</v>
          </cell>
          <cell r="F890" t="str">
            <v>áno</v>
          </cell>
        </row>
        <row r="891">
          <cell r="D891">
            <v>313581</v>
          </cell>
          <cell r="E891" t="str">
            <v>Obec Medzibrod</v>
          </cell>
          <cell r="F891" t="str">
            <v>áno</v>
          </cell>
        </row>
        <row r="892">
          <cell r="D892">
            <v>313645</v>
          </cell>
          <cell r="E892" t="str">
            <v>Obec Nemecká</v>
          </cell>
          <cell r="F892" t="str">
            <v>áno</v>
          </cell>
        </row>
        <row r="893">
          <cell r="D893">
            <v>313688</v>
          </cell>
          <cell r="E893" t="str">
            <v>Obec Podbrezová</v>
          </cell>
          <cell r="F893" t="str">
            <v>áno</v>
          </cell>
        </row>
        <row r="894">
          <cell r="D894">
            <v>313670</v>
          </cell>
          <cell r="E894" t="str">
            <v>Obec Podkonice</v>
          </cell>
          <cell r="F894" t="str">
            <v>áno</v>
          </cell>
        </row>
        <row r="895">
          <cell r="D895">
            <v>313696</v>
          </cell>
          <cell r="E895" t="str">
            <v>Obec Pohorelá</v>
          </cell>
          <cell r="F895" t="str">
            <v>áno</v>
          </cell>
        </row>
        <row r="896">
          <cell r="D896">
            <v>313700</v>
          </cell>
          <cell r="E896" t="str">
            <v>Obec Pohronská Polhora</v>
          </cell>
          <cell r="F896" t="str">
            <v>áno</v>
          </cell>
        </row>
        <row r="897">
          <cell r="D897">
            <v>313726</v>
          </cell>
          <cell r="E897" t="str">
            <v>Obec Polomka</v>
          </cell>
          <cell r="F897" t="str">
            <v>áno</v>
          </cell>
        </row>
        <row r="898">
          <cell r="D898">
            <v>313734</v>
          </cell>
          <cell r="E898" t="str">
            <v>Obec Poniky</v>
          </cell>
          <cell r="F898" t="str">
            <v>áno</v>
          </cell>
        </row>
        <row r="899">
          <cell r="D899">
            <v>313751</v>
          </cell>
          <cell r="E899" t="str">
            <v>Obec Predajná</v>
          </cell>
          <cell r="F899" t="str">
            <v>áno</v>
          </cell>
        </row>
        <row r="900">
          <cell r="D900">
            <v>313769</v>
          </cell>
          <cell r="E900" t="str">
            <v>Obec Priechod</v>
          </cell>
          <cell r="F900" t="str">
            <v>áno</v>
          </cell>
        </row>
        <row r="901">
          <cell r="D901">
            <v>313807</v>
          </cell>
          <cell r="E901" t="str">
            <v>Obec Selce</v>
          </cell>
          <cell r="F901" t="str">
            <v>áno</v>
          </cell>
        </row>
        <row r="902">
          <cell r="D902">
            <v>313823</v>
          </cell>
          <cell r="E902" t="str">
            <v>Obec Slovenská Ľupča</v>
          </cell>
          <cell r="F902" t="str">
            <v>áno</v>
          </cell>
        </row>
        <row r="903">
          <cell r="D903">
            <v>313831</v>
          </cell>
          <cell r="E903" t="str">
            <v>Obec Staré Hory</v>
          </cell>
          <cell r="F903" t="str">
            <v>áno</v>
          </cell>
        </row>
        <row r="904">
          <cell r="D904">
            <v>313840</v>
          </cell>
          <cell r="E904" t="str">
            <v>Obec Strelníky</v>
          </cell>
          <cell r="F904" t="str">
            <v>áno</v>
          </cell>
        </row>
        <row r="905">
          <cell r="D905">
            <v>313866</v>
          </cell>
          <cell r="E905" t="str">
            <v>Obec Šumiac</v>
          </cell>
          <cell r="F905" t="str">
            <v>áno</v>
          </cell>
        </row>
        <row r="906">
          <cell r="D906">
            <v>313874</v>
          </cell>
          <cell r="E906" t="str">
            <v>Obec Telgárt</v>
          </cell>
          <cell r="F906" t="str">
            <v>áno</v>
          </cell>
        </row>
        <row r="907">
          <cell r="D907">
            <v>313904</v>
          </cell>
          <cell r="E907" t="str">
            <v>Obec Valaská</v>
          </cell>
          <cell r="F907" t="str">
            <v>áno</v>
          </cell>
        </row>
        <row r="908">
          <cell r="D908">
            <v>313947</v>
          </cell>
          <cell r="E908" t="str">
            <v>Obec Závadka nad Hronom</v>
          </cell>
          <cell r="F908" t="str">
            <v>áno</v>
          </cell>
        </row>
        <row r="909">
          <cell r="D909">
            <v>316181</v>
          </cell>
          <cell r="E909" t="str">
            <v>Mesto Lučenec</v>
          </cell>
          <cell r="F909" t="str">
            <v>áno</v>
          </cell>
        </row>
        <row r="910">
          <cell r="D910">
            <v>315958</v>
          </cell>
          <cell r="E910" t="str">
            <v>Obec Belina</v>
          </cell>
          <cell r="F910" t="str">
            <v>áno</v>
          </cell>
        </row>
        <row r="911">
          <cell r="D911">
            <v>315991</v>
          </cell>
          <cell r="E911" t="str">
            <v>Obec Breznička</v>
          </cell>
          <cell r="F911" t="str">
            <v>áno</v>
          </cell>
        </row>
        <row r="912">
          <cell r="D912">
            <v>315982</v>
          </cell>
          <cell r="E912" t="str">
            <v>Obec Buzitka</v>
          </cell>
          <cell r="F912" t="str">
            <v>áno</v>
          </cell>
        </row>
        <row r="913">
          <cell r="D913">
            <v>316008</v>
          </cell>
          <cell r="E913" t="str">
            <v>Obec Cinobaňa</v>
          </cell>
          <cell r="F913" t="str">
            <v>áno</v>
          </cell>
        </row>
        <row r="914">
          <cell r="D914">
            <v>316016</v>
          </cell>
          <cell r="E914" t="str">
            <v>Obec Čakanovce</v>
          </cell>
          <cell r="F914" t="str">
            <v>áno</v>
          </cell>
        </row>
        <row r="915">
          <cell r="D915">
            <v>316024</v>
          </cell>
          <cell r="E915" t="str">
            <v>Obec Čamovce</v>
          </cell>
          <cell r="F915" t="str">
            <v>áno</v>
          </cell>
        </row>
        <row r="916">
          <cell r="D916">
            <v>316041</v>
          </cell>
          <cell r="E916" t="str">
            <v>Obec Divín</v>
          </cell>
          <cell r="F916" t="str">
            <v>áno</v>
          </cell>
        </row>
        <row r="917">
          <cell r="D917">
            <v>316059</v>
          </cell>
          <cell r="E917" t="str">
            <v>Obec Dobroč</v>
          </cell>
          <cell r="F917" t="str">
            <v>áno</v>
          </cell>
        </row>
        <row r="918">
          <cell r="D918">
            <v>316075</v>
          </cell>
          <cell r="E918" t="str">
            <v>Mesto Fiľakovo</v>
          </cell>
          <cell r="F918" t="str">
            <v>áno</v>
          </cell>
        </row>
        <row r="919">
          <cell r="D919">
            <v>316083</v>
          </cell>
          <cell r="E919" t="str">
            <v>Obec Fiľakovské Kováče</v>
          </cell>
          <cell r="F919" t="str">
            <v>áno</v>
          </cell>
        </row>
        <row r="920">
          <cell r="D920">
            <v>316091</v>
          </cell>
          <cell r="E920" t="str">
            <v>Obec Halič</v>
          </cell>
          <cell r="F920" t="str">
            <v>áno</v>
          </cell>
        </row>
        <row r="921">
          <cell r="D921">
            <v>316105</v>
          </cell>
          <cell r="E921" t="str">
            <v>Obec Holiša</v>
          </cell>
          <cell r="F921" t="str">
            <v>áno</v>
          </cell>
        </row>
        <row r="922">
          <cell r="D922">
            <v>316121</v>
          </cell>
          <cell r="E922" t="str">
            <v>Obec Kalinovo</v>
          </cell>
          <cell r="F922" t="str">
            <v>áno</v>
          </cell>
        </row>
        <row r="923">
          <cell r="D923">
            <v>316130</v>
          </cell>
          <cell r="E923" t="str">
            <v>Obec Kokava nad Rimavicou</v>
          </cell>
          <cell r="F923" t="str">
            <v>áno</v>
          </cell>
        </row>
        <row r="924">
          <cell r="D924">
            <v>316148</v>
          </cell>
          <cell r="E924" t="str">
            <v>Obec Látky</v>
          </cell>
          <cell r="F924" t="str">
            <v>áno</v>
          </cell>
        </row>
        <row r="925">
          <cell r="D925">
            <v>316172</v>
          </cell>
          <cell r="E925" t="str">
            <v>Obec Lovinobaňa</v>
          </cell>
          <cell r="F925" t="str">
            <v>áno</v>
          </cell>
        </row>
        <row r="926">
          <cell r="D926">
            <v>316211</v>
          </cell>
          <cell r="E926" t="str">
            <v>Obec Málinec</v>
          </cell>
          <cell r="F926" t="str">
            <v>áno</v>
          </cell>
        </row>
        <row r="927">
          <cell r="D927">
            <v>316245</v>
          </cell>
          <cell r="E927" t="str">
            <v>Obec Mučín</v>
          </cell>
          <cell r="F927" t="str">
            <v>áno</v>
          </cell>
        </row>
        <row r="928">
          <cell r="D928">
            <v>316253</v>
          </cell>
          <cell r="E928" t="str">
            <v>Obec Mýtna</v>
          </cell>
          <cell r="F928" t="str">
            <v>áno</v>
          </cell>
        </row>
        <row r="929">
          <cell r="D929">
            <v>316342</v>
          </cell>
          <cell r="E929" t="str">
            <v>Mesto Poltár</v>
          </cell>
          <cell r="F929" t="str">
            <v>áno</v>
          </cell>
        </row>
        <row r="930">
          <cell r="D930">
            <v>316369</v>
          </cell>
          <cell r="E930" t="str">
            <v>Obec Radzovce</v>
          </cell>
          <cell r="F930" t="str">
            <v>áno</v>
          </cell>
        </row>
        <row r="931">
          <cell r="D931">
            <v>316377</v>
          </cell>
          <cell r="E931" t="str">
            <v>Obec Rapovce</v>
          </cell>
          <cell r="F931" t="str">
            <v>áno</v>
          </cell>
        </row>
        <row r="932">
          <cell r="D932">
            <v>316393</v>
          </cell>
          <cell r="E932" t="str">
            <v>Obec Ružiná</v>
          </cell>
          <cell r="F932" t="str">
            <v>áno</v>
          </cell>
        </row>
        <row r="933">
          <cell r="D933">
            <v>316415</v>
          </cell>
          <cell r="E933" t="str">
            <v>Obec Šávoľ</v>
          </cell>
          <cell r="F933" t="str">
            <v>áno</v>
          </cell>
        </row>
        <row r="934">
          <cell r="D934">
            <v>316423</v>
          </cell>
          <cell r="E934" t="str">
            <v>Obec Šíd</v>
          </cell>
          <cell r="F934" t="str">
            <v>áno</v>
          </cell>
        </row>
        <row r="935">
          <cell r="D935">
            <v>316474</v>
          </cell>
          <cell r="E935" t="str">
            <v>Obec Tomášovce</v>
          </cell>
          <cell r="F935" t="str">
            <v>áno</v>
          </cell>
        </row>
        <row r="936">
          <cell r="D936">
            <v>316491</v>
          </cell>
          <cell r="E936" t="str">
            <v>Obec Trebeľovce</v>
          </cell>
          <cell r="F936" t="str">
            <v>áno</v>
          </cell>
        </row>
        <row r="937">
          <cell r="D937">
            <v>316539</v>
          </cell>
          <cell r="E937" t="str">
            <v>Obec Veľká nad Ipľom</v>
          </cell>
          <cell r="F937" t="str">
            <v>áno</v>
          </cell>
        </row>
        <row r="938">
          <cell r="D938">
            <v>316512</v>
          </cell>
          <cell r="E938" t="str">
            <v>Obec Veľké Dravce</v>
          </cell>
          <cell r="F938" t="str">
            <v>áno</v>
          </cell>
        </row>
        <row r="939">
          <cell r="D939">
            <v>319031</v>
          </cell>
          <cell r="E939" t="str">
            <v>Mesto Rimavská Sobota</v>
          </cell>
          <cell r="F939" t="str">
            <v>áno</v>
          </cell>
        </row>
        <row r="940">
          <cell r="D940">
            <v>649520</v>
          </cell>
          <cell r="E940" t="str">
            <v>Obec Barca</v>
          </cell>
          <cell r="F940" t="str">
            <v>áno</v>
          </cell>
        </row>
        <row r="941">
          <cell r="D941">
            <v>318604</v>
          </cell>
          <cell r="E941" t="str">
            <v>Obec Bátka</v>
          </cell>
          <cell r="F941" t="str">
            <v>áno</v>
          </cell>
        </row>
        <row r="942">
          <cell r="D942">
            <v>318621</v>
          </cell>
          <cell r="E942" t="str">
            <v>Obec Blhovce</v>
          </cell>
          <cell r="F942" t="str">
            <v>áno</v>
          </cell>
        </row>
        <row r="943">
          <cell r="D943">
            <v>318647</v>
          </cell>
          <cell r="E943" t="str">
            <v>Obec Cakov</v>
          </cell>
          <cell r="F943" t="str">
            <v>áno</v>
          </cell>
        </row>
        <row r="944">
          <cell r="D944">
            <v>318655</v>
          </cell>
          <cell r="E944" t="str">
            <v>Obec Číž</v>
          </cell>
          <cell r="F944" t="str">
            <v>áno</v>
          </cell>
        </row>
        <row r="945">
          <cell r="D945">
            <v>590533</v>
          </cell>
          <cell r="E945" t="str">
            <v>Obec Držkovce</v>
          </cell>
          <cell r="F945" t="str">
            <v>áno</v>
          </cell>
        </row>
        <row r="946">
          <cell r="D946">
            <v>318663</v>
          </cell>
          <cell r="E946" t="str">
            <v>Obec Dubovec</v>
          </cell>
          <cell r="F946" t="str">
            <v>áno</v>
          </cell>
        </row>
        <row r="947">
          <cell r="D947">
            <v>318671</v>
          </cell>
          <cell r="E947" t="str">
            <v>Obec Figa</v>
          </cell>
          <cell r="F947" t="str">
            <v>áno</v>
          </cell>
        </row>
        <row r="948">
          <cell r="D948">
            <v>318680</v>
          </cell>
          <cell r="E948" t="str">
            <v>Obec Gemer</v>
          </cell>
          <cell r="F948" t="str">
            <v>áno</v>
          </cell>
        </row>
        <row r="949">
          <cell r="D949">
            <v>318701</v>
          </cell>
          <cell r="E949" t="str">
            <v>Obec Gemerská Ves</v>
          </cell>
          <cell r="F949" t="str">
            <v>áno</v>
          </cell>
        </row>
        <row r="950">
          <cell r="D950">
            <v>318710</v>
          </cell>
          <cell r="E950" t="str">
            <v>Obec Gemerský Jablonec</v>
          </cell>
          <cell r="F950" t="str">
            <v>áno</v>
          </cell>
        </row>
        <row r="951">
          <cell r="D951">
            <v>318736</v>
          </cell>
          <cell r="E951" t="str">
            <v>Obec Hajnáčka</v>
          </cell>
          <cell r="F951" t="str">
            <v>áno</v>
          </cell>
        </row>
        <row r="952">
          <cell r="D952">
            <v>318744</v>
          </cell>
          <cell r="E952" t="str">
            <v>Mesto Hnúšťa</v>
          </cell>
          <cell r="F952" t="str">
            <v>áno</v>
          </cell>
        </row>
        <row r="953">
          <cell r="D953">
            <v>318752</v>
          </cell>
          <cell r="E953" t="str">
            <v>Obec Hodejov</v>
          </cell>
          <cell r="F953" t="str">
            <v>áno</v>
          </cell>
        </row>
        <row r="954">
          <cell r="D954">
            <v>318761</v>
          </cell>
          <cell r="E954" t="str">
            <v>Obec Hostice</v>
          </cell>
          <cell r="F954" t="str">
            <v>áno</v>
          </cell>
        </row>
        <row r="955">
          <cell r="D955">
            <v>318779</v>
          </cell>
          <cell r="E955" t="str">
            <v>Obec Hrachovo</v>
          </cell>
          <cell r="F955" t="str">
            <v>áno</v>
          </cell>
        </row>
        <row r="956">
          <cell r="D956">
            <v>318787</v>
          </cell>
          <cell r="E956" t="str">
            <v>Obec Hrnčiarska Ves</v>
          </cell>
          <cell r="F956" t="str">
            <v>áno</v>
          </cell>
        </row>
        <row r="957">
          <cell r="D957">
            <v>318795</v>
          </cell>
          <cell r="E957" t="str">
            <v>Obec Hrnčiarske Zalužany</v>
          </cell>
          <cell r="F957" t="str">
            <v>áno</v>
          </cell>
        </row>
        <row r="958">
          <cell r="D958">
            <v>318817</v>
          </cell>
          <cell r="E958" t="str">
            <v>Obec Husiná</v>
          </cell>
          <cell r="F958" t="str">
            <v>áno</v>
          </cell>
        </row>
        <row r="959">
          <cell r="D959">
            <v>318825</v>
          </cell>
          <cell r="E959" t="str">
            <v>Obec Chanava</v>
          </cell>
          <cell r="F959" t="str">
            <v>áno</v>
          </cell>
        </row>
        <row r="960">
          <cell r="D960">
            <v>318833</v>
          </cell>
          <cell r="E960" t="str">
            <v>Obec Jesenské</v>
          </cell>
          <cell r="F960" t="str">
            <v>áno</v>
          </cell>
        </row>
        <row r="961">
          <cell r="D961">
            <v>318841</v>
          </cell>
          <cell r="E961" t="str">
            <v>Obec Kaloša</v>
          </cell>
          <cell r="F961" t="str">
            <v>áno</v>
          </cell>
        </row>
        <row r="962">
          <cell r="D962">
            <v>318850</v>
          </cell>
          <cell r="E962" t="str">
            <v>Obec Klenovec</v>
          </cell>
          <cell r="F962" t="str">
            <v>áno</v>
          </cell>
        </row>
        <row r="963">
          <cell r="D963">
            <v>318876</v>
          </cell>
          <cell r="E963" t="str">
            <v>Obec Kráľ</v>
          </cell>
          <cell r="F963" t="str">
            <v>áno</v>
          </cell>
        </row>
        <row r="964">
          <cell r="D964">
            <v>318892</v>
          </cell>
          <cell r="E964" t="str">
            <v>Obec Lenartovce</v>
          </cell>
          <cell r="F964" t="str">
            <v>áno</v>
          </cell>
        </row>
        <row r="965">
          <cell r="D965">
            <v>318931</v>
          </cell>
          <cell r="E965" t="str">
            <v>Obec Nová Bašta</v>
          </cell>
          <cell r="F965" t="str">
            <v>áno</v>
          </cell>
        </row>
        <row r="966">
          <cell r="D966">
            <v>318965</v>
          </cell>
          <cell r="E966" t="str">
            <v>Obec Ožďany</v>
          </cell>
          <cell r="F966" t="str">
            <v>áno</v>
          </cell>
        </row>
        <row r="967">
          <cell r="D967">
            <v>318981</v>
          </cell>
          <cell r="E967" t="str">
            <v>Obec Radnovce</v>
          </cell>
          <cell r="F967" t="str">
            <v>áno</v>
          </cell>
        </row>
        <row r="968">
          <cell r="D968">
            <v>318990</v>
          </cell>
          <cell r="E968" t="str">
            <v>Obec Ratková</v>
          </cell>
          <cell r="F968" t="str">
            <v>áno</v>
          </cell>
        </row>
        <row r="969">
          <cell r="D969">
            <v>319015</v>
          </cell>
          <cell r="E969" t="str">
            <v>Obec Rimavská Baňa</v>
          </cell>
          <cell r="F969" t="str">
            <v>áno</v>
          </cell>
        </row>
        <row r="970">
          <cell r="D970">
            <v>319023</v>
          </cell>
          <cell r="E970" t="str">
            <v>Obec Rimavská Seč</v>
          </cell>
          <cell r="F970" t="str">
            <v>áno</v>
          </cell>
        </row>
        <row r="971">
          <cell r="D971">
            <v>319058</v>
          </cell>
          <cell r="E971" t="str">
            <v>Obec Rimavské Janovce</v>
          </cell>
          <cell r="F971" t="str">
            <v>áno</v>
          </cell>
        </row>
        <row r="972">
          <cell r="D972">
            <v>319082</v>
          </cell>
          <cell r="E972" t="str">
            <v>Obec Sútor</v>
          </cell>
          <cell r="F972" t="str">
            <v>áno</v>
          </cell>
        </row>
        <row r="973">
          <cell r="D973">
            <v>319091</v>
          </cell>
          <cell r="E973" t="str">
            <v>Mesto Tornaľa</v>
          </cell>
          <cell r="F973" t="str">
            <v>áno</v>
          </cell>
        </row>
        <row r="974">
          <cell r="D974">
            <v>319104</v>
          </cell>
          <cell r="E974" t="str">
            <v>Obec Šimonovce</v>
          </cell>
          <cell r="F974" t="str">
            <v>áno</v>
          </cell>
        </row>
        <row r="975">
          <cell r="D975">
            <v>319112</v>
          </cell>
          <cell r="E975" t="str">
            <v>Obec Širkovce</v>
          </cell>
          <cell r="F975" t="str">
            <v>áno</v>
          </cell>
        </row>
        <row r="976">
          <cell r="D976">
            <v>319139</v>
          </cell>
          <cell r="E976" t="str">
            <v>Obec Štrkovec</v>
          </cell>
          <cell r="F976" t="str">
            <v>áno</v>
          </cell>
        </row>
        <row r="977">
          <cell r="D977">
            <v>649732</v>
          </cell>
          <cell r="E977" t="str">
            <v>Obec Tachty</v>
          </cell>
          <cell r="F977" t="str">
            <v>áno</v>
          </cell>
        </row>
        <row r="978">
          <cell r="D978">
            <v>319147</v>
          </cell>
          <cell r="E978" t="str">
            <v>Obec Teplý Vrch</v>
          </cell>
          <cell r="F978" t="str">
            <v>áno</v>
          </cell>
        </row>
        <row r="979">
          <cell r="D979">
            <v>319155</v>
          </cell>
          <cell r="E979" t="str">
            <v>Mesto Tisovec</v>
          </cell>
          <cell r="F979" t="str">
            <v>áno</v>
          </cell>
        </row>
        <row r="980">
          <cell r="D980">
            <v>319163</v>
          </cell>
          <cell r="E980" t="str">
            <v>Obec Uzovská Panica</v>
          </cell>
          <cell r="F980" t="str">
            <v>áno</v>
          </cell>
        </row>
        <row r="981">
          <cell r="D981">
            <v>319171</v>
          </cell>
          <cell r="E981" t="str">
            <v>Obec Včelince</v>
          </cell>
          <cell r="F981" t="str">
            <v>áno</v>
          </cell>
        </row>
        <row r="982">
          <cell r="D982">
            <v>319198</v>
          </cell>
          <cell r="E982" t="str">
            <v>Obec Veľký Blh</v>
          </cell>
          <cell r="F982" t="str">
            <v>áno</v>
          </cell>
        </row>
        <row r="983">
          <cell r="D983">
            <v>319651</v>
          </cell>
          <cell r="E983" t="str">
            <v>Mesto Veľký Krtíš</v>
          </cell>
          <cell r="F983" t="str">
            <v>áno</v>
          </cell>
        </row>
        <row r="984">
          <cell r="D984">
            <v>319228</v>
          </cell>
          <cell r="E984" t="str">
            <v>Obec Balog nad Ipľom</v>
          </cell>
          <cell r="F984" t="str">
            <v>áno</v>
          </cell>
        </row>
        <row r="985">
          <cell r="D985">
            <v>319236</v>
          </cell>
          <cell r="E985" t="str">
            <v>Obec Bušince</v>
          </cell>
          <cell r="F985" t="str">
            <v>áno</v>
          </cell>
        </row>
        <row r="986">
          <cell r="D986">
            <v>319244</v>
          </cell>
          <cell r="E986" t="str">
            <v>Obec Čebovce</v>
          </cell>
          <cell r="F986" t="str">
            <v>áno</v>
          </cell>
        </row>
        <row r="987">
          <cell r="D987">
            <v>319295</v>
          </cell>
          <cell r="E987" t="str">
            <v>Obec Dolná Strehová</v>
          </cell>
          <cell r="F987" t="str">
            <v>áno</v>
          </cell>
        </row>
        <row r="988">
          <cell r="D988">
            <v>319341</v>
          </cell>
          <cell r="E988" t="str">
            <v>Obec Hrušov</v>
          </cell>
          <cell r="F988" t="str">
            <v>áno</v>
          </cell>
        </row>
        <row r="989">
          <cell r="D989">
            <v>319457</v>
          </cell>
          <cell r="E989" t="str">
            <v>Mesto Modrý Kameň</v>
          </cell>
          <cell r="F989" t="str">
            <v>áno</v>
          </cell>
        </row>
        <row r="990">
          <cell r="D990">
            <v>650757</v>
          </cell>
          <cell r="E990" t="str">
            <v>Obec Muľa</v>
          </cell>
          <cell r="F990" t="str">
            <v>áno</v>
          </cell>
        </row>
        <row r="991">
          <cell r="D991">
            <v>319465</v>
          </cell>
          <cell r="E991" t="str">
            <v>Obec Nenince</v>
          </cell>
          <cell r="F991" t="str">
            <v>áno</v>
          </cell>
        </row>
        <row r="992">
          <cell r="D992">
            <v>319554</v>
          </cell>
          <cell r="E992" t="str">
            <v>Obec Sklabiná</v>
          </cell>
          <cell r="F992" t="str">
            <v>áno</v>
          </cell>
        </row>
        <row r="993">
          <cell r="D993">
            <v>319571</v>
          </cell>
          <cell r="E993" t="str">
            <v>Obec Stredné Plachtince</v>
          </cell>
          <cell r="F993" t="str">
            <v>áno</v>
          </cell>
        </row>
        <row r="994">
          <cell r="D994">
            <v>319619</v>
          </cell>
          <cell r="E994" t="str">
            <v>Obec Veľká Čalomija</v>
          </cell>
          <cell r="F994" t="str">
            <v>áno</v>
          </cell>
        </row>
        <row r="995">
          <cell r="D995">
            <v>319643</v>
          </cell>
          <cell r="E995" t="str">
            <v>Obec Veľké Zlievce</v>
          </cell>
          <cell r="F995" t="str">
            <v>nie</v>
          </cell>
        </row>
        <row r="996">
          <cell r="D996">
            <v>319678</v>
          </cell>
          <cell r="E996" t="str">
            <v>Obec Vinica</v>
          </cell>
          <cell r="F996" t="str">
            <v>áno</v>
          </cell>
        </row>
        <row r="997">
          <cell r="D997">
            <v>319686</v>
          </cell>
          <cell r="E997" t="str">
            <v>Obec Vrbovka</v>
          </cell>
          <cell r="F997" t="str">
            <v>áno</v>
          </cell>
        </row>
        <row r="998">
          <cell r="D998">
            <v>319716</v>
          </cell>
          <cell r="E998" t="str">
            <v>Obec Želovce</v>
          </cell>
          <cell r="F998" t="str">
            <v>áno</v>
          </cell>
        </row>
        <row r="999">
          <cell r="D999">
            <v>321125</v>
          </cell>
          <cell r="E999" t="str">
            <v>Mesto Žiar nad Hronom</v>
          </cell>
          <cell r="F999" t="str">
            <v>áno</v>
          </cell>
        </row>
        <row r="1000">
          <cell r="D1000">
            <v>320471</v>
          </cell>
          <cell r="E1000" t="str">
            <v>Obec Svätý Anton</v>
          </cell>
          <cell r="F1000" t="str">
            <v>áno</v>
          </cell>
        </row>
        <row r="1001">
          <cell r="D1001">
            <v>320498</v>
          </cell>
          <cell r="E1001" t="str">
            <v>Obec Banská Belá</v>
          </cell>
          <cell r="F1001" t="str">
            <v>áno</v>
          </cell>
        </row>
        <row r="1002">
          <cell r="D1002">
            <v>320501</v>
          </cell>
          <cell r="E1002" t="str">
            <v>Mesto Banská Štiavnica</v>
          </cell>
          <cell r="F1002" t="str">
            <v>áno</v>
          </cell>
        </row>
        <row r="1003">
          <cell r="D1003">
            <v>320617</v>
          </cell>
          <cell r="E1003" t="str">
            <v>Obec Hodruša - Hámre</v>
          </cell>
          <cell r="F1003" t="str">
            <v>áno</v>
          </cell>
        </row>
        <row r="1004">
          <cell r="D1004">
            <v>320609</v>
          </cell>
          <cell r="E1004" t="str">
            <v>Obec Hliník nad Hronom</v>
          </cell>
          <cell r="F1004" t="str">
            <v>áno</v>
          </cell>
        </row>
        <row r="1005">
          <cell r="D1005">
            <v>320633</v>
          </cell>
          <cell r="E1005" t="str">
            <v>Obec Horná Ždaňa</v>
          </cell>
          <cell r="F1005" t="str">
            <v>áno</v>
          </cell>
        </row>
        <row r="1006">
          <cell r="D1006">
            <v>320676</v>
          </cell>
          <cell r="E1006" t="str">
            <v>Obec Hronský Beňadik</v>
          </cell>
          <cell r="F1006" t="str">
            <v>áno</v>
          </cell>
        </row>
        <row r="1007">
          <cell r="D1007">
            <v>320706</v>
          </cell>
          <cell r="E1007" t="str">
            <v>Obec Janova Lehota</v>
          </cell>
          <cell r="F1007" t="str">
            <v>áno</v>
          </cell>
        </row>
        <row r="1008">
          <cell r="D1008">
            <v>320714</v>
          </cell>
          <cell r="E1008" t="str">
            <v>Obec Jastrabá</v>
          </cell>
          <cell r="F1008" t="str">
            <v>áno</v>
          </cell>
        </row>
        <row r="1009">
          <cell r="D1009">
            <v>320781</v>
          </cell>
          <cell r="E1009" t="str">
            <v>Mesto Kremnica</v>
          </cell>
          <cell r="F1009" t="str">
            <v>áno</v>
          </cell>
        </row>
        <row r="1010">
          <cell r="D1010">
            <v>320820</v>
          </cell>
          <cell r="E1010" t="str">
            <v>Obec Lovča</v>
          </cell>
          <cell r="F1010" t="str">
            <v>áno</v>
          </cell>
        </row>
        <row r="1011">
          <cell r="D1011">
            <v>320838</v>
          </cell>
          <cell r="E1011" t="str">
            <v>Obec Lovčica - Trubín</v>
          </cell>
          <cell r="F1011" t="str">
            <v>áno</v>
          </cell>
        </row>
        <row r="1012">
          <cell r="D1012">
            <v>320862</v>
          </cell>
          <cell r="E1012" t="str">
            <v>Obec Malá Lehota</v>
          </cell>
          <cell r="F1012" t="str">
            <v>áno</v>
          </cell>
        </row>
        <row r="1013">
          <cell r="D1013">
            <v>320897</v>
          </cell>
          <cell r="E1013" t="str">
            <v>Mesto Nová Baňa</v>
          </cell>
          <cell r="F1013" t="str">
            <v>áno</v>
          </cell>
        </row>
        <row r="1014">
          <cell r="D1014">
            <v>320943</v>
          </cell>
          <cell r="E1014" t="str">
            <v>Obec Prenčov</v>
          </cell>
          <cell r="F1014" t="str">
            <v>áno</v>
          </cell>
        </row>
        <row r="1015">
          <cell r="D1015">
            <v>321001</v>
          </cell>
          <cell r="E1015" t="str">
            <v>Obec Sklené Teplice</v>
          </cell>
          <cell r="F1015" t="str">
            <v>áno</v>
          </cell>
        </row>
        <row r="1016">
          <cell r="D1016">
            <v>321010</v>
          </cell>
          <cell r="E1016" t="str">
            <v>Obec Stará Kremnička</v>
          </cell>
          <cell r="F1016" t="str">
            <v>áno</v>
          </cell>
        </row>
        <row r="1017">
          <cell r="D1017">
            <v>321028</v>
          </cell>
          <cell r="E1017" t="str">
            <v>Obec Štiavnické Bane</v>
          </cell>
          <cell r="F1017" t="str">
            <v>áno</v>
          </cell>
        </row>
        <row r="1018">
          <cell r="D1018">
            <v>321036</v>
          </cell>
          <cell r="E1018" t="str">
            <v>Obec Tekovská Breznica</v>
          </cell>
          <cell r="F1018" t="str">
            <v>áno</v>
          </cell>
        </row>
        <row r="1019">
          <cell r="D1019">
            <v>321052</v>
          </cell>
          <cell r="E1019" t="str">
            <v>Obec Trnavá Hora</v>
          </cell>
          <cell r="F1019" t="str">
            <v>áno</v>
          </cell>
        </row>
        <row r="1020">
          <cell r="D1020">
            <v>321061</v>
          </cell>
          <cell r="E1020" t="str">
            <v>Obec Veľká Lehota</v>
          </cell>
          <cell r="F1020" t="str">
            <v>áno</v>
          </cell>
        </row>
        <row r="1021">
          <cell r="D1021">
            <v>321109</v>
          </cell>
          <cell r="E1021" t="str">
            <v>Obec Vyhne</v>
          </cell>
          <cell r="F1021" t="str">
            <v>áno</v>
          </cell>
        </row>
        <row r="1022">
          <cell r="D1022">
            <v>321117</v>
          </cell>
          <cell r="E1022" t="str">
            <v>Mesto Žarnovica</v>
          </cell>
          <cell r="F1022" t="str">
            <v>áno</v>
          </cell>
        </row>
        <row r="1023">
          <cell r="D1023">
            <v>321133</v>
          </cell>
          <cell r="E1023" t="str">
            <v>Obec Župkov</v>
          </cell>
          <cell r="F1023" t="str">
            <v>áno</v>
          </cell>
        </row>
        <row r="1024">
          <cell r="D1024">
            <v>320439</v>
          </cell>
          <cell r="E1024" t="str">
            <v>Mesto Zvolen</v>
          </cell>
          <cell r="F1024" t="str">
            <v>áno</v>
          </cell>
        </row>
        <row r="1025">
          <cell r="D1025">
            <v>319759</v>
          </cell>
          <cell r="E1025" t="str">
            <v>Obec Budča</v>
          </cell>
          <cell r="F1025" t="str">
            <v>áno</v>
          </cell>
        </row>
        <row r="1026">
          <cell r="D1026">
            <v>319767</v>
          </cell>
          <cell r="E1026" t="str">
            <v>Obec Bzovík</v>
          </cell>
          <cell r="F1026" t="str">
            <v>áno</v>
          </cell>
        </row>
        <row r="1027">
          <cell r="D1027">
            <v>319775</v>
          </cell>
          <cell r="E1027" t="str">
            <v>Obec Cerovo</v>
          </cell>
          <cell r="F1027" t="str">
            <v>áno</v>
          </cell>
        </row>
        <row r="1028">
          <cell r="D1028">
            <v>319805</v>
          </cell>
          <cell r="E1028" t="str">
            <v>Mesto Detva</v>
          </cell>
          <cell r="F1028" t="str">
            <v>áno</v>
          </cell>
        </row>
        <row r="1029">
          <cell r="D1029">
            <v>319813</v>
          </cell>
          <cell r="E1029" t="str">
            <v>Obec Detvianska Huta</v>
          </cell>
          <cell r="F1029" t="str">
            <v>áno</v>
          </cell>
        </row>
        <row r="1030">
          <cell r="D1030">
            <v>319830</v>
          </cell>
          <cell r="E1030" t="str">
            <v>Obec Dobrá Niva</v>
          </cell>
          <cell r="F1030" t="str">
            <v>áno</v>
          </cell>
        </row>
        <row r="1031">
          <cell r="D1031">
            <v>648451</v>
          </cell>
          <cell r="E1031" t="str">
            <v>Obec Dolný Badín</v>
          </cell>
          <cell r="F1031" t="str">
            <v>áno</v>
          </cell>
        </row>
        <row r="1032">
          <cell r="D1032">
            <v>319902</v>
          </cell>
          <cell r="E1032" t="str">
            <v>Mesto Dudince</v>
          </cell>
          <cell r="F1032" t="str">
            <v>áno</v>
          </cell>
        </row>
        <row r="1033">
          <cell r="D1033">
            <v>319911</v>
          </cell>
          <cell r="E1033" t="str">
            <v>Obec Hontianske Moravce</v>
          </cell>
          <cell r="F1033" t="str">
            <v>áno</v>
          </cell>
        </row>
        <row r="1034">
          <cell r="D1034">
            <v>319929</v>
          </cell>
          <cell r="E1034" t="str">
            <v>Obec Hontianske Nemce</v>
          </cell>
          <cell r="F1034" t="str">
            <v>áno</v>
          </cell>
        </row>
        <row r="1035">
          <cell r="D1035">
            <v>319937</v>
          </cell>
          <cell r="E1035" t="str">
            <v>Obec Hontianske Tesáre</v>
          </cell>
          <cell r="F1035" t="str">
            <v>áno</v>
          </cell>
        </row>
        <row r="1036">
          <cell r="D1036">
            <v>319961</v>
          </cell>
          <cell r="E1036" t="str">
            <v>Mesto Hriňová</v>
          </cell>
          <cell r="F1036" t="str">
            <v>áno</v>
          </cell>
        </row>
        <row r="1037">
          <cell r="D1037">
            <v>320005</v>
          </cell>
          <cell r="E1037" t="str">
            <v>Obec Kováčová</v>
          </cell>
          <cell r="F1037" t="str">
            <v>áno</v>
          </cell>
        </row>
        <row r="1038">
          <cell r="D1038">
            <v>320048</v>
          </cell>
          <cell r="E1038" t="str">
            <v>Obec Kriváň</v>
          </cell>
          <cell r="F1038" t="str">
            <v>áno</v>
          </cell>
        </row>
        <row r="1039">
          <cell r="D1039">
            <v>320056</v>
          </cell>
          <cell r="E1039" t="str">
            <v>Mesto Krupina</v>
          </cell>
          <cell r="F1039" t="str">
            <v>áno</v>
          </cell>
        </row>
        <row r="1040">
          <cell r="D1040">
            <v>320102</v>
          </cell>
          <cell r="E1040" t="str">
            <v>Obec Litava</v>
          </cell>
          <cell r="F1040" t="str">
            <v>áno</v>
          </cell>
        </row>
        <row r="1041">
          <cell r="D1041">
            <v>320153</v>
          </cell>
          <cell r="E1041" t="str">
            <v>Obec Očová</v>
          </cell>
          <cell r="F1041" t="str">
            <v>áno</v>
          </cell>
        </row>
        <row r="1042">
          <cell r="D1042">
            <v>320170</v>
          </cell>
          <cell r="E1042" t="str">
            <v>Obec Pliešovce</v>
          </cell>
          <cell r="F1042" t="str">
            <v>áno</v>
          </cell>
        </row>
        <row r="1043">
          <cell r="D1043">
            <v>320226</v>
          </cell>
          <cell r="E1043" t="str">
            <v>Obec Sebechleby</v>
          </cell>
          <cell r="F1043" t="str">
            <v>áno</v>
          </cell>
        </row>
        <row r="1044">
          <cell r="D1044">
            <v>320234</v>
          </cell>
          <cell r="E1044" t="str">
            <v>Obec Senohrad</v>
          </cell>
          <cell r="F1044" t="str">
            <v>áno</v>
          </cell>
        </row>
        <row r="1045">
          <cell r="D1045">
            <v>320242</v>
          </cell>
          <cell r="E1045" t="str">
            <v>Obec Sielnica</v>
          </cell>
          <cell r="F1045" t="str">
            <v>áno</v>
          </cell>
        </row>
        <row r="1046">
          <cell r="D1046">
            <v>320269</v>
          </cell>
          <cell r="E1046" t="str">
            <v>Obec Slatinské Lazy</v>
          </cell>
          <cell r="F1046" t="str">
            <v>áno</v>
          </cell>
        </row>
        <row r="1047">
          <cell r="D1047">
            <v>320277</v>
          </cell>
          <cell r="E1047" t="str">
            <v>Mesto Sliač</v>
          </cell>
          <cell r="F1047" t="str">
            <v>áno</v>
          </cell>
        </row>
        <row r="1048">
          <cell r="D1048">
            <v>320382</v>
          </cell>
          <cell r="E1048" t="str">
            <v>Obec Vígľaš</v>
          </cell>
          <cell r="F1048" t="str">
            <v>áno</v>
          </cell>
        </row>
        <row r="1049">
          <cell r="D1049">
            <v>320447</v>
          </cell>
          <cell r="E1049" t="str">
            <v>Obec Zvolenská Slatina</v>
          </cell>
          <cell r="F1049" t="str">
            <v>áno</v>
          </cell>
        </row>
        <row r="1050">
          <cell r="D1050">
            <v>328316</v>
          </cell>
          <cell r="E1050" t="str">
            <v>Obec Hucín</v>
          </cell>
          <cell r="F1050" t="str">
            <v>áno</v>
          </cell>
        </row>
        <row r="1051">
          <cell r="D1051">
            <v>328341</v>
          </cell>
          <cell r="E1051" t="str">
            <v>Mesto Jelšava</v>
          </cell>
          <cell r="F1051" t="str">
            <v>áno</v>
          </cell>
        </row>
        <row r="1052">
          <cell r="D1052">
            <v>328367</v>
          </cell>
          <cell r="E1052" t="str">
            <v>Obec Kameňany</v>
          </cell>
          <cell r="F1052" t="str">
            <v>áno</v>
          </cell>
        </row>
        <row r="1053">
          <cell r="D1053">
            <v>328472</v>
          </cell>
          <cell r="E1053" t="str">
            <v>Obec Lubeník</v>
          </cell>
          <cell r="F1053" t="str">
            <v>áno</v>
          </cell>
        </row>
        <row r="1054">
          <cell r="D1054">
            <v>328537</v>
          </cell>
          <cell r="E1054" t="str">
            <v>Obec Muráň</v>
          </cell>
          <cell r="F1054" t="str">
            <v>áno</v>
          </cell>
        </row>
        <row r="1055">
          <cell r="D1055">
            <v>328545</v>
          </cell>
          <cell r="E1055" t="str">
            <v>Obec Muránska Dlhá Lúka</v>
          </cell>
          <cell r="F1055" t="str">
            <v>áno</v>
          </cell>
        </row>
        <row r="1056">
          <cell r="D1056">
            <v>328693</v>
          </cell>
          <cell r="E1056" t="str">
            <v>Mesto Revúca</v>
          </cell>
          <cell r="F1056" t="str">
            <v>áno</v>
          </cell>
        </row>
        <row r="1057">
          <cell r="D1057">
            <v>328812</v>
          </cell>
          <cell r="E1057" t="str">
            <v>Obec Sirk</v>
          </cell>
          <cell r="F1057" t="str">
            <v>áno</v>
          </cell>
        </row>
        <row r="1058">
          <cell r="D1058">
            <v>648469</v>
          </cell>
          <cell r="E1058" t="str">
            <v>Obec Vlkanová</v>
          </cell>
          <cell r="F1058" t="str">
            <v>áno</v>
          </cell>
        </row>
        <row r="1059">
          <cell r="D1059">
            <v>647985</v>
          </cell>
          <cell r="E1059" t="str">
            <v>Obec Biskupice</v>
          </cell>
          <cell r="F1059" t="str">
            <v>áno</v>
          </cell>
        </row>
        <row r="1060">
          <cell r="D1060">
            <v>647349</v>
          </cell>
          <cell r="E1060" t="str">
            <v>Obec Trenč</v>
          </cell>
          <cell r="F1060" t="str">
            <v>áno</v>
          </cell>
        </row>
        <row r="1061">
          <cell r="D1061">
            <v>592099</v>
          </cell>
          <cell r="E1061" t="str">
            <v>Obec Abovce</v>
          </cell>
          <cell r="F1061" t="str">
            <v>áno</v>
          </cell>
        </row>
        <row r="1062">
          <cell r="D1062">
            <v>650021</v>
          </cell>
          <cell r="E1062" t="str">
            <v>Obec Gemerské Michalovce</v>
          </cell>
          <cell r="F1062" t="str">
            <v>áno</v>
          </cell>
        </row>
        <row r="1063">
          <cell r="D1063">
            <v>647861</v>
          </cell>
          <cell r="E1063" t="str">
            <v>Obec Lieskovec</v>
          </cell>
          <cell r="F1063" t="str">
            <v>áno</v>
          </cell>
        </row>
        <row r="1064">
          <cell r="D1064">
            <v>30233143</v>
          </cell>
          <cell r="E1064" t="str">
            <v>Obec Bulhary</v>
          </cell>
          <cell r="F1064" t="str">
            <v>áno</v>
          </cell>
        </row>
        <row r="1065">
          <cell r="D1065">
            <v>620891</v>
          </cell>
          <cell r="E1065" t="str">
            <v>Obec Malachov</v>
          </cell>
          <cell r="F1065" t="str">
            <v>áno</v>
          </cell>
        </row>
        <row r="1066">
          <cell r="D1066">
            <v>17067430</v>
          </cell>
          <cell r="E1066" t="str">
            <v>Obec Utekáč</v>
          </cell>
          <cell r="F1066" t="str">
            <v>áno</v>
          </cell>
        </row>
        <row r="1067">
          <cell r="D1067">
            <v>35659599</v>
          </cell>
          <cell r="E1067" t="str">
            <v>Obec Brehy</v>
          </cell>
          <cell r="F1067" t="str">
            <v>áno</v>
          </cell>
        </row>
        <row r="1068">
          <cell r="D1068">
            <v>652113</v>
          </cell>
          <cell r="E1068" t="str">
            <v>Obec Lutila</v>
          </cell>
          <cell r="F1068" t="str">
            <v>áno</v>
          </cell>
        </row>
        <row r="1069">
          <cell r="D1069">
            <v>179086</v>
          </cell>
          <cell r="E1069" t="str">
            <v>Rímskokatolícka cirkev Biskupstvo Banská Bystrica</v>
          </cell>
          <cell r="F1069" t="str">
            <v>áno</v>
          </cell>
        </row>
        <row r="1070">
          <cell r="D1070">
            <v>31933475</v>
          </cell>
          <cell r="E1070" t="str">
            <v>Západný dištrikt Evanjelickej cirkvi a. v. na Slovensku</v>
          </cell>
          <cell r="F1070" t="str">
            <v>áno</v>
          </cell>
        </row>
        <row r="1071">
          <cell r="D1071">
            <v>31925570</v>
          </cell>
          <cell r="E1071" t="str">
            <v>Rimavský seniorát Evanjelickej cirkvi a.v. na Slovensku</v>
          </cell>
          <cell r="F1071" t="str">
            <v>áno</v>
          </cell>
        </row>
        <row r="1072">
          <cell r="D1072">
            <v>37826174</v>
          </cell>
          <cell r="E1072" t="str">
            <v>Zbor cirkvi bratskej v Banskej Bystrici</v>
          </cell>
          <cell r="F1072" t="str">
            <v>áno</v>
          </cell>
        </row>
        <row r="1073">
          <cell r="D1073">
            <v>90000103</v>
          </cell>
          <cell r="E1073" t="str">
            <v>Ing. Mariana Hriňová</v>
          </cell>
          <cell r="F1073" t="str">
            <v>áno</v>
          </cell>
        </row>
        <row r="1074">
          <cell r="D1074">
            <v>90000109</v>
          </cell>
          <cell r="E1074" t="str">
            <v>Ing. Juraj Droppa</v>
          </cell>
          <cell r="F1074" t="str">
            <v>áno</v>
          </cell>
        </row>
        <row r="1075">
          <cell r="D1075">
            <v>621200</v>
          </cell>
          <cell r="E1075" t="str">
            <v>eMKLub</v>
          </cell>
          <cell r="F1075" t="str">
            <v>áno</v>
          </cell>
        </row>
        <row r="1076">
          <cell r="D1076">
            <v>36835676</v>
          </cell>
          <cell r="E1076" t="str">
            <v>RETEX, s.r.o.</v>
          </cell>
          <cell r="F1076" t="str">
            <v>áno</v>
          </cell>
        </row>
        <row r="1077">
          <cell r="D1077">
            <v>31562141</v>
          </cell>
          <cell r="E1077" t="str">
            <v>Železiarne Podbrezová, a.s.</v>
          </cell>
          <cell r="F1077" t="str">
            <v>áno</v>
          </cell>
        </row>
        <row r="1078">
          <cell r="D1078">
            <v>37896695</v>
          </cell>
          <cell r="E1078" t="str">
            <v>Európske vzdelávacie strediská pre povolanie a spoločnosť n.o., Europäische Bildungswerke für Beruf und Gesellschaft e.V.</v>
          </cell>
          <cell r="F1078" t="str">
            <v>áno</v>
          </cell>
        </row>
        <row r="1079">
          <cell r="D1079">
            <v>90000151</v>
          </cell>
          <cell r="E1079" t="str">
            <v>PaedDr. Ingrid Pinková,  ArtD.</v>
          </cell>
          <cell r="F1079" t="str">
            <v>áno</v>
          </cell>
        </row>
        <row r="1080">
          <cell r="D1080">
            <v>36648701</v>
          </cell>
          <cell r="E1080" t="str">
            <v>1. Súkromné Banskobystrické gymnázium s.r.o.</v>
          </cell>
          <cell r="F1080" t="str">
            <v>áno</v>
          </cell>
        </row>
        <row r="1081">
          <cell r="D1081">
            <v>90000197</v>
          </cell>
          <cell r="E1081" t="str">
            <v>Mgr. Boris Šabo</v>
          </cell>
          <cell r="F1081" t="str">
            <v>áno</v>
          </cell>
        </row>
        <row r="1082">
          <cell r="D1082">
            <v>36640425</v>
          </cell>
          <cell r="E1082" t="str">
            <v>FEVE, s.r.o.</v>
          </cell>
          <cell r="F1082" t="str">
            <v>áno</v>
          </cell>
        </row>
        <row r="1083">
          <cell r="D1083">
            <v>44458878</v>
          </cell>
          <cell r="E1083" t="str">
            <v>Branislav Becher</v>
          </cell>
          <cell r="F1083" t="str">
            <v>áno</v>
          </cell>
        </row>
        <row r="1084">
          <cell r="D1084">
            <v>37899198</v>
          </cell>
          <cell r="E1084" t="str">
            <v>InTech Žiar nad Hronom, z.p.o.</v>
          </cell>
          <cell r="F1084" t="str">
            <v>áno</v>
          </cell>
        </row>
        <row r="1085">
          <cell r="D1085">
            <v>44040512</v>
          </cell>
          <cell r="E1085" t="str">
            <v>Kongruencia spol. s r.o.</v>
          </cell>
          <cell r="F1085" t="str">
            <v>áno</v>
          </cell>
        </row>
        <row r="1086">
          <cell r="D1086">
            <v>90000233</v>
          </cell>
          <cell r="E1086" t="str">
            <v>Ing. Jaroslava Marušková, CSc.</v>
          </cell>
          <cell r="F1086" t="str">
            <v>áno</v>
          </cell>
        </row>
        <row r="1087">
          <cell r="D1087">
            <v>42189560</v>
          </cell>
          <cell r="E1087" t="str">
            <v>AUREL, o.z.</v>
          </cell>
          <cell r="F1087" t="str">
            <v>áno</v>
          </cell>
        </row>
        <row r="1088">
          <cell r="D1088">
            <v>42189250</v>
          </cell>
          <cell r="E1088" t="str">
            <v>Škola istoty a nádeje, o.z.</v>
          </cell>
          <cell r="F1088" t="str">
            <v>áno</v>
          </cell>
        </row>
        <row r="1089">
          <cell r="D1089">
            <v>42194431</v>
          </cell>
          <cell r="E1089" t="str">
            <v>BAKOMI, o.z.</v>
          </cell>
          <cell r="F1089" t="str">
            <v>áno</v>
          </cell>
        </row>
        <row r="1090">
          <cell r="D1090">
            <v>90000295</v>
          </cell>
          <cell r="E1090" t="str">
            <v>Mgr. Vanda Kosorínová</v>
          </cell>
          <cell r="F1090" t="str">
            <v>áno</v>
          </cell>
        </row>
        <row r="1091">
          <cell r="D1091">
            <v>45743339</v>
          </cell>
          <cell r="E1091" t="str">
            <v>GULIVER, n.o.</v>
          </cell>
          <cell r="F1091" t="str">
            <v>áno</v>
          </cell>
        </row>
        <row r="1092">
          <cell r="D1092">
            <v>47342242</v>
          </cell>
          <cell r="E1092" t="str">
            <v>Deutsch-Slowakische Akademien, a.s.</v>
          </cell>
          <cell r="F1092" t="str">
            <v>áno</v>
          </cell>
        </row>
        <row r="1093">
          <cell r="D1093">
            <v>50743481</v>
          </cell>
          <cell r="E1093" t="str">
            <v>Súkromná škola Rimavská Sobota, n.o.</v>
          </cell>
          <cell r="F1093" t="str">
            <v>áno</v>
          </cell>
        </row>
        <row r="1094">
          <cell r="D1094">
            <v>45018154</v>
          </cell>
          <cell r="E1094" t="str">
            <v>MAGIKOS</v>
          </cell>
          <cell r="F1094" t="str">
            <v>áno</v>
          </cell>
        </row>
        <row r="1095">
          <cell r="D1095">
            <v>52599493</v>
          </cell>
          <cell r="E1095" t="str">
            <v>VAZI, n. o.</v>
          </cell>
          <cell r="F1095" t="str">
            <v>áno</v>
          </cell>
        </row>
        <row r="1096">
          <cell r="D1096">
            <v>54131472</v>
          </cell>
          <cell r="E1096" t="str">
            <v>Regionálny úrad školskej správy v Prešove</v>
          </cell>
          <cell r="F1096" t="str">
            <v>áno</v>
          </cell>
        </row>
        <row r="1097">
          <cell r="D1097">
            <v>37870475</v>
          </cell>
          <cell r="E1097" t="str">
            <v>Prešovský samosprávny kraj</v>
          </cell>
          <cell r="F1097" t="str">
            <v>áno</v>
          </cell>
        </row>
        <row r="1098">
          <cell r="D1098">
            <v>690538</v>
          </cell>
          <cell r="E1098" t="str">
            <v>Obec Ľubotice</v>
          </cell>
          <cell r="F1098" t="str">
            <v>áno</v>
          </cell>
        </row>
        <row r="1099">
          <cell r="D1099">
            <v>321842</v>
          </cell>
          <cell r="E1099" t="str">
            <v>Mesto Bardejov</v>
          </cell>
          <cell r="F1099" t="str">
            <v>áno</v>
          </cell>
        </row>
        <row r="1100">
          <cell r="D1100">
            <v>321851</v>
          </cell>
          <cell r="E1100" t="str">
            <v>Obec Bartošovce</v>
          </cell>
          <cell r="F1100" t="str">
            <v>áno</v>
          </cell>
        </row>
        <row r="1101">
          <cell r="D1101">
            <v>321877</v>
          </cell>
          <cell r="E1101" t="str">
            <v>Obec Beloveža</v>
          </cell>
          <cell r="F1101" t="str">
            <v>áno</v>
          </cell>
        </row>
        <row r="1102">
          <cell r="D1102">
            <v>321923</v>
          </cell>
          <cell r="E1102" t="str">
            <v>Obec Cigeľka</v>
          </cell>
          <cell r="F1102" t="str">
            <v>áno</v>
          </cell>
        </row>
        <row r="1103">
          <cell r="D1103">
            <v>321958</v>
          </cell>
          <cell r="E1103" t="str">
            <v>Obec Fričkovce</v>
          </cell>
          <cell r="F1103" t="str">
            <v>áno</v>
          </cell>
        </row>
        <row r="1104">
          <cell r="D1104">
            <v>321966</v>
          </cell>
          <cell r="E1104" t="str">
            <v>Obec Gaboltov</v>
          </cell>
          <cell r="F1104" t="str">
            <v>áno</v>
          </cell>
        </row>
        <row r="1105">
          <cell r="D1105">
            <v>321974</v>
          </cell>
          <cell r="E1105" t="str">
            <v>Obec Gerlachov</v>
          </cell>
          <cell r="F1105" t="str">
            <v>áno</v>
          </cell>
        </row>
        <row r="1106">
          <cell r="D1106">
            <v>321982</v>
          </cell>
          <cell r="E1106" t="str">
            <v>Mesto Giraltovce</v>
          </cell>
          <cell r="F1106" t="str">
            <v>áno</v>
          </cell>
        </row>
        <row r="1107">
          <cell r="D1107">
            <v>321991</v>
          </cell>
          <cell r="E1107" t="str">
            <v>Obec Hankovce</v>
          </cell>
          <cell r="F1107" t="str">
            <v>áno</v>
          </cell>
        </row>
        <row r="1108">
          <cell r="D1108">
            <v>322008</v>
          </cell>
          <cell r="E1108" t="str">
            <v>Obec Harhaj</v>
          </cell>
          <cell r="F1108" t="str">
            <v>áno</v>
          </cell>
        </row>
        <row r="1109">
          <cell r="D1109">
            <v>322024</v>
          </cell>
          <cell r="E1109" t="str">
            <v>Obec Hertník</v>
          </cell>
          <cell r="F1109" t="str">
            <v>áno</v>
          </cell>
        </row>
        <row r="1110">
          <cell r="D1110">
            <v>322032</v>
          </cell>
          <cell r="E1110" t="str">
            <v>Obec Hervartov</v>
          </cell>
          <cell r="F1110" t="str">
            <v>áno</v>
          </cell>
        </row>
        <row r="1111">
          <cell r="D1111">
            <v>322041</v>
          </cell>
          <cell r="E1111" t="str">
            <v>Obec Hrabovec</v>
          </cell>
          <cell r="F1111" t="str">
            <v>áno</v>
          </cell>
        </row>
        <row r="1112">
          <cell r="D1112">
            <v>322059</v>
          </cell>
          <cell r="E1112" t="str">
            <v>Obec Hrabské</v>
          </cell>
          <cell r="F1112" t="str">
            <v>áno</v>
          </cell>
        </row>
        <row r="1113">
          <cell r="D1113">
            <v>322083</v>
          </cell>
          <cell r="E1113" t="str">
            <v>Obec Janovce</v>
          </cell>
          <cell r="F1113" t="str">
            <v>áno</v>
          </cell>
        </row>
        <row r="1114">
          <cell r="D1114">
            <v>322113</v>
          </cell>
          <cell r="E1114" t="str">
            <v>Obec Kľušov</v>
          </cell>
          <cell r="F1114" t="str">
            <v>áno</v>
          </cell>
        </row>
        <row r="1115">
          <cell r="D1115">
            <v>322130</v>
          </cell>
          <cell r="E1115" t="str">
            <v>Obec Kobyly</v>
          </cell>
          <cell r="F1115" t="str">
            <v>áno</v>
          </cell>
        </row>
        <row r="1116">
          <cell r="D1116">
            <v>322164</v>
          </cell>
          <cell r="E1116" t="str">
            <v>Obec Koprivnica</v>
          </cell>
          <cell r="F1116" t="str">
            <v>áno</v>
          </cell>
        </row>
        <row r="1117">
          <cell r="D1117">
            <v>322181</v>
          </cell>
          <cell r="E1117" t="str">
            <v>Obec Kračúnovce</v>
          </cell>
          <cell r="F1117" t="str">
            <v>áno</v>
          </cell>
        </row>
        <row r="1118">
          <cell r="D1118">
            <v>322211</v>
          </cell>
          <cell r="E1118" t="str">
            <v>Obec Kružlov</v>
          </cell>
          <cell r="F1118" t="str">
            <v>áno</v>
          </cell>
        </row>
        <row r="1119">
          <cell r="D1119">
            <v>322237</v>
          </cell>
          <cell r="E1119" t="str">
            <v>Obec Kuková</v>
          </cell>
          <cell r="F1119" t="str">
            <v>áno</v>
          </cell>
        </row>
        <row r="1120">
          <cell r="D1120">
            <v>322245</v>
          </cell>
          <cell r="E1120" t="str">
            <v>Obec Kurima</v>
          </cell>
          <cell r="F1120" t="str">
            <v>áno</v>
          </cell>
        </row>
        <row r="1121">
          <cell r="D1121">
            <v>322253</v>
          </cell>
          <cell r="E1121" t="str">
            <v>Obec Kurov</v>
          </cell>
          <cell r="F1121" t="str">
            <v>áno</v>
          </cell>
        </row>
        <row r="1122">
          <cell r="D1122">
            <v>322261</v>
          </cell>
          <cell r="E1122" t="str">
            <v>Obec Lascov</v>
          </cell>
          <cell r="F1122" t="str">
            <v>áno</v>
          </cell>
        </row>
        <row r="1123">
          <cell r="D1123">
            <v>322270</v>
          </cell>
          <cell r="E1123" t="str">
            <v>Obec Lenartov</v>
          </cell>
          <cell r="F1123" t="str">
            <v>áno</v>
          </cell>
        </row>
        <row r="1124">
          <cell r="D1124">
            <v>322334</v>
          </cell>
          <cell r="E1124" t="str">
            <v>Obec Lukavica</v>
          </cell>
          <cell r="F1124" t="str">
            <v>áno</v>
          </cell>
        </row>
        <row r="1125">
          <cell r="D1125">
            <v>322342</v>
          </cell>
          <cell r="E1125" t="str">
            <v>Obec Lukov</v>
          </cell>
          <cell r="F1125" t="str">
            <v>áno</v>
          </cell>
        </row>
        <row r="1126">
          <cell r="D1126">
            <v>322369</v>
          </cell>
          <cell r="E1126" t="str">
            <v>Obec Malcov</v>
          </cell>
          <cell r="F1126" t="str">
            <v>áno</v>
          </cell>
        </row>
        <row r="1127">
          <cell r="D1127">
            <v>322377</v>
          </cell>
          <cell r="E1127" t="str">
            <v>Obec Marhaň</v>
          </cell>
          <cell r="F1127" t="str">
            <v>áno</v>
          </cell>
        </row>
        <row r="1128">
          <cell r="D1128">
            <v>322407</v>
          </cell>
          <cell r="E1128" t="str">
            <v>Obec Mokroluh</v>
          </cell>
          <cell r="F1128" t="str">
            <v>áno</v>
          </cell>
        </row>
        <row r="1129">
          <cell r="D1129">
            <v>322423</v>
          </cell>
          <cell r="E1129" t="str">
            <v>Obec Nižná Polianka</v>
          </cell>
          <cell r="F1129" t="str">
            <v>áno</v>
          </cell>
        </row>
        <row r="1130">
          <cell r="D1130">
            <v>322431</v>
          </cell>
          <cell r="E1130" t="str">
            <v>Obec Nižná Voľa</v>
          </cell>
          <cell r="F1130" t="str">
            <v>áno</v>
          </cell>
        </row>
        <row r="1131">
          <cell r="D1131">
            <v>322440</v>
          </cell>
          <cell r="E1131" t="str">
            <v>Obec Nižný Tvarožec</v>
          </cell>
          <cell r="F1131" t="str">
            <v>áno</v>
          </cell>
        </row>
        <row r="1132">
          <cell r="D1132">
            <v>322482</v>
          </cell>
          <cell r="E1132" t="str">
            <v>Obec Osikov</v>
          </cell>
          <cell r="F1132" t="str">
            <v>áno</v>
          </cell>
        </row>
        <row r="1133">
          <cell r="D1133">
            <v>322491</v>
          </cell>
          <cell r="E1133" t="str">
            <v>Obec Petrová</v>
          </cell>
          <cell r="F1133" t="str">
            <v>áno</v>
          </cell>
        </row>
        <row r="1134">
          <cell r="D1134">
            <v>322504</v>
          </cell>
          <cell r="E1134" t="str">
            <v>Obec Poliakovce</v>
          </cell>
          <cell r="F1134" t="str">
            <v>áno</v>
          </cell>
        </row>
        <row r="1135">
          <cell r="D1135">
            <v>322555</v>
          </cell>
          <cell r="E1135" t="str">
            <v>Obec Richvald</v>
          </cell>
          <cell r="F1135" t="str">
            <v>áno</v>
          </cell>
        </row>
        <row r="1136">
          <cell r="D1136">
            <v>322563</v>
          </cell>
          <cell r="E1136" t="str">
            <v>Obec Rokytov</v>
          </cell>
          <cell r="F1136" t="str">
            <v>áno</v>
          </cell>
        </row>
        <row r="1137">
          <cell r="D1137">
            <v>322571</v>
          </cell>
          <cell r="E1137" t="str">
            <v>Obec Smilno</v>
          </cell>
          <cell r="F1137" t="str">
            <v>áno</v>
          </cell>
        </row>
        <row r="1138">
          <cell r="D1138">
            <v>322580</v>
          </cell>
          <cell r="E1138" t="str">
            <v>Obec Snakov</v>
          </cell>
          <cell r="F1138" t="str">
            <v>áno</v>
          </cell>
        </row>
        <row r="1139">
          <cell r="D1139">
            <v>322610</v>
          </cell>
          <cell r="E1139" t="str">
            <v>Obec Stuľany</v>
          </cell>
          <cell r="F1139" t="str">
            <v>áno</v>
          </cell>
        </row>
        <row r="1140">
          <cell r="D1140">
            <v>322628</v>
          </cell>
          <cell r="E1140" t="str">
            <v>Obec Sveržov</v>
          </cell>
          <cell r="F1140" t="str">
            <v>áno</v>
          </cell>
        </row>
        <row r="1141">
          <cell r="D1141">
            <v>322652</v>
          </cell>
          <cell r="E1141" t="str">
            <v>Obec Šiba</v>
          </cell>
          <cell r="F1141" t="str">
            <v>áno</v>
          </cell>
        </row>
        <row r="1142">
          <cell r="D1142">
            <v>322661</v>
          </cell>
          <cell r="E1142" t="str">
            <v>Obec Tarnov</v>
          </cell>
          <cell r="F1142" t="str">
            <v>áno</v>
          </cell>
        </row>
        <row r="1143">
          <cell r="D1143">
            <v>322521</v>
          </cell>
          <cell r="E1143" t="str">
            <v>Obec Raslavice</v>
          </cell>
          <cell r="F1143" t="str">
            <v>áno</v>
          </cell>
        </row>
        <row r="1144">
          <cell r="D1144">
            <v>322741</v>
          </cell>
          <cell r="E1144" t="str">
            <v>Obec Zborov</v>
          </cell>
          <cell r="F1144" t="str">
            <v>áno</v>
          </cell>
        </row>
        <row r="1145">
          <cell r="D1145">
            <v>322750</v>
          </cell>
          <cell r="E1145" t="str">
            <v>Obec Zlaté</v>
          </cell>
          <cell r="F1145" t="str">
            <v>áno</v>
          </cell>
        </row>
        <row r="1146">
          <cell r="D1146">
            <v>322776</v>
          </cell>
          <cell r="E1146" t="str">
            <v>Obec Želmanovce</v>
          </cell>
          <cell r="F1146" t="str">
            <v>áno</v>
          </cell>
        </row>
        <row r="1147">
          <cell r="D1147">
            <v>323021</v>
          </cell>
          <cell r="E1147" t="str">
            <v>Mesto Humenné</v>
          </cell>
          <cell r="F1147" t="str">
            <v>áno</v>
          </cell>
        </row>
        <row r="1148">
          <cell r="D1148">
            <v>322831</v>
          </cell>
          <cell r="E1148" t="str">
            <v>Obec Brekov</v>
          </cell>
          <cell r="F1148" t="str">
            <v>áno</v>
          </cell>
        </row>
        <row r="1149">
          <cell r="D1149">
            <v>322938</v>
          </cell>
          <cell r="E1149" t="str">
            <v>Obec Dlhé nad Cirochou</v>
          </cell>
          <cell r="F1149" t="str">
            <v>áno</v>
          </cell>
        </row>
        <row r="1150">
          <cell r="D1150">
            <v>322997</v>
          </cell>
          <cell r="E1150" t="str">
            <v>Obec Hrabovec nad Laborcom</v>
          </cell>
          <cell r="F1150" t="str">
            <v>áno</v>
          </cell>
        </row>
        <row r="1151">
          <cell r="D1151">
            <v>323098</v>
          </cell>
          <cell r="E1151" t="str">
            <v>Obec Kalná Roztoka</v>
          </cell>
          <cell r="F1151" t="str">
            <v>áno</v>
          </cell>
        </row>
        <row r="1152">
          <cell r="D1152">
            <v>323101</v>
          </cell>
          <cell r="E1152" t="str">
            <v>Obec Kamenica nad Cirochou</v>
          </cell>
          <cell r="F1152" t="str">
            <v>áno</v>
          </cell>
        </row>
        <row r="1153">
          <cell r="D1153">
            <v>323136</v>
          </cell>
          <cell r="E1153" t="str">
            <v>Obec Klenová</v>
          </cell>
          <cell r="F1153" t="str">
            <v>áno</v>
          </cell>
        </row>
        <row r="1154">
          <cell r="D1154">
            <v>323179</v>
          </cell>
          <cell r="E1154" t="str">
            <v>Obec Koškovce</v>
          </cell>
          <cell r="F1154" t="str">
            <v>áno</v>
          </cell>
        </row>
        <row r="1155">
          <cell r="D1155">
            <v>323233</v>
          </cell>
          <cell r="E1155" t="str">
            <v>Mesto Medzilaborce</v>
          </cell>
          <cell r="F1155" t="str">
            <v>áno</v>
          </cell>
        </row>
        <row r="1156">
          <cell r="D1156">
            <v>323250</v>
          </cell>
          <cell r="E1156" t="str">
            <v>Obec Modra nad Cirochou</v>
          </cell>
          <cell r="F1156" t="str">
            <v>áno</v>
          </cell>
        </row>
        <row r="1157">
          <cell r="D1157">
            <v>323322</v>
          </cell>
          <cell r="E1157" t="str">
            <v>Obec Ohradzany</v>
          </cell>
          <cell r="F1157" t="str">
            <v>áno</v>
          </cell>
        </row>
        <row r="1158">
          <cell r="D1158">
            <v>323381</v>
          </cell>
          <cell r="E1158" t="str">
            <v>Obec Papín</v>
          </cell>
          <cell r="F1158" t="str">
            <v>áno</v>
          </cell>
        </row>
        <row r="1159">
          <cell r="D1159">
            <v>323454</v>
          </cell>
          <cell r="E1159" t="str">
            <v>Obec Radvaň nad Laborcom</v>
          </cell>
          <cell r="F1159" t="str">
            <v>áno</v>
          </cell>
        </row>
        <row r="1160">
          <cell r="D1160">
            <v>323560</v>
          </cell>
          <cell r="E1160" t="str">
            <v>Mesto Snina</v>
          </cell>
          <cell r="F1160" t="str">
            <v>áno</v>
          </cell>
        </row>
        <row r="1161">
          <cell r="D1161">
            <v>323578</v>
          </cell>
          <cell r="E1161" t="str">
            <v>Obec Stakčín</v>
          </cell>
          <cell r="F1161" t="str">
            <v>áno</v>
          </cell>
        </row>
        <row r="1162">
          <cell r="D1162">
            <v>323659</v>
          </cell>
          <cell r="E1162" t="str">
            <v>Obec Topoľovka</v>
          </cell>
          <cell r="F1162" t="str">
            <v>áno</v>
          </cell>
        </row>
        <row r="1163">
          <cell r="D1163">
            <v>323675</v>
          </cell>
          <cell r="E1163" t="str">
            <v>Obec Ubľa</v>
          </cell>
          <cell r="F1163" t="str">
            <v>áno</v>
          </cell>
        </row>
        <row r="1164">
          <cell r="D1164">
            <v>323683</v>
          </cell>
          <cell r="E1164" t="str">
            <v>Obec Udavské</v>
          </cell>
          <cell r="F1164" t="str">
            <v>áno</v>
          </cell>
        </row>
        <row r="1165">
          <cell r="D1165">
            <v>323691</v>
          </cell>
          <cell r="E1165" t="str">
            <v>Obec Ulič</v>
          </cell>
          <cell r="F1165" t="str">
            <v>áno</v>
          </cell>
        </row>
        <row r="1166">
          <cell r="D1166">
            <v>323845</v>
          </cell>
          <cell r="E1166" t="str">
            <v>Obec Zbudské Dlhé</v>
          </cell>
          <cell r="F1166" t="str">
            <v>áno</v>
          </cell>
        </row>
        <row r="1167">
          <cell r="D1167">
            <v>323853</v>
          </cell>
          <cell r="E1167" t="str">
            <v>Obec Zemplínske Hámre</v>
          </cell>
          <cell r="F1167" t="str">
            <v>áno</v>
          </cell>
        </row>
        <row r="1168">
          <cell r="D1168">
            <v>323861</v>
          </cell>
          <cell r="E1168" t="str">
            <v>Obec Zubné</v>
          </cell>
          <cell r="F1168" t="str">
            <v>áno</v>
          </cell>
        </row>
        <row r="1169">
          <cell r="D1169">
            <v>326470</v>
          </cell>
          <cell r="E1169" t="str">
            <v>Mesto Poprad</v>
          </cell>
          <cell r="F1169" t="str">
            <v>áno</v>
          </cell>
        </row>
        <row r="1170">
          <cell r="D1170">
            <v>326119</v>
          </cell>
          <cell r="E1170" t="str">
            <v>Obec Batizovce</v>
          </cell>
          <cell r="F1170" t="str">
            <v>áno</v>
          </cell>
        </row>
        <row r="1171">
          <cell r="D1171">
            <v>326151</v>
          </cell>
          <cell r="E1171" t="str">
            <v>Obec Gerlachov</v>
          </cell>
          <cell r="F1171" t="str">
            <v>áno</v>
          </cell>
        </row>
        <row r="1172">
          <cell r="D1172">
            <v>326186</v>
          </cell>
          <cell r="E1172" t="str">
            <v>Obec Holumnica</v>
          </cell>
          <cell r="F1172" t="str">
            <v>áno</v>
          </cell>
        </row>
        <row r="1173">
          <cell r="D1173">
            <v>326194</v>
          </cell>
          <cell r="E1173" t="str">
            <v>Obec Hôrka</v>
          </cell>
          <cell r="F1173" t="str">
            <v>áno</v>
          </cell>
        </row>
        <row r="1174">
          <cell r="D1174">
            <v>326224</v>
          </cell>
          <cell r="E1174" t="str">
            <v>Obec Hranovnica</v>
          </cell>
          <cell r="F1174" t="str">
            <v>áno</v>
          </cell>
        </row>
        <row r="1175">
          <cell r="D1175">
            <v>326232</v>
          </cell>
          <cell r="E1175" t="str">
            <v>Obec Huncovce</v>
          </cell>
          <cell r="F1175" t="str">
            <v>áno</v>
          </cell>
        </row>
        <row r="1176">
          <cell r="D1176">
            <v>326241</v>
          </cell>
          <cell r="E1176" t="str">
            <v>Obec Ihľany</v>
          </cell>
          <cell r="F1176" t="str">
            <v>áno</v>
          </cell>
        </row>
        <row r="1177">
          <cell r="D1177">
            <v>326259</v>
          </cell>
          <cell r="E1177" t="str">
            <v>Obec Jánovce</v>
          </cell>
          <cell r="F1177" t="str">
            <v>áno</v>
          </cell>
        </row>
        <row r="1178">
          <cell r="D1178">
            <v>326275</v>
          </cell>
          <cell r="E1178" t="str">
            <v>Obec Jurské</v>
          </cell>
          <cell r="F1178" t="str">
            <v>áno</v>
          </cell>
        </row>
        <row r="1179">
          <cell r="D1179">
            <v>326283</v>
          </cell>
          <cell r="E1179" t="str">
            <v>Mesto Kežmarok</v>
          </cell>
          <cell r="F1179" t="str">
            <v>áno</v>
          </cell>
        </row>
        <row r="1180">
          <cell r="D1180">
            <v>326305</v>
          </cell>
          <cell r="E1180" t="str">
            <v>Obec Krížová Ves</v>
          </cell>
          <cell r="F1180" t="str">
            <v>áno</v>
          </cell>
        </row>
        <row r="1181">
          <cell r="D1181">
            <v>326321</v>
          </cell>
          <cell r="E1181" t="str">
            <v>Obec Lendak</v>
          </cell>
          <cell r="F1181" t="str">
            <v>áno</v>
          </cell>
        </row>
        <row r="1182">
          <cell r="D1182">
            <v>326330</v>
          </cell>
          <cell r="E1182" t="str">
            <v>Obec Liptovská Teplička</v>
          </cell>
          <cell r="F1182" t="str">
            <v>áno</v>
          </cell>
        </row>
        <row r="1183">
          <cell r="D1183">
            <v>326356</v>
          </cell>
          <cell r="E1183" t="str">
            <v>Obec Lučivná</v>
          </cell>
          <cell r="F1183" t="str">
            <v>áno</v>
          </cell>
        </row>
        <row r="1184">
          <cell r="D1184">
            <v>31942547</v>
          </cell>
          <cell r="E1184" t="str">
            <v>Obec Ľubica</v>
          </cell>
          <cell r="F1184" t="str">
            <v>áno</v>
          </cell>
        </row>
        <row r="1185">
          <cell r="D1185">
            <v>326399</v>
          </cell>
          <cell r="E1185" t="str">
            <v>Obec Matiašovce</v>
          </cell>
          <cell r="F1185" t="str">
            <v>áno</v>
          </cell>
        </row>
        <row r="1186">
          <cell r="D1186">
            <v>326411</v>
          </cell>
          <cell r="E1186" t="str">
            <v>Obec Mlynčeky</v>
          </cell>
          <cell r="F1186" t="str">
            <v>áno</v>
          </cell>
        </row>
        <row r="1187">
          <cell r="D1187">
            <v>326461</v>
          </cell>
          <cell r="E1187" t="str">
            <v>Obec Podhorany</v>
          </cell>
          <cell r="F1187" t="str">
            <v>áno</v>
          </cell>
        </row>
        <row r="1188">
          <cell r="D1188">
            <v>326488</v>
          </cell>
          <cell r="E1188" t="str">
            <v>Obec Rakúsy</v>
          </cell>
          <cell r="F1188" t="str">
            <v>áno</v>
          </cell>
        </row>
        <row r="1189">
          <cell r="D1189">
            <v>326500</v>
          </cell>
          <cell r="E1189" t="str">
            <v>Obec Slovenská Ves</v>
          </cell>
          <cell r="F1189" t="str">
            <v>áno</v>
          </cell>
        </row>
        <row r="1190">
          <cell r="D1190">
            <v>326518</v>
          </cell>
          <cell r="E1190" t="str">
            <v>Mesto Spišská Belá</v>
          </cell>
          <cell r="F1190" t="str">
            <v>áno</v>
          </cell>
        </row>
        <row r="1191">
          <cell r="D1191">
            <v>326526</v>
          </cell>
          <cell r="E1191" t="str">
            <v>Mesto Spišská Stará Ves</v>
          </cell>
          <cell r="F1191" t="str">
            <v>áno</v>
          </cell>
        </row>
        <row r="1192">
          <cell r="D1192">
            <v>326534</v>
          </cell>
          <cell r="E1192" t="str">
            <v>Obec Spišská Teplica</v>
          </cell>
          <cell r="F1192" t="str">
            <v>áno</v>
          </cell>
        </row>
        <row r="1193">
          <cell r="D1193">
            <v>326542</v>
          </cell>
          <cell r="E1193" t="str">
            <v>Obec Spišské Bystré</v>
          </cell>
          <cell r="F1193" t="str">
            <v>áno</v>
          </cell>
        </row>
        <row r="1194">
          <cell r="D1194">
            <v>326551</v>
          </cell>
          <cell r="E1194" t="str">
            <v>Obec Spišské Hanušovce</v>
          </cell>
          <cell r="F1194" t="str">
            <v>áno</v>
          </cell>
        </row>
        <row r="1195">
          <cell r="D1195">
            <v>326569</v>
          </cell>
          <cell r="E1195" t="str">
            <v>Obec Spišský Štiavnik</v>
          </cell>
          <cell r="F1195" t="str">
            <v>áno</v>
          </cell>
        </row>
        <row r="1196">
          <cell r="D1196">
            <v>326577</v>
          </cell>
          <cell r="E1196" t="str">
            <v>Obec Stará Lesná</v>
          </cell>
          <cell r="F1196" t="str">
            <v>áno</v>
          </cell>
        </row>
        <row r="1197">
          <cell r="D1197">
            <v>326593</v>
          </cell>
          <cell r="E1197" t="str">
            <v>Obec Stráne pod Tatrami</v>
          </cell>
          <cell r="F1197" t="str">
            <v>áno</v>
          </cell>
        </row>
        <row r="1198">
          <cell r="D1198">
            <v>326607</v>
          </cell>
          <cell r="E1198" t="str">
            <v>Mesto Svit</v>
          </cell>
          <cell r="F1198" t="str">
            <v>áno</v>
          </cell>
        </row>
        <row r="1199">
          <cell r="D1199">
            <v>326615</v>
          </cell>
          <cell r="E1199" t="str">
            <v>Obec Štrba</v>
          </cell>
          <cell r="F1199" t="str">
            <v>áno</v>
          </cell>
        </row>
        <row r="1200">
          <cell r="D1200">
            <v>326623</v>
          </cell>
          <cell r="E1200" t="str">
            <v>Obec Švábovce</v>
          </cell>
          <cell r="F1200" t="str">
            <v>áno</v>
          </cell>
        </row>
        <row r="1201">
          <cell r="D1201">
            <v>326631</v>
          </cell>
          <cell r="E1201" t="str">
            <v>Obec Toporec</v>
          </cell>
          <cell r="F1201" t="str">
            <v>áno</v>
          </cell>
        </row>
        <row r="1202">
          <cell r="D1202">
            <v>326640</v>
          </cell>
          <cell r="E1202" t="str">
            <v>Obec Tvarožná</v>
          </cell>
          <cell r="F1202" t="str">
            <v>áno</v>
          </cell>
        </row>
        <row r="1203">
          <cell r="D1203">
            <v>76597</v>
          </cell>
          <cell r="E1203" t="str">
            <v>Obec Veľká Franková</v>
          </cell>
          <cell r="F1203" t="str">
            <v>áno</v>
          </cell>
        </row>
        <row r="1204">
          <cell r="D1204">
            <v>326666</v>
          </cell>
          <cell r="E1204" t="str">
            <v>Obec Veľká Lomnica</v>
          </cell>
          <cell r="F1204" t="str">
            <v>áno</v>
          </cell>
        </row>
        <row r="1205">
          <cell r="D1205">
            <v>326674</v>
          </cell>
          <cell r="E1205" t="str">
            <v>Obec Veľký Slavkov</v>
          </cell>
          <cell r="F1205" t="str">
            <v>áno</v>
          </cell>
        </row>
        <row r="1206">
          <cell r="D1206">
            <v>326691</v>
          </cell>
          <cell r="E1206" t="str">
            <v>Obec Vikartovce</v>
          </cell>
          <cell r="F1206" t="str">
            <v>áno</v>
          </cell>
        </row>
        <row r="1207">
          <cell r="D1207">
            <v>326704</v>
          </cell>
          <cell r="E1207" t="str">
            <v>Obec Vlková</v>
          </cell>
          <cell r="F1207" t="str">
            <v>áno</v>
          </cell>
        </row>
        <row r="1208">
          <cell r="D1208">
            <v>326712</v>
          </cell>
          <cell r="E1208" t="str">
            <v>Obec Vlkovce</v>
          </cell>
          <cell r="F1208" t="str">
            <v>áno</v>
          </cell>
        </row>
        <row r="1209">
          <cell r="D1209">
            <v>326721</v>
          </cell>
          <cell r="E1209" t="str">
            <v>Obec Vrbov</v>
          </cell>
          <cell r="F1209" t="str">
            <v>áno</v>
          </cell>
        </row>
        <row r="1210">
          <cell r="D1210">
            <v>326747</v>
          </cell>
          <cell r="E1210" t="str">
            <v>Obec Vydrník</v>
          </cell>
          <cell r="F1210" t="str">
            <v>áno</v>
          </cell>
        </row>
        <row r="1211">
          <cell r="D1211">
            <v>326437</v>
          </cell>
          <cell r="E1211" t="str">
            <v>Obec Šuňava</v>
          </cell>
          <cell r="F1211" t="str">
            <v>áno</v>
          </cell>
        </row>
        <row r="1212">
          <cell r="D1212">
            <v>326771</v>
          </cell>
          <cell r="E1212" t="str">
            <v>Obec Žakovce</v>
          </cell>
          <cell r="F1212" t="str">
            <v>áno</v>
          </cell>
        </row>
        <row r="1213">
          <cell r="D1213">
            <v>326780</v>
          </cell>
          <cell r="E1213" t="str">
            <v>Obec Ždiar</v>
          </cell>
          <cell r="F1213" t="str">
            <v>áno</v>
          </cell>
        </row>
        <row r="1214">
          <cell r="D1214">
            <v>327646</v>
          </cell>
          <cell r="E1214" t="str">
            <v>Mesto Prešov</v>
          </cell>
          <cell r="F1214" t="str">
            <v>áno</v>
          </cell>
        </row>
        <row r="1215">
          <cell r="D1215">
            <v>690619</v>
          </cell>
          <cell r="E1215" t="str">
            <v>Obec Abranovce</v>
          </cell>
          <cell r="F1215" t="str">
            <v>áno</v>
          </cell>
        </row>
        <row r="1216">
          <cell r="D1216">
            <v>326801</v>
          </cell>
          <cell r="E1216" t="str">
            <v>Obec Bajerov</v>
          </cell>
          <cell r="F1216" t="str">
            <v>áno</v>
          </cell>
        </row>
        <row r="1217">
          <cell r="D1217">
            <v>326828</v>
          </cell>
          <cell r="E1217" t="str">
            <v>Obec Bertotovce</v>
          </cell>
          <cell r="F1217" t="str">
            <v>áno</v>
          </cell>
        </row>
        <row r="1218">
          <cell r="D1218">
            <v>690422</v>
          </cell>
          <cell r="E1218" t="str">
            <v>Obec Bodovce</v>
          </cell>
          <cell r="F1218" t="str">
            <v>áno</v>
          </cell>
        </row>
        <row r="1219">
          <cell r="D1219">
            <v>326861</v>
          </cell>
          <cell r="E1219" t="str">
            <v>Obec Brezovica</v>
          </cell>
          <cell r="F1219" t="str">
            <v>áno</v>
          </cell>
        </row>
        <row r="1220">
          <cell r="D1220">
            <v>326895</v>
          </cell>
          <cell r="E1220" t="str">
            <v>Obec Bzenov</v>
          </cell>
          <cell r="F1220" t="str">
            <v>áno</v>
          </cell>
        </row>
        <row r="1221">
          <cell r="D1221">
            <v>326909</v>
          </cell>
          <cell r="E1221" t="str">
            <v>Obec Červená Voda</v>
          </cell>
          <cell r="F1221" t="str">
            <v>áno</v>
          </cell>
        </row>
        <row r="1222">
          <cell r="D1222">
            <v>326925</v>
          </cell>
          <cell r="E1222" t="str">
            <v>Obec Červenica pri Sabinove</v>
          </cell>
          <cell r="F1222" t="str">
            <v>áno</v>
          </cell>
        </row>
        <row r="1223">
          <cell r="D1223">
            <v>326917</v>
          </cell>
          <cell r="E1223" t="str">
            <v>Obec Červenica</v>
          </cell>
          <cell r="F1223" t="str">
            <v>áno</v>
          </cell>
        </row>
        <row r="1224">
          <cell r="D1224">
            <v>326933</v>
          </cell>
          <cell r="E1224" t="str">
            <v>Obec Ďačov</v>
          </cell>
          <cell r="F1224" t="str">
            <v>áno</v>
          </cell>
        </row>
        <row r="1225">
          <cell r="D1225">
            <v>326950</v>
          </cell>
          <cell r="E1225" t="str">
            <v>Obec Demjata</v>
          </cell>
          <cell r="F1225" t="str">
            <v>áno</v>
          </cell>
        </row>
        <row r="1226">
          <cell r="D1226">
            <v>326984</v>
          </cell>
          <cell r="E1226" t="str">
            <v>Obec Drienov</v>
          </cell>
          <cell r="F1226" t="str">
            <v>áno</v>
          </cell>
        </row>
        <row r="1227">
          <cell r="D1227">
            <v>326976</v>
          </cell>
          <cell r="E1227" t="str">
            <v>Obec Drienovská Nová Ves</v>
          </cell>
          <cell r="F1227" t="str">
            <v>áno</v>
          </cell>
        </row>
        <row r="1228">
          <cell r="D1228">
            <v>326992</v>
          </cell>
          <cell r="E1228" t="str">
            <v>Obec Dubovica</v>
          </cell>
          <cell r="F1228" t="str">
            <v>áno</v>
          </cell>
        </row>
        <row r="1229">
          <cell r="D1229">
            <v>327018</v>
          </cell>
          <cell r="E1229" t="str">
            <v>Obec Fintice</v>
          </cell>
          <cell r="F1229" t="str">
            <v>áno</v>
          </cell>
        </row>
        <row r="1230">
          <cell r="D1230">
            <v>327026</v>
          </cell>
          <cell r="E1230" t="str">
            <v>Obec Fričovce</v>
          </cell>
          <cell r="F1230" t="str">
            <v>áno</v>
          </cell>
        </row>
        <row r="1231">
          <cell r="D1231">
            <v>327034</v>
          </cell>
          <cell r="E1231" t="str">
            <v>Obec Fulianka</v>
          </cell>
          <cell r="F1231" t="str">
            <v>áno</v>
          </cell>
        </row>
        <row r="1232">
          <cell r="D1232">
            <v>327051</v>
          </cell>
          <cell r="E1232" t="str">
            <v>Obec Gregorovce</v>
          </cell>
          <cell r="F1232" t="str">
            <v>áno</v>
          </cell>
        </row>
        <row r="1233">
          <cell r="D1233">
            <v>327085</v>
          </cell>
          <cell r="E1233" t="str">
            <v>Obec Hermanovce</v>
          </cell>
          <cell r="F1233" t="str">
            <v>áno</v>
          </cell>
        </row>
        <row r="1234">
          <cell r="D1234">
            <v>327093</v>
          </cell>
          <cell r="E1234" t="str">
            <v>Obec Hrabkov</v>
          </cell>
          <cell r="F1234" t="str">
            <v>áno</v>
          </cell>
        </row>
        <row r="1235">
          <cell r="D1235">
            <v>327107</v>
          </cell>
          <cell r="E1235" t="str">
            <v>Obec Hubošovce</v>
          </cell>
          <cell r="F1235" t="str">
            <v>áno</v>
          </cell>
        </row>
        <row r="1236">
          <cell r="D1236">
            <v>327115</v>
          </cell>
          <cell r="E1236" t="str">
            <v>Obec Chmeľov</v>
          </cell>
          <cell r="F1236" t="str">
            <v>áno</v>
          </cell>
        </row>
        <row r="1237">
          <cell r="D1237">
            <v>327140</v>
          </cell>
          <cell r="E1237" t="str">
            <v>Obec Chminianska Nová Ves</v>
          </cell>
          <cell r="F1237" t="str">
            <v>áno</v>
          </cell>
        </row>
        <row r="1238">
          <cell r="D1238">
            <v>327158</v>
          </cell>
          <cell r="E1238" t="str">
            <v>Obec Chminianske Jakubovany</v>
          </cell>
          <cell r="F1238" t="str">
            <v>áno</v>
          </cell>
        </row>
        <row r="1239">
          <cell r="D1239">
            <v>327182</v>
          </cell>
          <cell r="E1239" t="str">
            <v>Obec Jakubovany</v>
          </cell>
          <cell r="F1239" t="str">
            <v>áno</v>
          </cell>
        </row>
        <row r="1240">
          <cell r="D1240">
            <v>327212</v>
          </cell>
          <cell r="E1240" t="str">
            <v>Obec Jarovnice</v>
          </cell>
          <cell r="F1240" t="str">
            <v>áno</v>
          </cell>
        </row>
        <row r="1241">
          <cell r="D1241">
            <v>327221</v>
          </cell>
          <cell r="E1241" t="str">
            <v>Obec Kamenica</v>
          </cell>
          <cell r="F1241" t="str">
            <v>áno</v>
          </cell>
        </row>
        <row r="1242">
          <cell r="D1242">
            <v>327239</v>
          </cell>
          <cell r="E1242" t="str">
            <v>Obec Kapušany</v>
          </cell>
          <cell r="F1242" t="str">
            <v>áno</v>
          </cell>
        </row>
        <row r="1243">
          <cell r="D1243">
            <v>327263</v>
          </cell>
          <cell r="E1243" t="str">
            <v>Obec Kojatice</v>
          </cell>
          <cell r="F1243" t="str">
            <v>áno</v>
          </cell>
        </row>
        <row r="1244">
          <cell r="D1244">
            <v>327271</v>
          </cell>
          <cell r="E1244" t="str">
            <v>Obec Kokošovce</v>
          </cell>
          <cell r="F1244" t="str">
            <v>áno</v>
          </cell>
        </row>
        <row r="1245">
          <cell r="D1245">
            <v>327280</v>
          </cell>
          <cell r="E1245" t="str">
            <v>Obec Krásna Lúka</v>
          </cell>
          <cell r="F1245" t="str">
            <v>áno</v>
          </cell>
        </row>
        <row r="1246">
          <cell r="D1246">
            <v>327298</v>
          </cell>
          <cell r="E1246" t="str">
            <v>Obec Krivany</v>
          </cell>
          <cell r="F1246" t="str">
            <v>áno</v>
          </cell>
        </row>
        <row r="1247">
          <cell r="D1247">
            <v>327344</v>
          </cell>
          <cell r="E1247" t="str">
            <v>Obec Lemešany</v>
          </cell>
          <cell r="F1247" t="str">
            <v>áno</v>
          </cell>
        </row>
        <row r="1248">
          <cell r="D1248">
            <v>327352</v>
          </cell>
          <cell r="E1248" t="str">
            <v>Obec Lesíček</v>
          </cell>
          <cell r="F1248" t="str">
            <v>áno</v>
          </cell>
        </row>
        <row r="1249">
          <cell r="D1249">
            <v>327361</v>
          </cell>
          <cell r="E1249" t="str">
            <v>Obec Ličartovce</v>
          </cell>
          <cell r="F1249" t="str">
            <v>áno</v>
          </cell>
        </row>
        <row r="1250">
          <cell r="D1250">
            <v>327379</v>
          </cell>
          <cell r="E1250" t="str">
            <v>Mesto Lipany</v>
          </cell>
          <cell r="F1250" t="str">
            <v>áno</v>
          </cell>
        </row>
        <row r="1251">
          <cell r="D1251">
            <v>327387</v>
          </cell>
          <cell r="E1251" t="str">
            <v>OBEC Lipovce</v>
          </cell>
          <cell r="F1251" t="str">
            <v>áno</v>
          </cell>
        </row>
        <row r="1252">
          <cell r="D1252">
            <v>327395</v>
          </cell>
          <cell r="E1252" t="str">
            <v>Obec Ľubovec</v>
          </cell>
          <cell r="F1252" t="str">
            <v>áno</v>
          </cell>
        </row>
        <row r="1253">
          <cell r="D1253">
            <v>327417</v>
          </cell>
          <cell r="E1253" t="str">
            <v>Obec Lúčka</v>
          </cell>
          <cell r="F1253" t="str">
            <v>áno</v>
          </cell>
        </row>
        <row r="1254">
          <cell r="D1254">
            <v>327425</v>
          </cell>
          <cell r="E1254" t="str">
            <v>Obec Ľutina</v>
          </cell>
          <cell r="F1254" t="str">
            <v>áno</v>
          </cell>
        </row>
        <row r="1255">
          <cell r="D1255">
            <v>327476</v>
          </cell>
          <cell r="E1255" t="str">
            <v>Obec Milpoš</v>
          </cell>
          <cell r="F1255" t="str">
            <v>áno</v>
          </cell>
        </row>
        <row r="1256">
          <cell r="D1256">
            <v>327484</v>
          </cell>
          <cell r="E1256" t="str">
            <v>Obec Mirkovce</v>
          </cell>
          <cell r="F1256" t="str">
            <v>áno</v>
          </cell>
        </row>
        <row r="1257">
          <cell r="D1257">
            <v>327506</v>
          </cell>
          <cell r="E1257" t="str">
            <v>Obec Nemcovce</v>
          </cell>
          <cell r="F1257" t="str">
            <v>áno</v>
          </cell>
        </row>
        <row r="1258">
          <cell r="D1258">
            <v>327514</v>
          </cell>
          <cell r="E1258" t="str">
            <v>Obec Nižný Slavkov</v>
          </cell>
          <cell r="F1258" t="str">
            <v>áno</v>
          </cell>
        </row>
        <row r="1259">
          <cell r="D1259">
            <v>327522</v>
          </cell>
          <cell r="E1259" t="str">
            <v>Obec Okružná</v>
          </cell>
          <cell r="F1259" t="str">
            <v>áno</v>
          </cell>
        </row>
        <row r="1260">
          <cell r="D1260">
            <v>327549</v>
          </cell>
          <cell r="E1260" t="str">
            <v>Obec Oľšov</v>
          </cell>
          <cell r="F1260" t="str">
            <v>áno</v>
          </cell>
        </row>
        <row r="1261">
          <cell r="D1261">
            <v>690554</v>
          </cell>
          <cell r="E1261" t="str">
            <v>Obec Ostrovany</v>
          </cell>
          <cell r="F1261" t="str">
            <v>áno</v>
          </cell>
        </row>
        <row r="1262">
          <cell r="D1262">
            <v>327581</v>
          </cell>
          <cell r="E1262" t="str">
            <v>Obec Ovčie</v>
          </cell>
          <cell r="F1262" t="str">
            <v>áno</v>
          </cell>
        </row>
        <row r="1263">
          <cell r="D1263">
            <v>327590</v>
          </cell>
          <cell r="E1263" t="str">
            <v>Obec Pečovská Nová Ves</v>
          </cell>
          <cell r="F1263" t="str">
            <v>áno</v>
          </cell>
        </row>
        <row r="1264">
          <cell r="D1264">
            <v>327603</v>
          </cell>
          <cell r="E1264" t="str">
            <v>Obec Petrovany</v>
          </cell>
          <cell r="F1264" t="str">
            <v>áno</v>
          </cell>
        </row>
        <row r="1265">
          <cell r="D1265">
            <v>327611</v>
          </cell>
          <cell r="E1265" t="str">
            <v>Obec Podhorany</v>
          </cell>
          <cell r="F1265" t="str">
            <v>áno</v>
          </cell>
        </row>
        <row r="1266">
          <cell r="D1266">
            <v>327638</v>
          </cell>
          <cell r="E1266" t="str">
            <v>Obec Poloma</v>
          </cell>
          <cell r="F1266" t="str">
            <v>áno</v>
          </cell>
        </row>
        <row r="1267">
          <cell r="D1267">
            <v>690601</v>
          </cell>
          <cell r="E1267" t="str">
            <v>Obec Proč</v>
          </cell>
          <cell r="F1267" t="str">
            <v>áno</v>
          </cell>
        </row>
        <row r="1268">
          <cell r="D1268">
            <v>327654</v>
          </cell>
          <cell r="E1268" t="str">
            <v>Obec Pušovce</v>
          </cell>
          <cell r="F1268" t="str">
            <v>áno</v>
          </cell>
        </row>
        <row r="1269">
          <cell r="D1269">
            <v>327701</v>
          </cell>
          <cell r="E1269" t="str">
            <v>Obec Rokycany</v>
          </cell>
          <cell r="F1269" t="str">
            <v>áno</v>
          </cell>
        </row>
        <row r="1270">
          <cell r="D1270">
            <v>327719</v>
          </cell>
          <cell r="E1270" t="str">
            <v>Obec Rožkovany</v>
          </cell>
          <cell r="F1270" t="str">
            <v>áno</v>
          </cell>
        </row>
        <row r="1271">
          <cell r="D1271">
            <v>327727</v>
          </cell>
          <cell r="E1271" t="str">
            <v>Obec Ruská Nová Ves</v>
          </cell>
          <cell r="F1271" t="str">
            <v>áno</v>
          </cell>
        </row>
        <row r="1272">
          <cell r="D1272">
            <v>327735</v>
          </cell>
          <cell r="E1272" t="str">
            <v>Mesto Sabinov</v>
          </cell>
          <cell r="F1272" t="str">
            <v>áno</v>
          </cell>
        </row>
        <row r="1273">
          <cell r="D1273">
            <v>327743</v>
          </cell>
          <cell r="E1273" t="str">
            <v>Obec Sedlice</v>
          </cell>
          <cell r="F1273" t="str">
            <v>áno</v>
          </cell>
        </row>
        <row r="1274">
          <cell r="D1274">
            <v>327760</v>
          </cell>
          <cell r="E1274" t="str">
            <v>Obec Svinia</v>
          </cell>
          <cell r="F1274" t="str">
            <v>áno</v>
          </cell>
        </row>
        <row r="1275">
          <cell r="D1275">
            <v>327778</v>
          </cell>
          <cell r="E1275" t="str">
            <v>Obec Šarišská Poruba</v>
          </cell>
          <cell r="F1275" t="str">
            <v>áno</v>
          </cell>
        </row>
        <row r="1276">
          <cell r="D1276">
            <v>327786</v>
          </cell>
          <cell r="E1276" t="str">
            <v>Obec Šarišské Bohdanovce</v>
          </cell>
          <cell r="F1276" t="str">
            <v>áno</v>
          </cell>
        </row>
        <row r="1277">
          <cell r="D1277">
            <v>327794</v>
          </cell>
          <cell r="E1277" t="str">
            <v>Obec Šarišské Dravce</v>
          </cell>
          <cell r="F1277" t="str">
            <v>áno</v>
          </cell>
        </row>
        <row r="1278">
          <cell r="D1278">
            <v>327808</v>
          </cell>
          <cell r="E1278" t="str">
            <v>Obec Šarišské Michaľany</v>
          </cell>
          <cell r="F1278" t="str">
            <v>áno</v>
          </cell>
        </row>
        <row r="1279">
          <cell r="D1279">
            <v>327832</v>
          </cell>
          <cell r="E1279" t="str">
            <v>Obec Široké</v>
          </cell>
          <cell r="F1279" t="str">
            <v>áno</v>
          </cell>
        </row>
        <row r="1280">
          <cell r="D1280">
            <v>327867</v>
          </cell>
          <cell r="E1280" t="str">
            <v>Obec Terňa</v>
          </cell>
          <cell r="F1280" t="str">
            <v>áno</v>
          </cell>
        </row>
        <row r="1281">
          <cell r="D1281">
            <v>327883</v>
          </cell>
          <cell r="E1281" t="str">
            <v>Obec Torysa</v>
          </cell>
          <cell r="F1281" t="str">
            <v>áno</v>
          </cell>
        </row>
        <row r="1282">
          <cell r="D1282">
            <v>327905</v>
          </cell>
          <cell r="E1282" t="str">
            <v>Obec Tuhrina</v>
          </cell>
          <cell r="F1282" t="str">
            <v>áno</v>
          </cell>
        </row>
        <row r="1283">
          <cell r="D1283">
            <v>327913</v>
          </cell>
          <cell r="E1283" t="str">
            <v>Obec Tulčík</v>
          </cell>
          <cell r="F1283" t="str">
            <v>áno</v>
          </cell>
        </row>
        <row r="1284">
          <cell r="D1284">
            <v>327921</v>
          </cell>
          <cell r="E1284" t="str">
            <v>Obec Uzovce</v>
          </cell>
          <cell r="F1284" t="str">
            <v>áno</v>
          </cell>
        </row>
        <row r="1285">
          <cell r="D1285">
            <v>327930</v>
          </cell>
          <cell r="E1285" t="str">
            <v>Obec Uzovské Pekľany</v>
          </cell>
          <cell r="F1285" t="str">
            <v>áno</v>
          </cell>
        </row>
        <row r="1286">
          <cell r="D1286">
            <v>327948</v>
          </cell>
          <cell r="E1286" t="str">
            <v>Obec Uzovský Šalgov</v>
          </cell>
          <cell r="F1286" t="str">
            <v>áno</v>
          </cell>
        </row>
        <row r="1287">
          <cell r="D1287">
            <v>327956</v>
          </cell>
          <cell r="E1287" t="str">
            <v>Obec Varhaňovce</v>
          </cell>
          <cell r="F1287" t="str">
            <v>áno</v>
          </cell>
        </row>
        <row r="1288">
          <cell r="D1288">
            <v>327972</v>
          </cell>
          <cell r="E1288" t="str">
            <v>Mesto Veľký Šariš</v>
          </cell>
          <cell r="F1288" t="str">
            <v>áno</v>
          </cell>
        </row>
        <row r="1289">
          <cell r="D1289">
            <v>327981</v>
          </cell>
          <cell r="E1289" t="str">
            <v>Obec Víťaz</v>
          </cell>
          <cell r="F1289" t="str">
            <v>áno</v>
          </cell>
        </row>
        <row r="1290">
          <cell r="D1290">
            <v>328022</v>
          </cell>
          <cell r="E1290" t="str">
            <v>Obec Záhradné</v>
          </cell>
          <cell r="F1290" t="str">
            <v>áno</v>
          </cell>
        </row>
        <row r="1291">
          <cell r="D1291">
            <v>328057</v>
          </cell>
          <cell r="E1291" t="str">
            <v>Obec Žehňa</v>
          </cell>
          <cell r="F1291" t="str">
            <v>áno</v>
          </cell>
        </row>
        <row r="1292">
          <cell r="D1292">
            <v>328073</v>
          </cell>
          <cell r="E1292" t="str">
            <v>Obec Župčany</v>
          </cell>
          <cell r="F1292" t="str">
            <v>áno</v>
          </cell>
        </row>
        <row r="1293">
          <cell r="D1293">
            <v>328961</v>
          </cell>
          <cell r="E1293" t="str">
            <v>Obec Bijacovce</v>
          </cell>
          <cell r="F1293" t="str">
            <v>áno</v>
          </cell>
        </row>
        <row r="1294">
          <cell r="D1294">
            <v>329011</v>
          </cell>
          <cell r="E1294" t="str">
            <v>Obec Dlhé Stráže</v>
          </cell>
          <cell r="F1294" t="str">
            <v>áno</v>
          </cell>
        </row>
        <row r="1295">
          <cell r="D1295">
            <v>329037</v>
          </cell>
          <cell r="E1295" t="str">
            <v>Obec Domaňovce</v>
          </cell>
          <cell r="F1295" t="str">
            <v>áno</v>
          </cell>
        </row>
        <row r="1296">
          <cell r="D1296">
            <v>329045</v>
          </cell>
          <cell r="E1296" t="str">
            <v>Obec Dravce</v>
          </cell>
          <cell r="F1296" t="str">
            <v>áno</v>
          </cell>
        </row>
        <row r="1297">
          <cell r="D1297">
            <v>329070</v>
          </cell>
          <cell r="E1297" t="str">
            <v>Obec Granč - Petrovce</v>
          </cell>
          <cell r="F1297" t="str">
            <v>áno</v>
          </cell>
        </row>
        <row r="1298">
          <cell r="D1298">
            <v>330167</v>
          </cell>
          <cell r="E1298" t="str">
            <v>Mesto Stará Ľubovňa</v>
          </cell>
          <cell r="F1298" t="str">
            <v>áno</v>
          </cell>
        </row>
        <row r="1299">
          <cell r="D1299">
            <v>329835</v>
          </cell>
          <cell r="E1299" t="str">
            <v>Obec Čirč</v>
          </cell>
          <cell r="F1299" t="str">
            <v>áno</v>
          </cell>
        </row>
        <row r="1300">
          <cell r="D1300">
            <v>329886</v>
          </cell>
          <cell r="E1300" t="str">
            <v>Obec Hniezdne</v>
          </cell>
          <cell r="F1300" t="str">
            <v>áno</v>
          </cell>
        </row>
        <row r="1301">
          <cell r="D1301">
            <v>329908</v>
          </cell>
          <cell r="E1301" t="str">
            <v>Obec Hromoš</v>
          </cell>
          <cell r="F1301" t="str">
            <v>áno</v>
          </cell>
        </row>
        <row r="1302">
          <cell r="D1302">
            <v>329916</v>
          </cell>
          <cell r="E1302" t="str">
            <v>Obec Chmeľnica</v>
          </cell>
          <cell r="F1302" t="str">
            <v>áno</v>
          </cell>
        </row>
        <row r="1303">
          <cell r="D1303">
            <v>329924</v>
          </cell>
          <cell r="E1303" t="str">
            <v>Obec Jakubany</v>
          </cell>
          <cell r="F1303" t="str">
            <v>áno</v>
          </cell>
        </row>
        <row r="1304">
          <cell r="D1304">
            <v>329932</v>
          </cell>
          <cell r="E1304" t="str">
            <v>Obec Jarabina</v>
          </cell>
          <cell r="F1304" t="str">
            <v>áno</v>
          </cell>
        </row>
        <row r="1305">
          <cell r="D1305">
            <v>329941</v>
          </cell>
          <cell r="E1305" t="str">
            <v>Obec Kamienka</v>
          </cell>
          <cell r="F1305" t="str">
            <v>áno</v>
          </cell>
        </row>
        <row r="1306">
          <cell r="D1306">
            <v>329959</v>
          </cell>
          <cell r="E1306" t="str">
            <v>Obec Kolačkov</v>
          </cell>
          <cell r="F1306" t="str">
            <v>áno</v>
          </cell>
        </row>
        <row r="1307">
          <cell r="D1307">
            <v>329975</v>
          </cell>
          <cell r="E1307" t="str">
            <v>Obec Kyjov</v>
          </cell>
          <cell r="F1307" t="str">
            <v>áno</v>
          </cell>
        </row>
        <row r="1308">
          <cell r="D1308">
            <v>330001</v>
          </cell>
          <cell r="E1308" t="str">
            <v>Obec Lesnica</v>
          </cell>
          <cell r="F1308" t="str">
            <v>áno</v>
          </cell>
        </row>
        <row r="1309">
          <cell r="D1309">
            <v>330027</v>
          </cell>
          <cell r="E1309" t="str">
            <v>Obec Lomnička</v>
          </cell>
          <cell r="F1309" t="str">
            <v>áno</v>
          </cell>
        </row>
        <row r="1310">
          <cell r="D1310">
            <v>330035</v>
          </cell>
          <cell r="E1310" t="str">
            <v>Obec Ľubotín</v>
          </cell>
          <cell r="F1310" t="str">
            <v>áno</v>
          </cell>
        </row>
        <row r="1311">
          <cell r="D1311">
            <v>330043</v>
          </cell>
          <cell r="E1311" t="str">
            <v>Obec Malý Lipník</v>
          </cell>
          <cell r="F1311" t="str">
            <v>áno</v>
          </cell>
        </row>
        <row r="1312">
          <cell r="D1312">
            <v>330078</v>
          </cell>
          <cell r="E1312" t="str">
            <v>Obec Nižné Ružbachy</v>
          </cell>
          <cell r="F1312" t="str">
            <v>áno</v>
          </cell>
        </row>
        <row r="1313">
          <cell r="D1313">
            <v>330086</v>
          </cell>
          <cell r="E1313" t="str">
            <v>Obec Nová Ľubovňa</v>
          </cell>
          <cell r="F1313" t="str">
            <v>áno</v>
          </cell>
        </row>
        <row r="1314">
          <cell r="D1314">
            <v>330108</v>
          </cell>
          <cell r="E1314" t="str">
            <v>Obec Orlov</v>
          </cell>
          <cell r="F1314" t="str">
            <v>áno</v>
          </cell>
        </row>
        <row r="1315">
          <cell r="D1315">
            <v>330116</v>
          </cell>
          <cell r="E1315" t="str">
            <v>Obec Plaveč</v>
          </cell>
          <cell r="F1315" t="str">
            <v>áno</v>
          </cell>
        </row>
        <row r="1316">
          <cell r="D1316">
            <v>330124</v>
          </cell>
          <cell r="E1316" t="str">
            <v>Obec Plavnica</v>
          </cell>
          <cell r="F1316" t="str">
            <v>áno</v>
          </cell>
        </row>
        <row r="1317">
          <cell r="D1317">
            <v>330132</v>
          </cell>
          <cell r="E1317" t="str">
            <v>Mesto Podolínec</v>
          </cell>
          <cell r="F1317" t="str">
            <v>áno</v>
          </cell>
        </row>
        <row r="1318">
          <cell r="D1318">
            <v>330213</v>
          </cell>
          <cell r="E1318" t="str">
            <v>Obec Šarišské Jastrabie</v>
          </cell>
          <cell r="F1318" t="str">
            <v>áno</v>
          </cell>
        </row>
        <row r="1319">
          <cell r="D1319">
            <v>330248</v>
          </cell>
          <cell r="E1319" t="str">
            <v>Obec Veľký Lipník</v>
          </cell>
          <cell r="F1319" t="str">
            <v>áno</v>
          </cell>
        </row>
        <row r="1320">
          <cell r="D1320">
            <v>330264</v>
          </cell>
          <cell r="E1320" t="str">
            <v>Obec Vyšné Ružbachy</v>
          </cell>
          <cell r="F1320" t="str">
            <v>áno</v>
          </cell>
        </row>
        <row r="1321">
          <cell r="D1321">
            <v>331023</v>
          </cell>
          <cell r="E1321" t="str">
            <v>Mesto Svidník</v>
          </cell>
          <cell r="F1321" t="str">
            <v>áno</v>
          </cell>
        </row>
        <row r="1322">
          <cell r="D1322">
            <v>330329</v>
          </cell>
          <cell r="E1322" t="str">
            <v>Obec Breznica</v>
          </cell>
          <cell r="F1322" t="str">
            <v>áno</v>
          </cell>
        </row>
        <row r="1323">
          <cell r="D1323">
            <v>330353</v>
          </cell>
          <cell r="E1323" t="str">
            <v>Obec Bukovce</v>
          </cell>
          <cell r="F1323" t="str">
            <v>áno</v>
          </cell>
        </row>
        <row r="1324">
          <cell r="D1324">
            <v>330388</v>
          </cell>
          <cell r="E1324" t="str">
            <v>Obec Cernina</v>
          </cell>
          <cell r="F1324" t="str">
            <v>áno</v>
          </cell>
        </row>
        <row r="1325">
          <cell r="D1325">
            <v>330469</v>
          </cell>
          <cell r="E1325" t="str">
            <v>Obec Havaj</v>
          </cell>
          <cell r="F1325" t="str">
            <v>áno</v>
          </cell>
        </row>
        <row r="1326">
          <cell r="D1326">
            <v>330507</v>
          </cell>
          <cell r="E1326" t="str">
            <v>Obec Chotča</v>
          </cell>
          <cell r="F1326" t="str">
            <v>áno</v>
          </cell>
        </row>
        <row r="1327">
          <cell r="D1327">
            <v>330558</v>
          </cell>
          <cell r="E1327" t="str">
            <v>Obec Kolbovce</v>
          </cell>
          <cell r="F1327" t="str">
            <v>áno</v>
          </cell>
        </row>
        <row r="1328">
          <cell r="D1328">
            <v>330604</v>
          </cell>
          <cell r="E1328" t="str">
            <v>Obec Krajná Poľana</v>
          </cell>
          <cell r="F1328" t="str">
            <v>áno</v>
          </cell>
        </row>
        <row r="1329">
          <cell r="D1329">
            <v>330655</v>
          </cell>
          <cell r="E1329" t="str">
            <v>Obec Kružlová</v>
          </cell>
          <cell r="F1329" t="str">
            <v>áno</v>
          </cell>
        </row>
        <row r="1330">
          <cell r="D1330">
            <v>330671</v>
          </cell>
          <cell r="E1330" t="str">
            <v>Obec Ladomirová</v>
          </cell>
          <cell r="F1330" t="str">
            <v>áno</v>
          </cell>
        </row>
        <row r="1331">
          <cell r="D1331">
            <v>330809</v>
          </cell>
          <cell r="E1331" t="str">
            <v>Obec Nižná Olšava</v>
          </cell>
          <cell r="F1331" t="str">
            <v>áno</v>
          </cell>
        </row>
        <row r="1332">
          <cell r="D1332">
            <v>330833</v>
          </cell>
          <cell r="E1332" t="str">
            <v>Obec Nižný Mirošov</v>
          </cell>
          <cell r="F1332" t="str">
            <v>áno</v>
          </cell>
        </row>
        <row r="1333">
          <cell r="D1333">
            <v>330868</v>
          </cell>
          <cell r="E1333" t="str">
            <v>Obec Okrúhle</v>
          </cell>
          <cell r="F1333" t="str">
            <v>áno</v>
          </cell>
        </row>
        <row r="1334">
          <cell r="D1334">
            <v>330931</v>
          </cell>
          <cell r="E1334" t="str">
            <v>Obec Rovné</v>
          </cell>
          <cell r="F1334" t="str">
            <v>áno</v>
          </cell>
        </row>
        <row r="1335">
          <cell r="D1335">
            <v>331007</v>
          </cell>
          <cell r="E1335" t="str">
            <v>Mesto Stropkov</v>
          </cell>
          <cell r="F1335" t="str">
            <v>áno</v>
          </cell>
        </row>
        <row r="1336">
          <cell r="D1336">
            <v>331210</v>
          </cell>
          <cell r="E1336" t="str">
            <v>Obec Vyšná Olšava</v>
          </cell>
          <cell r="F1336" t="str">
            <v>áno</v>
          </cell>
        </row>
        <row r="1337">
          <cell r="D1337">
            <v>331244</v>
          </cell>
          <cell r="E1337" t="str">
            <v>Obec Vyšný Mirošov</v>
          </cell>
          <cell r="F1337" t="str">
            <v>áno</v>
          </cell>
        </row>
        <row r="1338">
          <cell r="D1338">
            <v>331252</v>
          </cell>
          <cell r="E1338" t="str">
            <v>Obec Vyšný Orlík</v>
          </cell>
          <cell r="F1338" t="str">
            <v>áno</v>
          </cell>
        </row>
        <row r="1339">
          <cell r="D1339">
            <v>332429</v>
          </cell>
          <cell r="E1339" t="str">
            <v>Obec Holčíkovce</v>
          </cell>
          <cell r="F1339" t="str">
            <v>áno</v>
          </cell>
        </row>
        <row r="1340">
          <cell r="D1340">
            <v>332445</v>
          </cell>
          <cell r="E1340" t="str">
            <v>Obec Jastrabie nad Topľou</v>
          </cell>
          <cell r="F1340" t="str">
            <v>áno</v>
          </cell>
        </row>
        <row r="1341">
          <cell r="D1341">
            <v>332461</v>
          </cell>
          <cell r="E1341" t="str">
            <v>Obec Kamenná Poruba</v>
          </cell>
          <cell r="F1341" t="str">
            <v>áno</v>
          </cell>
        </row>
        <row r="1342">
          <cell r="D1342">
            <v>332470</v>
          </cell>
          <cell r="E1342" t="str">
            <v>Obec Kladzany</v>
          </cell>
          <cell r="F1342" t="str">
            <v>áno</v>
          </cell>
        </row>
        <row r="1343">
          <cell r="D1343">
            <v>332496</v>
          </cell>
          <cell r="E1343" t="str">
            <v>Obec Košarovce</v>
          </cell>
          <cell r="F1343" t="str">
            <v>áno</v>
          </cell>
        </row>
        <row r="1344">
          <cell r="D1344">
            <v>332542</v>
          </cell>
          <cell r="E1344" t="str">
            <v>Obec Matiaška</v>
          </cell>
          <cell r="F1344" t="str">
            <v>áno</v>
          </cell>
        </row>
        <row r="1345">
          <cell r="D1345">
            <v>332593</v>
          </cell>
          <cell r="E1345" t="str">
            <v>Obec Nižný Hrabovec</v>
          </cell>
          <cell r="F1345" t="str">
            <v>áno</v>
          </cell>
        </row>
        <row r="1346">
          <cell r="D1346">
            <v>332607</v>
          </cell>
          <cell r="E1346" t="str">
            <v>Obec Nižný Hrušov</v>
          </cell>
          <cell r="F1346" t="str">
            <v>áno</v>
          </cell>
        </row>
        <row r="1347">
          <cell r="D1347">
            <v>332623</v>
          </cell>
          <cell r="E1347" t="str">
            <v>Obec Nová Kelča</v>
          </cell>
          <cell r="F1347" t="str">
            <v>áno</v>
          </cell>
        </row>
        <row r="1348">
          <cell r="D1348">
            <v>332631</v>
          </cell>
          <cell r="E1348" t="str">
            <v>Obec Ondavské Matiašovce</v>
          </cell>
          <cell r="F1348" t="str">
            <v>áno</v>
          </cell>
        </row>
        <row r="1349">
          <cell r="D1349">
            <v>332640</v>
          </cell>
          <cell r="E1349" t="str">
            <v>Obec Pakostov</v>
          </cell>
          <cell r="F1349" t="str">
            <v>áno</v>
          </cell>
        </row>
        <row r="1350">
          <cell r="D1350">
            <v>332658</v>
          </cell>
          <cell r="E1350" t="str">
            <v>Obec Pavlovce</v>
          </cell>
          <cell r="F1350" t="str">
            <v>áno</v>
          </cell>
        </row>
        <row r="1351">
          <cell r="D1351">
            <v>332674</v>
          </cell>
          <cell r="E1351" t="str">
            <v>Obec Petrovce</v>
          </cell>
          <cell r="F1351" t="str">
            <v>áno</v>
          </cell>
        </row>
        <row r="1352">
          <cell r="D1352">
            <v>332691</v>
          </cell>
          <cell r="E1352" t="str">
            <v>Obec Poša</v>
          </cell>
          <cell r="F1352" t="str">
            <v>áno</v>
          </cell>
        </row>
        <row r="1353">
          <cell r="D1353">
            <v>332747</v>
          </cell>
          <cell r="E1353" t="str">
            <v>Obec Remeniny</v>
          </cell>
          <cell r="F1353" t="str">
            <v>áno</v>
          </cell>
        </row>
        <row r="1354">
          <cell r="D1354">
            <v>332763</v>
          </cell>
          <cell r="E1354" t="str">
            <v>Obec Rudlov</v>
          </cell>
          <cell r="F1354" t="str">
            <v>áno</v>
          </cell>
        </row>
        <row r="1355">
          <cell r="D1355">
            <v>332810</v>
          </cell>
          <cell r="E1355" t="str">
            <v>Obec Sačurov</v>
          </cell>
          <cell r="F1355" t="str">
            <v>áno</v>
          </cell>
        </row>
        <row r="1356">
          <cell r="D1356">
            <v>332828</v>
          </cell>
          <cell r="E1356" t="str">
            <v>Obec Sečovská Polianka</v>
          </cell>
          <cell r="F1356" t="str">
            <v>áno</v>
          </cell>
        </row>
        <row r="1357">
          <cell r="D1357">
            <v>332836</v>
          </cell>
          <cell r="E1357" t="str">
            <v>Obec Sedliská</v>
          </cell>
          <cell r="F1357" t="str">
            <v>áno</v>
          </cell>
        </row>
        <row r="1358">
          <cell r="D1358">
            <v>332844</v>
          </cell>
          <cell r="E1358" t="str">
            <v>Obec Skrabské</v>
          </cell>
          <cell r="F1358" t="str">
            <v>áno</v>
          </cell>
        </row>
        <row r="1359">
          <cell r="D1359">
            <v>332852</v>
          </cell>
          <cell r="E1359" t="str">
            <v>Obec Slovenská Kajňa</v>
          </cell>
          <cell r="F1359" t="str">
            <v>áno</v>
          </cell>
        </row>
        <row r="1360">
          <cell r="D1360">
            <v>332861</v>
          </cell>
          <cell r="E1360" t="str">
            <v>Obec Soľ</v>
          </cell>
          <cell r="F1360" t="str">
            <v>áno</v>
          </cell>
        </row>
        <row r="1361">
          <cell r="D1361">
            <v>332887</v>
          </cell>
          <cell r="E1361" t="str">
            <v>Obec Tovarné</v>
          </cell>
          <cell r="F1361" t="str">
            <v>áno</v>
          </cell>
        </row>
        <row r="1362">
          <cell r="D1362">
            <v>332925</v>
          </cell>
          <cell r="E1362" t="str">
            <v>Obec Vechec</v>
          </cell>
          <cell r="F1362" t="str">
            <v>áno</v>
          </cell>
        </row>
        <row r="1363">
          <cell r="D1363">
            <v>332941</v>
          </cell>
          <cell r="E1363" t="str">
            <v>Obec Vyšná Sitnica</v>
          </cell>
          <cell r="F1363" t="str">
            <v>áno</v>
          </cell>
        </row>
        <row r="1364">
          <cell r="D1364">
            <v>332950</v>
          </cell>
          <cell r="E1364" t="str">
            <v>Obec Vyšný Žipov</v>
          </cell>
          <cell r="F1364" t="str">
            <v>áno</v>
          </cell>
        </row>
        <row r="1365">
          <cell r="D1365">
            <v>332968</v>
          </cell>
          <cell r="E1365" t="str">
            <v>Obec Zámutov</v>
          </cell>
          <cell r="F1365" t="str">
            <v>áno</v>
          </cell>
        </row>
        <row r="1366">
          <cell r="D1366">
            <v>332992</v>
          </cell>
          <cell r="E1366" t="str">
            <v>Obec Žalobín</v>
          </cell>
          <cell r="F1366" t="str">
            <v>áno</v>
          </cell>
        </row>
        <row r="1367">
          <cell r="D1367">
            <v>329193</v>
          </cell>
          <cell r="E1367" t="str">
            <v>Obec Jablonov</v>
          </cell>
          <cell r="F1367" t="str">
            <v>áno</v>
          </cell>
        </row>
        <row r="1368">
          <cell r="D1368">
            <v>329321</v>
          </cell>
          <cell r="E1368" t="str">
            <v>Mesto Levoča</v>
          </cell>
          <cell r="F1368" t="str">
            <v>áno</v>
          </cell>
        </row>
        <row r="1369">
          <cell r="D1369">
            <v>329622</v>
          </cell>
          <cell r="E1369" t="str">
            <v>Mesto Spišské Podhradie</v>
          </cell>
          <cell r="F1369" t="str">
            <v>áno</v>
          </cell>
        </row>
        <row r="1370">
          <cell r="D1370">
            <v>329592</v>
          </cell>
          <cell r="E1370" t="str">
            <v>Obec Spišský Hrhov</v>
          </cell>
          <cell r="F1370" t="str">
            <v>áno</v>
          </cell>
        </row>
        <row r="1371">
          <cell r="D1371">
            <v>329631</v>
          </cell>
          <cell r="E1371" t="str">
            <v>Obec Spišský Štvrtok</v>
          </cell>
          <cell r="F1371" t="str">
            <v>áno</v>
          </cell>
        </row>
        <row r="1372">
          <cell r="D1372">
            <v>332933</v>
          </cell>
          <cell r="E1372" t="str">
            <v>Mesto Vranov nad Topľou</v>
          </cell>
          <cell r="F1372" t="str">
            <v>áno</v>
          </cell>
        </row>
        <row r="1373">
          <cell r="D1373">
            <v>332259</v>
          </cell>
          <cell r="E1373" t="str">
            <v>Obec Banské</v>
          </cell>
          <cell r="F1373" t="str">
            <v>áno</v>
          </cell>
        </row>
        <row r="1374">
          <cell r="D1374">
            <v>332275</v>
          </cell>
          <cell r="E1374" t="str">
            <v>Obec Bystré</v>
          </cell>
          <cell r="F1374" t="str">
            <v>áno</v>
          </cell>
        </row>
        <row r="1375">
          <cell r="D1375">
            <v>332291</v>
          </cell>
          <cell r="E1375" t="str">
            <v>Obec Čaklov</v>
          </cell>
          <cell r="F1375" t="str">
            <v>áno</v>
          </cell>
        </row>
        <row r="1376">
          <cell r="D1376">
            <v>332305</v>
          </cell>
          <cell r="E1376" t="str">
            <v>Obec Čičava</v>
          </cell>
          <cell r="F1376" t="str">
            <v>áno</v>
          </cell>
        </row>
        <row r="1377">
          <cell r="D1377">
            <v>332313</v>
          </cell>
          <cell r="E1377" t="str">
            <v>Obec Čierne nad Topľou</v>
          </cell>
          <cell r="F1377" t="str">
            <v>áno</v>
          </cell>
        </row>
        <row r="1378">
          <cell r="D1378">
            <v>332321</v>
          </cell>
          <cell r="E1378" t="str">
            <v>Obec Ďapalovce</v>
          </cell>
          <cell r="F1378" t="str">
            <v>áno</v>
          </cell>
        </row>
        <row r="1379">
          <cell r="D1379">
            <v>332330</v>
          </cell>
          <cell r="E1379" t="str">
            <v>Obec Davidov</v>
          </cell>
          <cell r="F1379" t="str">
            <v>áno</v>
          </cell>
        </row>
        <row r="1380">
          <cell r="D1380">
            <v>332356</v>
          </cell>
          <cell r="E1380" t="str">
            <v>Obec Dlhé Klčovo</v>
          </cell>
          <cell r="F1380" t="str">
            <v>áno</v>
          </cell>
        </row>
        <row r="1381">
          <cell r="D1381">
            <v>332399</v>
          </cell>
          <cell r="E1381" t="str">
            <v>Mesto Hanušovce nad Topľou</v>
          </cell>
          <cell r="F1381" t="str">
            <v>áno</v>
          </cell>
        </row>
        <row r="1382">
          <cell r="D1382">
            <v>332402</v>
          </cell>
          <cell r="E1382" t="str">
            <v>Obec Hermanovce nad Topľou</v>
          </cell>
          <cell r="F1382" t="str">
            <v>áno</v>
          </cell>
        </row>
        <row r="1383">
          <cell r="D1383">
            <v>332411</v>
          </cell>
          <cell r="E1383" t="str">
            <v>Obec Hlinné</v>
          </cell>
          <cell r="F1383" t="str">
            <v>áno</v>
          </cell>
        </row>
        <row r="1384">
          <cell r="D1384">
            <v>17149002</v>
          </cell>
          <cell r="E1384" t="str">
            <v>Obec Medzany</v>
          </cell>
          <cell r="F1384" t="str">
            <v>áno</v>
          </cell>
        </row>
        <row r="1385">
          <cell r="D1385">
            <v>326585</v>
          </cell>
          <cell r="E1385" t="str">
            <v>Mesto Vysoké Tatry</v>
          </cell>
          <cell r="F1385" t="str">
            <v>áno</v>
          </cell>
        </row>
        <row r="1386">
          <cell r="D1386">
            <v>179124</v>
          </cell>
          <cell r="E1386" t="str">
            <v>Rímskokatolícka cirkev Biskupstvo Spišské Podhradie</v>
          </cell>
          <cell r="F1386" t="str">
            <v>áno</v>
          </cell>
        </row>
        <row r="1387">
          <cell r="D1387">
            <v>179205</v>
          </cell>
          <cell r="E1387" t="str">
            <v>Gréckokatolícke arcibiskupstvo Prešov</v>
          </cell>
          <cell r="F1387" t="str">
            <v>áno</v>
          </cell>
        </row>
        <row r="1388">
          <cell r="D1388">
            <v>31997520</v>
          </cell>
          <cell r="E1388" t="str">
            <v>Východný dištrikt Evanjelickej cirkvi augsburského vyznania na Slovensku</v>
          </cell>
          <cell r="F1388" t="str">
            <v>áno</v>
          </cell>
        </row>
        <row r="1389">
          <cell r="D1389">
            <v>586439</v>
          </cell>
          <cell r="E1389" t="str">
            <v>Rád sestier sv. Bazila Veľkého</v>
          </cell>
          <cell r="F1389" t="str">
            <v>áno</v>
          </cell>
        </row>
        <row r="1390">
          <cell r="D1390">
            <v>30310873</v>
          </cell>
          <cell r="E1390" t="str">
            <v>Andrej Šoltýs</v>
          </cell>
          <cell r="F1390" t="str">
            <v>áno</v>
          </cell>
        </row>
        <row r="1391">
          <cell r="D1391">
            <v>37051890</v>
          </cell>
          <cell r="E1391" t="str">
            <v>Ing. Emil Blicha - ELBA</v>
          </cell>
          <cell r="F1391" t="str">
            <v>áno</v>
          </cell>
        </row>
        <row r="1392">
          <cell r="D1392">
            <v>51785102</v>
          </cell>
          <cell r="E1392" t="str">
            <v>SKDK Prešov s.r.o.</v>
          </cell>
          <cell r="F1392" t="str">
            <v>áno</v>
          </cell>
        </row>
        <row r="1393">
          <cell r="D1393">
            <v>55138349</v>
          </cell>
          <cell r="E1393" t="str">
            <v>Mladé Gastro o.z.</v>
          </cell>
          <cell r="F1393" t="str">
            <v>áno</v>
          </cell>
        </row>
        <row r="1394">
          <cell r="D1394">
            <v>42385199</v>
          </cell>
          <cell r="E1394" t="str">
            <v>ĎAKUJEM - "PAĽIKERAV"</v>
          </cell>
          <cell r="F1394" t="str">
            <v>áno</v>
          </cell>
        </row>
        <row r="1395">
          <cell r="D1395">
            <v>37797409</v>
          </cell>
          <cell r="E1395" t="str">
            <v>Centrum pre rodinu - Poprad</v>
          </cell>
          <cell r="F1395" t="str">
            <v>áno</v>
          </cell>
        </row>
        <row r="1396">
          <cell r="D1396">
            <v>37886720</v>
          </cell>
          <cell r="E1396" t="str">
            <v>NÁŠ DOM n.o.</v>
          </cell>
          <cell r="F1396" t="str">
            <v>áno</v>
          </cell>
        </row>
        <row r="1397">
          <cell r="D1397">
            <v>90000130</v>
          </cell>
          <cell r="E1397" t="str">
            <v>PaedDr. Anna Lukáčová</v>
          </cell>
          <cell r="F1397" t="str">
            <v>áno</v>
          </cell>
        </row>
        <row r="1398">
          <cell r="D1398">
            <v>90000177</v>
          </cell>
          <cell r="E1398" t="str">
            <v>Mgr. Eva Turáková</v>
          </cell>
          <cell r="F1398" t="str">
            <v>áno</v>
          </cell>
        </row>
        <row r="1399">
          <cell r="D1399">
            <v>37886223</v>
          </cell>
          <cell r="E1399" t="str">
            <v>Tatranská akadémia n.o.</v>
          </cell>
          <cell r="F1399" t="str">
            <v>áno</v>
          </cell>
        </row>
        <row r="1400">
          <cell r="D1400">
            <v>37887963</v>
          </cell>
          <cell r="E1400" t="str">
            <v>Kúpeľná škola Lučivná, n.o.</v>
          </cell>
          <cell r="F1400" t="str">
            <v>áno</v>
          </cell>
        </row>
        <row r="1401">
          <cell r="D1401">
            <v>36454079</v>
          </cell>
          <cell r="E1401" t="str">
            <v>K.B.REAL, s.r.o.</v>
          </cell>
          <cell r="F1401" t="str">
            <v>áno</v>
          </cell>
        </row>
        <row r="1402">
          <cell r="D1402">
            <v>44405847</v>
          </cell>
          <cell r="E1402" t="str">
            <v>Life Academy, s. r. o.</v>
          </cell>
          <cell r="F1402" t="str">
            <v>áno</v>
          </cell>
        </row>
        <row r="1403">
          <cell r="D1403">
            <v>42092167</v>
          </cell>
          <cell r="E1403" t="str">
            <v>Biela voda, n.o.</v>
          </cell>
          <cell r="F1403" t="str">
            <v>áno</v>
          </cell>
        </row>
        <row r="1404">
          <cell r="D1404">
            <v>90000222</v>
          </cell>
          <cell r="E1404" t="str">
            <v>Mgr. Silvia Urdzíková</v>
          </cell>
          <cell r="F1404" t="str">
            <v>áno</v>
          </cell>
        </row>
        <row r="1405">
          <cell r="D1405">
            <v>45731047</v>
          </cell>
          <cell r="E1405" t="str">
            <v>Európska vzdelávacia agentúra ELBA, n.o. /European Educational Agency ELBA, n.o./</v>
          </cell>
          <cell r="F1405" t="str">
            <v>áno</v>
          </cell>
        </row>
        <row r="1406">
          <cell r="D1406">
            <v>45732108</v>
          </cell>
          <cell r="E1406" t="str">
            <v>MLADOSŤ n.o.</v>
          </cell>
          <cell r="F1406" t="str">
            <v>áno</v>
          </cell>
        </row>
        <row r="1407">
          <cell r="D1407">
            <v>90000236</v>
          </cell>
          <cell r="E1407" t="str">
            <v>Ing. Marián Hybeľ</v>
          </cell>
          <cell r="F1407" t="str">
            <v>áno</v>
          </cell>
        </row>
        <row r="1408">
          <cell r="D1408">
            <v>90000294</v>
          </cell>
          <cell r="E1408" t="str">
            <v>Ing. Stanislav Harčarík</v>
          </cell>
          <cell r="F1408" t="str">
            <v>áno</v>
          </cell>
        </row>
        <row r="1409">
          <cell r="D1409">
            <v>90000300</v>
          </cell>
          <cell r="E1409" t="str">
            <v>PaedDr. Ľubomíra Kučková</v>
          </cell>
          <cell r="F1409" t="str">
            <v>áno</v>
          </cell>
        </row>
        <row r="1410">
          <cell r="D1410">
            <v>90000309</v>
          </cell>
          <cell r="E1410" t="str">
            <v>Mgr. Lucia Pribullová</v>
          </cell>
          <cell r="F1410" t="str">
            <v>áno</v>
          </cell>
        </row>
        <row r="1411">
          <cell r="D1411">
            <v>48274518</v>
          </cell>
          <cell r="E1411" t="str">
            <v>Krásne Sady Mlynica - servisná a prevádzková, a. s.</v>
          </cell>
          <cell r="F1411" t="str">
            <v>áno</v>
          </cell>
        </row>
        <row r="1412">
          <cell r="D1412">
            <v>51762412</v>
          </cell>
          <cell r="E1412" t="str">
            <v>Montessori cesta, o. z.</v>
          </cell>
          <cell r="F1412" t="str">
            <v>áno</v>
          </cell>
        </row>
        <row r="1413">
          <cell r="D1413">
            <v>54131430</v>
          </cell>
          <cell r="E1413" t="str">
            <v>Regionálny úrad školskej správy v Košiciach</v>
          </cell>
          <cell r="F1413" t="str">
            <v>áno</v>
          </cell>
        </row>
        <row r="1414">
          <cell r="D1414">
            <v>35541016</v>
          </cell>
          <cell r="E1414" t="str">
            <v>Košický samosprávny kraj</v>
          </cell>
          <cell r="F1414" t="str">
            <v>áno</v>
          </cell>
        </row>
        <row r="1415">
          <cell r="D1415">
            <v>590754</v>
          </cell>
          <cell r="E1415" t="str">
            <v>Obec Bretka</v>
          </cell>
          <cell r="F1415" t="str">
            <v>áno</v>
          </cell>
        </row>
        <row r="1416">
          <cell r="D1416">
            <v>318698</v>
          </cell>
          <cell r="E1416" t="str">
            <v>Obec Gemerská Panica</v>
          </cell>
          <cell r="F1416" t="str">
            <v>áno</v>
          </cell>
        </row>
        <row r="1417">
          <cell r="D1417">
            <v>323934</v>
          </cell>
          <cell r="E1417" t="str">
            <v>Obec Bačkovík</v>
          </cell>
          <cell r="F1417" t="str">
            <v>áno</v>
          </cell>
        </row>
        <row r="1418">
          <cell r="D1418">
            <v>323977</v>
          </cell>
          <cell r="E1418" t="str">
            <v>Obec Bidovce</v>
          </cell>
          <cell r="F1418" t="str">
            <v>áno</v>
          </cell>
        </row>
        <row r="1419">
          <cell r="D1419">
            <v>323985</v>
          </cell>
          <cell r="E1419" t="str">
            <v>Obec Bohdanovce</v>
          </cell>
          <cell r="F1419" t="str">
            <v>áno</v>
          </cell>
        </row>
        <row r="1420">
          <cell r="D1420">
            <v>323993</v>
          </cell>
          <cell r="E1420" t="str">
            <v>Obec Boliarov</v>
          </cell>
          <cell r="F1420" t="str">
            <v>áno</v>
          </cell>
        </row>
        <row r="1421">
          <cell r="D1421">
            <v>324001</v>
          </cell>
          <cell r="E1421" t="str">
            <v>Obec Budimír</v>
          </cell>
          <cell r="F1421" t="str">
            <v>áno</v>
          </cell>
        </row>
        <row r="1422">
          <cell r="D1422">
            <v>324035</v>
          </cell>
          <cell r="E1422" t="str">
            <v>Obec Buzica</v>
          </cell>
          <cell r="F1422" t="str">
            <v>áno</v>
          </cell>
        </row>
        <row r="1423">
          <cell r="D1423">
            <v>324043</v>
          </cell>
          <cell r="E1423" t="str">
            <v>Obec Cestice</v>
          </cell>
          <cell r="F1423" t="str">
            <v>áno</v>
          </cell>
        </row>
        <row r="1424">
          <cell r="D1424">
            <v>324051</v>
          </cell>
          <cell r="E1424" t="str">
            <v>Obec Čakanovce</v>
          </cell>
          <cell r="F1424" t="str">
            <v>áno</v>
          </cell>
        </row>
        <row r="1425">
          <cell r="D1425">
            <v>324060</v>
          </cell>
          <cell r="E1425" t="str">
            <v>Obec Čaňa</v>
          </cell>
          <cell r="F1425" t="str">
            <v>áno</v>
          </cell>
        </row>
        <row r="1426">
          <cell r="D1426">
            <v>324078</v>
          </cell>
          <cell r="E1426" t="str">
            <v>Obec Čečejovce</v>
          </cell>
          <cell r="F1426" t="str">
            <v>áno</v>
          </cell>
        </row>
        <row r="1427">
          <cell r="D1427">
            <v>324108</v>
          </cell>
          <cell r="E1427" t="str">
            <v>Obec Drienovec</v>
          </cell>
          <cell r="F1427" t="str">
            <v>áno</v>
          </cell>
        </row>
        <row r="1428">
          <cell r="D1428">
            <v>324116</v>
          </cell>
          <cell r="E1428" t="str">
            <v>Obec Družstevná pri Hornáde</v>
          </cell>
          <cell r="F1428" t="str">
            <v>áno</v>
          </cell>
        </row>
        <row r="1429">
          <cell r="D1429">
            <v>324132</v>
          </cell>
          <cell r="E1429" t="str">
            <v>Obec Ďurkov</v>
          </cell>
          <cell r="F1429" t="str">
            <v>áno</v>
          </cell>
        </row>
        <row r="1430">
          <cell r="D1430">
            <v>324175</v>
          </cell>
          <cell r="E1430" t="str">
            <v>Obec Haniska</v>
          </cell>
          <cell r="F1430" t="str">
            <v>áno</v>
          </cell>
        </row>
        <row r="1431">
          <cell r="D1431">
            <v>324183</v>
          </cell>
          <cell r="E1431" t="str">
            <v>Obec Herľany</v>
          </cell>
          <cell r="F1431" t="str">
            <v>áno</v>
          </cell>
        </row>
        <row r="1432">
          <cell r="D1432">
            <v>324248</v>
          </cell>
          <cell r="E1432" t="str">
            <v>Obec Chrastné</v>
          </cell>
          <cell r="F1432" t="str">
            <v>áno</v>
          </cell>
        </row>
        <row r="1433">
          <cell r="D1433">
            <v>324256</v>
          </cell>
          <cell r="E1433" t="str">
            <v>Obec Janík</v>
          </cell>
          <cell r="F1433" t="str">
            <v>áno</v>
          </cell>
        </row>
        <row r="1434">
          <cell r="D1434">
            <v>324264</v>
          </cell>
          <cell r="E1434" t="str">
            <v>Obec Jasov</v>
          </cell>
          <cell r="F1434" t="str">
            <v>áno</v>
          </cell>
        </row>
        <row r="1435">
          <cell r="D1435">
            <v>324272</v>
          </cell>
          <cell r="E1435" t="str">
            <v>Obec Kalša</v>
          </cell>
          <cell r="F1435" t="str">
            <v>áno</v>
          </cell>
        </row>
        <row r="1436">
          <cell r="D1436">
            <v>324299</v>
          </cell>
          <cell r="E1436" t="str">
            <v>Obec Kecerovce</v>
          </cell>
          <cell r="F1436" t="str">
            <v>áno</v>
          </cell>
        </row>
        <row r="1437">
          <cell r="D1437">
            <v>324311</v>
          </cell>
          <cell r="E1437" t="str">
            <v>Obec Kokšov - Bakša</v>
          </cell>
          <cell r="F1437" t="str">
            <v>áno</v>
          </cell>
        </row>
        <row r="1438">
          <cell r="D1438">
            <v>324345</v>
          </cell>
          <cell r="E1438" t="str">
            <v>Obec Košická Belá</v>
          </cell>
          <cell r="F1438" t="str">
            <v>áno</v>
          </cell>
        </row>
        <row r="1439">
          <cell r="D1439">
            <v>324353</v>
          </cell>
          <cell r="E1439" t="str">
            <v>Obec Košická Polianka</v>
          </cell>
          <cell r="F1439" t="str">
            <v>áno</v>
          </cell>
        </row>
        <row r="1440">
          <cell r="D1440">
            <v>324361</v>
          </cell>
          <cell r="E1440" t="str">
            <v>Obec Košické Oľšany</v>
          </cell>
          <cell r="F1440" t="str">
            <v>áno</v>
          </cell>
        </row>
        <row r="1441">
          <cell r="D1441">
            <v>324388</v>
          </cell>
          <cell r="E1441" t="str">
            <v>Obec Kráľovce</v>
          </cell>
          <cell r="F1441" t="str">
            <v>áno</v>
          </cell>
        </row>
        <row r="1442">
          <cell r="D1442">
            <v>324400</v>
          </cell>
          <cell r="E1442" t="str">
            <v>Obec Kysak</v>
          </cell>
          <cell r="F1442" t="str">
            <v>áno</v>
          </cell>
        </row>
        <row r="1443">
          <cell r="D1443">
            <v>324426</v>
          </cell>
          <cell r="E1443" t="str">
            <v>Obec Malá Ida</v>
          </cell>
          <cell r="F1443" t="str">
            <v>áno</v>
          </cell>
        </row>
        <row r="1444">
          <cell r="D1444">
            <v>324442</v>
          </cell>
          <cell r="E1444" t="str">
            <v>Mesto Medzev</v>
          </cell>
          <cell r="F1444" t="str">
            <v>áno</v>
          </cell>
        </row>
        <row r="1445">
          <cell r="D1445">
            <v>690295</v>
          </cell>
          <cell r="E1445" t="str">
            <v>Obec Mokrance</v>
          </cell>
          <cell r="F1445" t="str">
            <v>áno</v>
          </cell>
        </row>
        <row r="1446">
          <cell r="D1446">
            <v>324451</v>
          </cell>
          <cell r="E1446" t="str">
            <v>Mesto Moldava nad Bodvou</v>
          </cell>
          <cell r="F1446" t="str">
            <v>áno</v>
          </cell>
        </row>
        <row r="1447">
          <cell r="D1447">
            <v>324485</v>
          </cell>
          <cell r="E1447" t="str">
            <v>Obec Nižná Kamenica</v>
          </cell>
          <cell r="F1447" t="str">
            <v>áno</v>
          </cell>
        </row>
        <row r="1448">
          <cell r="D1448">
            <v>324493</v>
          </cell>
          <cell r="E1448" t="str">
            <v>Obec Nižná Myšľa</v>
          </cell>
          <cell r="F1448" t="str">
            <v>áno</v>
          </cell>
        </row>
        <row r="1449">
          <cell r="D1449">
            <v>324507</v>
          </cell>
          <cell r="E1449" t="str">
            <v>Obec Nižný Klátov</v>
          </cell>
          <cell r="F1449" t="str">
            <v>áno</v>
          </cell>
        </row>
        <row r="1450">
          <cell r="D1450">
            <v>324515</v>
          </cell>
          <cell r="E1450" t="str">
            <v>Obec Nižný Lánec</v>
          </cell>
          <cell r="F1450" t="str">
            <v>áno</v>
          </cell>
        </row>
        <row r="1451">
          <cell r="D1451">
            <v>324591</v>
          </cell>
          <cell r="E1451" t="str">
            <v>Obec Paňovce</v>
          </cell>
          <cell r="F1451" t="str">
            <v>áno</v>
          </cell>
        </row>
        <row r="1452">
          <cell r="D1452">
            <v>324604</v>
          </cell>
          <cell r="E1452" t="str">
            <v>Obec Peder</v>
          </cell>
          <cell r="F1452" t="str">
            <v>áno</v>
          </cell>
        </row>
        <row r="1453">
          <cell r="D1453">
            <v>324612</v>
          </cell>
          <cell r="E1453" t="str">
            <v>Obec Perín - Chym</v>
          </cell>
          <cell r="F1453" t="str">
            <v>áno</v>
          </cell>
        </row>
        <row r="1454">
          <cell r="D1454">
            <v>324639</v>
          </cell>
          <cell r="E1454" t="str">
            <v>Obec Poproč</v>
          </cell>
          <cell r="F1454" t="str">
            <v>áno</v>
          </cell>
        </row>
        <row r="1455">
          <cell r="D1455">
            <v>324655</v>
          </cell>
          <cell r="E1455" t="str">
            <v>Obec Rozhanovce</v>
          </cell>
          <cell r="F1455" t="str">
            <v>áno</v>
          </cell>
        </row>
        <row r="1456">
          <cell r="D1456">
            <v>324671</v>
          </cell>
          <cell r="E1456" t="str">
            <v>Obec Ruskov</v>
          </cell>
          <cell r="F1456" t="str">
            <v>áno</v>
          </cell>
        </row>
        <row r="1457">
          <cell r="D1457">
            <v>324680</v>
          </cell>
          <cell r="E1457" t="str">
            <v>Obec Sady nad Torysou</v>
          </cell>
          <cell r="F1457" t="str">
            <v>áno</v>
          </cell>
        </row>
        <row r="1458">
          <cell r="D1458">
            <v>324698</v>
          </cell>
          <cell r="E1458" t="str">
            <v>Obec Seňa</v>
          </cell>
          <cell r="F1458" t="str">
            <v>áno</v>
          </cell>
        </row>
        <row r="1459">
          <cell r="D1459">
            <v>324701</v>
          </cell>
          <cell r="E1459" t="str">
            <v>Obec Skároš</v>
          </cell>
          <cell r="F1459" t="str">
            <v>áno</v>
          </cell>
        </row>
        <row r="1460">
          <cell r="D1460">
            <v>324728</v>
          </cell>
          <cell r="E1460" t="str">
            <v>Obec Slanec</v>
          </cell>
          <cell r="F1460" t="str">
            <v>áno</v>
          </cell>
        </row>
        <row r="1461">
          <cell r="D1461">
            <v>324761</v>
          </cell>
          <cell r="E1461" t="str">
            <v>Obec Svinica</v>
          </cell>
          <cell r="F1461" t="str">
            <v>áno</v>
          </cell>
        </row>
        <row r="1462">
          <cell r="D1462">
            <v>324795</v>
          </cell>
          <cell r="E1462" t="str">
            <v>Obec Štós</v>
          </cell>
          <cell r="F1462" t="str">
            <v>áno</v>
          </cell>
        </row>
        <row r="1463">
          <cell r="D1463">
            <v>324817</v>
          </cell>
          <cell r="E1463" t="str">
            <v>Obec Trstené pri Hornáde</v>
          </cell>
          <cell r="F1463" t="str">
            <v>áno</v>
          </cell>
        </row>
        <row r="1464">
          <cell r="D1464">
            <v>324850</v>
          </cell>
          <cell r="E1464" t="str">
            <v>Obec Valaliky</v>
          </cell>
          <cell r="F1464" t="str">
            <v>áno</v>
          </cell>
        </row>
        <row r="1465">
          <cell r="D1465">
            <v>324868</v>
          </cell>
          <cell r="E1465" t="str">
            <v>Obec Veľká Ida</v>
          </cell>
          <cell r="F1465" t="str">
            <v>áno</v>
          </cell>
        </row>
        <row r="1466">
          <cell r="D1466">
            <v>691305</v>
          </cell>
          <cell r="E1466" t="str">
            <v>Obec Vtáčkovce</v>
          </cell>
          <cell r="F1466" t="str">
            <v>áno</v>
          </cell>
        </row>
        <row r="1467">
          <cell r="D1467">
            <v>324973</v>
          </cell>
          <cell r="E1467" t="str">
            <v>Obec Ždaňa</v>
          </cell>
          <cell r="F1467" t="str">
            <v>áno</v>
          </cell>
        </row>
        <row r="1468">
          <cell r="D1468">
            <v>325490</v>
          </cell>
          <cell r="E1468" t="str">
            <v>Mesto Michalovce</v>
          </cell>
          <cell r="F1468" t="str">
            <v>áno</v>
          </cell>
        </row>
        <row r="1469">
          <cell r="D1469">
            <v>325031</v>
          </cell>
          <cell r="E1469" t="str">
            <v>Obec Bežovce</v>
          </cell>
          <cell r="F1469" t="str">
            <v>áno</v>
          </cell>
        </row>
        <row r="1470">
          <cell r="D1470">
            <v>325058</v>
          </cell>
          <cell r="E1470" t="str">
            <v>Obec Blatné Remety</v>
          </cell>
          <cell r="F1470" t="str">
            <v>áno</v>
          </cell>
        </row>
        <row r="1471">
          <cell r="D1471">
            <v>325074</v>
          </cell>
          <cell r="E1471" t="str">
            <v>Obec Bracovce</v>
          </cell>
          <cell r="F1471" t="str">
            <v>áno</v>
          </cell>
        </row>
        <row r="1472">
          <cell r="D1472">
            <v>325082</v>
          </cell>
          <cell r="E1472" t="str">
            <v>Obec Budkovce</v>
          </cell>
          <cell r="F1472" t="str">
            <v>áno</v>
          </cell>
        </row>
        <row r="1473">
          <cell r="D1473">
            <v>325147</v>
          </cell>
          <cell r="E1473" t="str">
            <v>Obec Hatalov</v>
          </cell>
          <cell r="F1473" t="str">
            <v>áno</v>
          </cell>
        </row>
        <row r="1474">
          <cell r="D1474">
            <v>325198</v>
          </cell>
          <cell r="E1474" t="str">
            <v>Obec Horovce</v>
          </cell>
          <cell r="F1474" t="str">
            <v>áno</v>
          </cell>
        </row>
        <row r="1475">
          <cell r="D1475">
            <v>325236</v>
          </cell>
          <cell r="E1475" t="str">
            <v>Obec Iňačovce</v>
          </cell>
          <cell r="F1475" t="str">
            <v>áno</v>
          </cell>
        </row>
        <row r="1476">
          <cell r="D1476">
            <v>325279</v>
          </cell>
          <cell r="E1476" t="str">
            <v>Obec Jovsa</v>
          </cell>
          <cell r="F1476" t="str">
            <v>áno</v>
          </cell>
        </row>
        <row r="1477">
          <cell r="D1477">
            <v>325376</v>
          </cell>
          <cell r="E1477" t="str">
            <v>Obec Krčava</v>
          </cell>
          <cell r="F1477" t="str">
            <v>áno</v>
          </cell>
        </row>
        <row r="1478">
          <cell r="D1478">
            <v>325406</v>
          </cell>
          <cell r="E1478" t="str">
            <v>Obec Lastomír</v>
          </cell>
          <cell r="F1478" t="str">
            <v>áno</v>
          </cell>
        </row>
        <row r="1479">
          <cell r="D1479">
            <v>325414</v>
          </cell>
          <cell r="E1479" t="str">
            <v>Obec Laškovce</v>
          </cell>
          <cell r="F1479" t="str">
            <v>áno</v>
          </cell>
        </row>
        <row r="1480">
          <cell r="D1480">
            <v>325422</v>
          </cell>
          <cell r="E1480" t="str">
            <v>Obec Lekárovce</v>
          </cell>
          <cell r="F1480" t="str">
            <v>áno</v>
          </cell>
        </row>
        <row r="1481">
          <cell r="D1481">
            <v>325465</v>
          </cell>
          <cell r="E1481" t="str">
            <v>Obec Malčice</v>
          </cell>
          <cell r="F1481" t="str">
            <v>áno</v>
          </cell>
        </row>
        <row r="1482">
          <cell r="D1482">
            <v>325481</v>
          </cell>
          <cell r="E1482" t="str">
            <v>Obec Markovce</v>
          </cell>
          <cell r="F1482" t="str">
            <v>áno</v>
          </cell>
        </row>
        <row r="1483">
          <cell r="D1483">
            <v>325511</v>
          </cell>
          <cell r="E1483" t="str">
            <v>Obec Nacina Ves</v>
          </cell>
          <cell r="F1483" t="str">
            <v>áno</v>
          </cell>
        </row>
        <row r="1484">
          <cell r="D1484">
            <v>325571</v>
          </cell>
          <cell r="E1484" t="str">
            <v>Obec Palín</v>
          </cell>
          <cell r="F1484" t="str">
            <v>áno</v>
          </cell>
        </row>
        <row r="1485">
          <cell r="D1485">
            <v>325589</v>
          </cell>
          <cell r="E1485" t="str">
            <v>Obec Pavlovce nad Uhom</v>
          </cell>
          <cell r="F1485" t="str">
            <v>áno</v>
          </cell>
        </row>
        <row r="1486">
          <cell r="D1486">
            <v>325619</v>
          </cell>
          <cell r="E1486" t="str">
            <v>Obec Petrovce nad Laborcom</v>
          </cell>
          <cell r="F1486" t="str">
            <v>áno</v>
          </cell>
        </row>
        <row r="1487">
          <cell r="D1487">
            <v>325660</v>
          </cell>
          <cell r="E1487" t="str">
            <v>Obec Porúbka</v>
          </cell>
          <cell r="F1487" t="str">
            <v>áno</v>
          </cell>
        </row>
        <row r="1488">
          <cell r="D1488">
            <v>325678</v>
          </cell>
          <cell r="E1488" t="str">
            <v>Obec Pozdišovce</v>
          </cell>
          <cell r="F1488" t="str">
            <v>áno</v>
          </cell>
        </row>
        <row r="1489">
          <cell r="D1489">
            <v>325708</v>
          </cell>
          <cell r="E1489" t="str">
            <v>Obec Rakovec nad Ondavou</v>
          </cell>
          <cell r="F1489" t="str">
            <v>áno</v>
          </cell>
        </row>
        <row r="1490">
          <cell r="D1490">
            <v>325791</v>
          </cell>
          <cell r="E1490" t="str">
            <v>Mesto Sobrance</v>
          </cell>
          <cell r="F1490" t="str">
            <v>áno</v>
          </cell>
        </row>
        <row r="1491">
          <cell r="D1491">
            <v>325805</v>
          </cell>
          <cell r="E1491" t="str">
            <v>Obec Staré</v>
          </cell>
          <cell r="F1491" t="str">
            <v>áno</v>
          </cell>
        </row>
        <row r="1492">
          <cell r="D1492">
            <v>325813</v>
          </cell>
          <cell r="E1492" t="str">
            <v>Mesto Strážske</v>
          </cell>
          <cell r="F1492" t="str">
            <v>áno</v>
          </cell>
        </row>
        <row r="1493">
          <cell r="D1493">
            <v>325864</v>
          </cell>
          <cell r="E1493" t="str">
            <v>Obec Šamudovce</v>
          </cell>
          <cell r="F1493" t="str">
            <v>áno</v>
          </cell>
        </row>
        <row r="1494">
          <cell r="D1494">
            <v>325899</v>
          </cell>
          <cell r="E1494" t="str">
            <v>Obec Trhovište</v>
          </cell>
          <cell r="F1494" t="str">
            <v>áno</v>
          </cell>
        </row>
        <row r="1495">
          <cell r="D1495">
            <v>325929</v>
          </cell>
          <cell r="E1495" t="str">
            <v>Obec Tušická Nová Ves</v>
          </cell>
          <cell r="F1495" t="str">
            <v>áno</v>
          </cell>
        </row>
        <row r="1496">
          <cell r="D1496">
            <v>325937</v>
          </cell>
          <cell r="E1496" t="str">
            <v>Obec Úbrež</v>
          </cell>
          <cell r="F1496" t="str">
            <v>áno</v>
          </cell>
        </row>
        <row r="1497">
          <cell r="D1497">
            <v>325945</v>
          </cell>
          <cell r="E1497" t="str">
            <v>Obec Veľké Revištia</v>
          </cell>
          <cell r="F1497" t="str">
            <v>áno</v>
          </cell>
        </row>
        <row r="1498">
          <cell r="D1498">
            <v>326046</v>
          </cell>
          <cell r="E1498" t="str">
            <v>Obec Zalužice</v>
          </cell>
          <cell r="F1498" t="str">
            <v>áno</v>
          </cell>
        </row>
        <row r="1499">
          <cell r="D1499">
            <v>325953</v>
          </cell>
          <cell r="E1499" t="str">
            <v>Obec Vinné</v>
          </cell>
          <cell r="F1499" t="str">
            <v>áno</v>
          </cell>
        </row>
        <row r="1500">
          <cell r="D1500">
            <v>325988</v>
          </cell>
          <cell r="E1500" t="str">
            <v>Obec Vrbnica</v>
          </cell>
          <cell r="F1500" t="str">
            <v>áno</v>
          </cell>
        </row>
        <row r="1501">
          <cell r="D1501">
            <v>325996</v>
          </cell>
          <cell r="E1501" t="str">
            <v>Obec Vysoká nad Uhom</v>
          </cell>
          <cell r="F1501" t="str">
            <v>áno</v>
          </cell>
        </row>
        <row r="1502">
          <cell r="D1502">
            <v>326003</v>
          </cell>
          <cell r="E1502" t="str">
            <v>Obec Vyšná Rybnica</v>
          </cell>
          <cell r="F1502" t="str">
            <v>áno</v>
          </cell>
        </row>
        <row r="1503">
          <cell r="D1503">
            <v>326038</v>
          </cell>
          <cell r="E1503" t="str">
            <v>Obec Záhor</v>
          </cell>
          <cell r="F1503" t="str">
            <v>áno</v>
          </cell>
        </row>
        <row r="1504">
          <cell r="D1504">
            <v>326071</v>
          </cell>
          <cell r="E1504" t="str">
            <v>Obec Zemplínska Široká</v>
          </cell>
          <cell r="F1504" t="str">
            <v>áno</v>
          </cell>
        </row>
        <row r="1505">
          <cell r="D1505">
            <v>326089</v>
          </cell>
          <cell r="E1505" t="str">
            <v>Obec Žbince</v>
          </cell>
          <cell r="F1505" t="str">
            <v>áno</v>
          </cell>
        </row>
        <row r="1506">
          <cell r="D1506">
            <v>328758</v>
          </cell>
          <cell r="E1506" t="str">
            <v>Mesto Rožňava</v>
          </cell>
          <cell r="F1506" t="str">
            <v>áno</v>
          </cell>
        </row>
        <row r="1507">
          <cell r="D1507">
            <v>328162</v>
          </cell>
          <cell r="E1507" t="str">
            <v>Obec Čoltovo</v>
          </cell>
          <cell r="F1507" t="str">
            <v>áno</v>
          </cell>
        </row>
        <row r="1508">
          <cell r="D1508">
            <v>328189</v>
          </cell>
          <cell r="E1508" t="str">
            <v>Obec Dlhá Ves</v>
          </cell>
          <cell r="F1508" t="str">
            <v>áno</v>
          </cell>
        </row>
        <row r="1509">
          <cell r="D1509">
            <v>328197</v>
          </cell>
          <cell r="E1509" t="str">
            <v>Mesto Dobšiná</v>
          </cell>
          <cell r="F1509" t="str">
            <v>áno</v>
          </cell>
        </row>
        <row r="1510">
          <cell r="D1510">
            <v>328201</v>
          </cell>
          <cell r="E1510" t="str">
            <v>Obec Drnava</v>
          </cell>
          <cell r="F1510" t="str">
            <v>áno</v>
          </cell>
        </row>
        <row r="1511">
          <cell r="D1511">
            <v>328219</v>
          </cell>
          <cell r="E1511" t="str">
            <v>Obec Gemerská Hôrka</v>
          </cell>
          <cell r="F1511" t="str">
            <v>áno</v>
          </cell>
        </row>
        <row r="1512">
          <cell r="D1512">
            <v>328227</v>
          </cell>
          <cell r="E1512" t="str">
            <v>Obec Gemerská Poloma</v>
          </cell>
          <cell r="F1512" t="str">
            <v>áno</v>
          </cell>
        </row>
        <row r="1513">
          <cell r="D1513">
            <v>328294</v>
          </cell>
          <cell r="E1513" t="str">
            <v>Obec Hrhov</v>
          </cell>
          <cell r="F1513" t="str">
            <v>áno</v>
          </cell>
        </row>
        <row r="1514">
          <cell r="D1514">
            <v>328332</v>
          </cell>
          <cell r="E1514" t="str">
            <v>Obec Jablonov nad Turňou</v>
          </cell>
          <cell r="F1514" t="str">
            <v>áno</v>
          </cell>
        </row>
        <row r="1515">
          <cell r="D1515">
            <v>328413</v>
          </cell>
          <cell r="E1515" t="str">
            <v>Obec Krásnohorská Dlhá Lúka</v>
          </cell>
          <cell r="F1515" t="str">
            <v>áno</v>
          </cell>
        </row>
        <row r="1516">
          <cell r="D1516">
            <v>328421</v>
          </cell>
          <cell r="E1516" t="str">
            <v>Obec Krásnohorské Podhradie</v>
          </cell>
          <cell r="F1516" t="str">
            <v>áno</v>
          </cell>
        </row>
        <row r="1517">
          <cell r="D1517">
            <v>328499</v>
          </cell>
          <cell r="E1517" t="str">
            <v>Obec Markuška</v>
          </cell>
          <cell r="F1517" t="str">
            <v>áno</v>
          </cell>
        </row>
        <row r="1518">
          <cell r="D1518">
            <v>328596</v>
          </cell>
          <cell r="E1518" t="str">
            <v>Obec Nižná Slaná</v>
          </cell>
          <cell r="F1518" t="str">
            <v>áno</v>
          </cell>
        </row>
        <row r="1519">
          <cell r="D1519">
            <v>328600</v>
          </cell>
          <cell r="E1519" t="str">
            <v>Obec Ochtiná</v>
          </cell>
          <cell r="F1519" t="str">
            <v>áno</v>
          </cell>
        </row>
        <row r="1520">
          <cell r="D1520">
            <v>328642</v>
          </cell>
          <cell r="E1520" t="str">
            <v>Obec Plešivec</v>
          </cell>
          <cell r="F1520" t="str">
            <v>áno</v>
          </cell>
        </row>
        <row r="1521">
          <cell r="D1521">
            <v>328685</v>
          </cell>
          <cell r="E1521" t="str">
            <v>Obec Rejdová</v>
          </cell>
          <cell r="F1521" t="str">
            <v>áno</v>
          </cell>
        </row>
        <row r="1522">
          <cell r="D1522">
            <v>328731</v>
          </cell>
          <cell r="E1522" t="str">
            <v>Obec Roštár</v>
          </cell>
          <cell r="F1522" t="str">
            <v>áno</v>
          </cell>
        </row>
        <row r="1523">
          <cell r="D1523">
            <v>328782</v>
          </cell>
          <cell r="E1523" t="str">
            <v>Obec Silica</v>
          </cell>
          <cell r="F1523" t="str">
            <v>áno</v>
          </cell>
        </row>
        <row r="1524">
          <cell r="D1524">
            <v>328847</v>
          </cell>
          <cell r="E1524" t="str">
            <v>Obec Slavošovce</v>
          </cell>
          <cell r="F1524" t="str">
            <v>áno</v>
          </cell>
        </row>
        <row r="1525">
          <cell r="D1525">
            <v>328871</v>
          </cell>
          <cell r="E1525" t="str">
            <v>Obec Štítnik</v>
          </cell>
          <cell r="F1525" t="str">
            <v>áno</v>
          </cell>
        </row>
        <row r="1526">
          <cell r="D1526">
            <v>328898</v>
          </cell>
          <cell r="E1526" t="str">
            <v>Obec Vlachovo</v>
          </cell>
          <cell r="F1526" t="str">
            <v>áno</v>
          </cell>
        </row>
        <row r="1527">
          <cell r="D1527">
            <v>329614</v>
          </cell>
          <cell r="E1527" t="str">
            <v>Mesto Spišská Nová Ves</v>
          </cell>
          <cell r="F1527" t="str">
            <v>áno</v>
          </cell>
        </row>
        <row r="1528">
          <cell r="D1528">
            <v>328995</v>
          </cell>
          <cell r="E1528" t="str">
            <v>Obec Bystrany</v>
          </cell>
          <cell r="F1528" t="str">
            <v>áno</v>
          </cell>
        </row>
        <row r="1529">
          <cell r="D1529">
            <v>329061</v>
          </cell>
          <cell r="E1529" t="str">
            <v>Mesto Gelnica</v>
          </cell>
          <cell r="F1529" t="str">
            <v>áno</v>
          </cell>
        </row>
        <row r="1530">
          <cell r="D1530">
            <v>329096</v>
          </cell>
          <cell r="E1530" t="str">
            <v>Obec Harichovce</v>
          </cell>
          <cell r="F1530" t="str">
            <v>áno</v>
          </cell>
        </row>
        <row r="1531">
          <cell r="D1531">
            <v>329100</v>
          </cell>
          <cell r="E1531" t="str">
            <v>Obec Helcmanovce</v>
          </cell>
          <cell r="F1531" t="str">
            <v>áno</v>
          </cell>
        </row>
        <row r="1532">
          <cell r="D1532">
            <v>329151</v>
          </cell>
          <cell r="E1532" t="str">
            <v>Obec Hrabušice</v>
          </cell>
          <cell r="F1532" t="str">
            <v>áno</v>
          </cell>
        </row>
        <row r="1533">
          <cell r="D1533">
            <v>329797</v>
          </cell>
          <cell r="E1533" t="str">
            <v>Obec Závadka</v>
          </cell>
          <cell r="F1533" t="str">
            <v>áno</v>
          </cell>
        </row>
        <row r="1534">
          <cell r="D1534">
            <v>331996</v>
          </cell>
          <cell r="E1534" t="str">
            <v>Mesto Trebišov</v>
          </cell>
          <cell r="F1534" t="str">
            <v>áno</v>
          </cell>
        </row>
        <row r="1535">
          <cell r="D1535">
            <v>331279</v>
          </cell>
          <cell r="E1535" t="str">
            <v>Obec Bačka</v>
          </cell>
          <cell r="F1535" t="str">
            <v>áno</v>
          </cell>
        </row>
        <row r="1536">
          <cell r="D1536">
            <v>331287</v>
          </cell>
          <cell r="E1536" t="str">
            <v>Obec Bačkov</v>
          </cell>
          <cell r="F1536" t="str">
            <v>áno</v>
          </cell>
        </row>
        <row r="1537">
          <cell r="D1537">
            <v>331317</v>
          </cell>
          <cell r="E1537" t="str">
            <v>Obec Biel</v>
          </cell>
          <cell r="F1537" t="str">
            <v>áno</v>
          </cell>
        </row>
        <row r="1538">
          <cell r="D1538">
            <v>331333</v>
          </cell>
          <cell r="E1538" t="str">
            <v>Obec Boľ</v>
          </cell>
          <cell r="F1538" t="str">
            <v>áno</v>
          </cell>
        </row>
        <row r="1539">
          <cell r="D1539">
            <v>331341</v>
          </cell>
          <cell r="E1539" t="str">
            <v>Obec Borša</v>
          </cell>
          <cell r="F1539" t="str">
            <v>áno</v>
          </cell>
        </row>
        <row r="1540">
          <cell r="D1540">
            <v>331350</v>
          </cell>
          <cell r="E1540" t="str">
            <v>Obec Boťany</v>
          </cell>
          <cell r="F1540" t="str">
            <v>áno</v>
          </cell>
        </row>
        <row r="1541">
          <cell r="D1541">
            <v>331384</v>
          </cell>
          <cell r="E1541" t="str">
            <v>Obec Brezina</v>
          </cell>
          <cell r="F1541" t="str">
            <v>áno</v>
          </cell>
        </row>
        <row r="1542">
          <cell r="D1542">
            <v>331406</v>
          </cell>
          <cell r="E1542" t="str">
            <v>Obec Cejkov</v>
          </cell>
          <cell r="F1542" t="str">
            <v>áno</v>
          </cell>
        </row>
        <row r="1543">
          <cell r="D1543">
            <v>331414</v>
          </cell>
          <cell r="E1543" t="str">
            <v>Obec Čeľovce</v>
          </cell>
          <cell r="F1543" t="str">
            <v>áno</v>
          </cell>
        </row>
        <row r="1544">
          <cell r="D1544">
            <v>331422</v>
          </cell>
          <cell r="E1544" t="str">
            <v>Obec Čerhov</v>
          </cell>
          <cell r="F1544" t="str">
            <v>áno</v>
          </cell>
        </row>
        <row r="1545">
          <cell r="D1545">
            <v>331449</v>
          </cell>
          <cell r="E1545" t="str">
            <v>Obec Čičarovce</v>
          </cell>
          <cell r="F1545" t="str">
            <v>áno</v>
          </cell>
        </row>
        <row r="1546">
          <cell r="D1546">
            <v>331465</v>
          </cell>
          <cell r="E1546" t="str">
            <v>Mesto Čierna nad Tisou</v>
          </cell>
          <cell r="F1546" t="str">
            <v>áno</v>
          </cell>
        </row>
        <row r="1547">
          <cell r="D1547">
            <v>331503</v>
          </cell>
          <cell r="E1547" t="str">
            <v>Obec Drahňov</v>
          </cell>
          <cell r="F1547" t="str">
            <v>áno</v>
          </cell>
        </row>
        <row r="1548">
          <cell r="D1548">
            <v>331538</v>
          </cell>
          <cell r="E1548" t="str">
            <v>Obec Hraň</v>
          </cell>
          <cell r="F1548" t="str">
            <v>áno</v>
          </cell>
        </row>
        <row r="1549">
          <cell r="D1549">
            <v>331546</v>
          </cell>
          <cell r="E1549" t="str">
            <v>Obec Hrčeľ</v>
          </cell>
          <cell r="F1549" t="str">
            <v>áno</v>
          </cell>
        </row>
        <row r="1550">
          <cell r="D1550">
            <v>331571</v>
          </cell>
          <cell r="E1550" t="str">
            <v>Obec Kapušianske Kľačany</v>
          </cell>
          <cell r="F1550" t="str">
            <v>áno</v>
          </cell>
        </row>
        <row r="1551">
          <cell r="D1551">
            <v>331597</v>
          </cell>
          <cell r="E1551" t="str">
            <v>Obec Kazimír</v>
          </cell>
          <cell r="F1551" t="str">
            <v>áno</v>
          </cell>
        </row>
        <row r="1552">
          <cell r="D1552">
            <v>331619</v>
          </cell>
          <cell r="E1552" t="str">
            <v>Mesto Kráľovský Chlmec</v>
          </cell>
          <cell r="F1552" t="str">
            <v>áno</v>
          </cell>
        </row>
        <row r="1553">
          <cell r="D1553">
            <v>331635</v>
          </cell>
          <cell r="E1553" t="str">
            <v>Obec Krišovská Liesková</v>
          </cell>
          <cell r="F1553" t="str">
            <v>áno</v>
          </cell>
        </row>
        <row r="1554">
          <cell r="D1554">
            <v>331643</v>
          </cell>
          <cell r="E1554" t="str">
            <v>Obec Kuzmice</v>
          </cell>
          <cell r="F1554" t="str">
            <v>áno</v>
          </cell>
        </row>
        <row r="1555">
          <cell r="D1555">
            <v>331660</v>
          </cell>
          <cell r="E1555" t="str">
            <v>Obec Ladmovce</v>
          </cell>
          <cell r="F1555" t="str">
            <v>áno</v>
          </cell>
        </row>
        <row r="1556">
          <cell r="D1556">
            <v>331678</v>
          </cell>
          <cell r="E1556" t="str">
            <v>Obec Lastovce</v>
          </cell>
          <cell r="F1556" t="str">
            <v>áno</v>
          </cell>
        </row>
        <row r="1557">
          <cell r="D1557">
            <v>331686</v>
          </cell>
          <cell r="E1557" t="str">
            <v>Obec Leles</v>
          </cell>
          <cell r="F1557" t="str">
            <v>áno</v>
          </cell>
        </row>
        <row r="1558">
          <cell r="D1558">
            <v>331724</v>
          </cell>
          <cell r="E1558" t="str">
            <v>Obec Malý Horeš</v>
          </cell>
          <cell r="F1558" t="str">
            <v>áno</v>
          </cell>
        </row>
        <row r="1559">
          <cell r="D1559">
            <v>331759</v>
          </cell>
          <cell r="E1559" t="str">
            <v>Obec Michaľany</v>
          </cell>
          <cell r="F1559" t="str">
            <v>áno</v>
          </cell>
        </row>
        <row r="1560">
          <cell r="D1560">
            <v>331775</v>
          </cell>
          <cell r="E1560" t="str">
            <v>Obec Nižný Žipov</v>
          </cell>
          <cell r="F1560" t="str">
            <v>áno</v>
          </cell>
        </row>
        <row r="1561">
          <cell r="D1561">
            <v>331783</v>
          </cell>
          <cell r="E1561" t="str">
            <v>Obec Novosad</v>
          </cell>
          <cell r="F1561" t="str">
            <v>áno</v>
          </cell>
        </row>
        <row r="1562">
          <cell r="D1562">
            <v>331821</v>
          </cell>
          <cell r="E1562" t="str">
            <v>Obec Plechotice</v>
          </cell>
          <cell r="F1562" t="str">
            <v>áno</v>
          </cell>
        </row>
        <row r="1563">
          <cell r="D1563">
            <v>331830</v>
          </cell>
          <cell r="E1563" t="str">
            <v>Obec Svätuše</v>
          </cell>
          <cell r="F1563" t="str">
            <v>áno</v>
          </cell>
        </row>
        <row r="1564">
          <cell r="D1564">
            <v>331813</v>
          </cell>
          <cell r="E1564" t="str">
            <v>Obec Parchovany</v>
          </cell>
          <cell r="F1564" t="str">
            <v>áno</v>
          </cell>
        </row>
        <row r="1565">
          <cell r="D1565">
            <v>331856</v>
          </cell>
          <cell r="E1565" t="str">
            <v>Obec Pribeník</v>
          </cell>
          <cell r="F1565" t="str">
            <v>áno</v>
          </cell>
        </row>
        <row r="1566">
          <cell r="D1566">
            <v>331899</v>
          </cell>
          <cell r="E1566" t="str">
            <v>Mesto Sečovce</v>
          </cell>
          <cell r="F1566" t="str">
            <v>áno</v>
          </cell>
        </row>
        <row r="1567">
          <cell r="D1567">
            <v>329177</v>
          </cell>
          <cell r="E1567" t="str">
            <v>Obec Chrasť nad Hornádom</v>
          </cell>
          <cell r="F1567" t="str">
            <v>áno</v>
          </cell>
        </row>
        <row r="1568">
          <cell r="D1568">
            <v>329185</v>
          </cell>
          <cell r="E1568" t="str">
            <v>Obec Iliašovce</v>
          </cell>
          <cell r="F1568" t="str">
            <v>áno</v>
          </cell>
        </row>
        <row r="1569">
          <cell r="D1569">
            <v>329207</v>
          </cell>
          <cell r="E1569" t="str">
            <v>Obec Jaklovce</v>
          </cell>
          <cell r="F1569" t="str">
            <v>áno</v>
          </cell>
        </row>
        <row r="1570">
          <cell r="D1570">
            <v>329215</v>
          </cell>
          <cell r="E1570" t="str">
            <v>Obec Jamník</v>
          </cell>
          <cell r="F1570" t="str">
            <v>áno</v>
          </cell>
        </row>
        <row r="1571">
          <cell r="D1571">
            <v>329274</v>
          </cell>
          <cell r="E1571" t="str">
            <v>Obec Kluknava</v>
          </cell>
          <cell r="F1571" t="str">
            <v>áno</v>
          </cell>
        </row>
        <row r="1572">
          <cell r="D1572">
            <v>329282</v>
          </cell>
          <cell r="E1572" t="str">
            <v>Mesto Krompachy</v>
          </cell>
          <cell r="F1572" t="str">
            <v>áno</v>
          </cell>
        </row>
        <row r="1573">
          <cell r="D1573">
            <v>329347</v>
          </cell>
          <cell r="E1573" t="str">
            <v>Obec Margecany</v>
          </cell>
          <cell r="F1573" t="str">
            <v>áno</v>
          </cell>
        </row>
        <row r="1574">
          <cell r="D1574">
            <v>329355</v>
          </cell>
          <cell r="E1574" t="str">
            <v>Obec Markušovce</v>
          </cell>
          <cell r="F1574" t="str">
            <v>áno</v>
          </cell>
        </row>
        <row r="1575">
          <cell r="D1575">
            <v>329363</v>
          </cell>
          <cell r="E1575" t="str">
            <v>Obec Matejovce nad Hornádom</v>
          </cell>
          <cell r="F1575" t="str">
            <v>áno</v>
          </cell>
        </row>
        <row r="1576">
          <cell r="D1576">
            <v>329371</v>
          </cell>
          <cell r="E1576" t="str">
            <v>Obec Mlynky</v>
          </cell>
          <cell r="F1576" t="str">
            <v>áno</v>
          </cell>
        </row>
        <row r="1577">
          <cell r="D1577">
            <v>329380</v>
          </cell>
          <cell r="E1577" t="str">
            <v>Obec Mníšek nad Hnilcom</v>
          </cell>
          <cell r="F1577" t="str">
            <v>áno</v>
          </cell>
        </row>
        <row r="1578">
          <cell r="D1578">
            <v>329398</v>
          </cell>
          <cell r="E1578" t="str">
            <v>Obec Nálepkovo</v>
          </cell>
          <cell r="F1578" t="str">
            <v>áno</v>
          </cell>
        </row>
        <row r="1579">
          <cell r="D1579">
            <v>329428</v>
          </cell>
          <cell r="E1579" t="str">
            <v>Obec Odorín</v>
          </cell>
          <cell r="F1579" t="str">
            <v>áno</v>
          </cell>
        </row>
        <row r="1580">
          <cell r="D1580">
            <v>329436</v>
          </cell>
          <cell r="E1580" t="str">
            <v>Obec Olcnava</v>
          </cell>
          <cell r="F1580" t="str">
            <v>áno</v>
          </cell>
        </row>
        <row r="1581">
          <cell r="D1581">
            <v>329509</v>
          </cell>
          <cell r="E1581" t="str">
            <v>Obec Poráč</v>
          </cell>
          <cell r="F1581" t="str">
            <v>áno</v>
          </cell>
        </row>
        <row r="1582">
          <cell r="D1582">
            <v>329517</v>
          </cell>
          <cell r="E1582" t="str">
            <v>Obec Prakovce</v>
          </cell>
          <cell r="F1582" t="str">
            <v>áno</v>
          </cell>
        </row>
        <row r="1583">
          <cell r="D1583">
            <v>329533</v>
          </cell>
          <cell r="E1583" t="str">
            <v>Obec Rudňany</v>
          </cell>
          <cell r="F1583" t="str">
            <v>áno</v>
          </cell>
        </row>
        <row r="1584">
          <cell r="D1584">
            <v>329550</v>
          </cell>
          <cell r="E1584" t="str">
            <v>Obec Slovinky</v>
          </cell>
          <cell r="F1584" t="str">
            <v>áno</v>
          </cell>
        </row>
        <row r="1585">
          <cell r="D1585">
            <v>329576</v>
          </cell>
          <cell r="E1585" t="str">
            <v>Obec Smolník</v>
          </cell>
          <cell r="F1585" t="str">
            <v>áno</v>
          </cell>
        </row>
        <row r="1586">
          <cell r="D1586">
            <v>329657</v>
          </cell>
          <cell r="E1586" t="str">
            <v>Mesto Spišské Vlachy</v>
          </cell>
          <cell r="F1586" t="str">
            <v>áno</v>
          </cell>
        </row>
        <row r="1587">
          <cell r="D1587">
            <v>329606</v>
          </cell>
          <cell r="E1587" t="str">
            <v>Obec Spišský Hrušov</v>
          </cell>
          <cell r="F1587" t="str">
            <v>áno</v>
          </cell>
        </row>
        <row r="1588">
          <cell r="D1588">
            <v>329681</v>
          </cell>
          <cell r="E1588" t="str">
            <v>Obec Švedlár</v>
          </cell>
          <cell r="F1588" t="str">
            <v>áno</v>
          </cell>
        </row>
        <row r="1589">
          <cell r="D1589">
            <v>329738</v>
          </cell>
          <cell r="E1589" t="str">
            <v>Obec Veľký Folkmar</v>
          </cell>
          <cell r="F1589" t="str">
            <v>áno</v>
          </cell>
        </row>
        <row r="1590">
          <cell r="D1590">
            <v>329746</v>
          </cell>
          <cell r="E1590" t="str">
            <v>Obec Vítkovce</v>
          </cell>
          <cell r="F1590" t="str">
            <v>áno</v>
          </cell>
        </row>
        <row r="1591">
          <cell r="D1591">
            <v>331902</v>
          </cell>
          <cell r="E1591" t="str">
            <v>Obec Sirník</v>
          </cell>
          <cell r="F1591" t="str">
            <v>áno</v>
          </cell>
        </row>
        <row r="1592">
          <cell r="D1592">
            <v>331911</v>
          </cell>
          <cell r="E1592" t="str">
            <v>Obec Slivník</v>
          </cell>
          <cell r="F1592" t="str">
            <v>áno</v>
          </cell>
        </row>
        <row r="1593">
          <cell r="D1593">
            <v>331929</v>
          </cell>
          <cell r="E1593" t="str">
            <v>Obec Slovenské Nové Mesto</v>
          </cell>
          <cell r="F1593" t="str">
            <v>áno</v>
          </cell>
        </row>
        <row r="1594">
          <cell r="D1594">
            <v>331945</v>
          </cell>
          <cell r="E1594" t="str">
            <v>Obec Somotor</v>
          </cell>
          <cell r="F1594" t="str">
            <v>áno</v>
          </cell>
        </row>
        <row r="1595">
          <cell r="D1595">
            <v>331970</v>
          </cell>
          <cell r="E1595" t="str">
            <v>Obec Streda nad Bodrogom</v>
          </cell>
          <cell r="F1595" t="str">
            <v>áno</v>
          </cell>
        </row>
        <row r="1596">
          <cell r="D1596">
            <v>332020</v>
          </cell>
          <cell r="E1596" t="str">
            <v>Obec Veľaty</v>
          </cell>
          <cell r="F1596" t="str">
            <v>áno</v>
          </cell>
        </row>
        <row r="1597">
          <cell r="D1597">
            <v>332038</v>
          </cell>
          <cell r="E1597" t="str">
            <v>Mesto Veľké Kapušany</v>
          </cell>
          <cell r="F1597" t="str">
            <v>áno</v>
          </cell>
        </row>
        <row r="1598">
          <cell r="D1598">
            <v>332062</v>
          </cell>
          <cell r="E1598" t="str">
            <v>Obec Veľké Slemence</v>
          </cell>
          <cell r="F1598" t="str">
            <v>áno</v>
          </cell>
        </row>
        <row r="1599">
          <cell r="D1599">
            <v>332071</v>
          </cell>
          <cell r="E1599" t="str">
            <v>Obec Veľké Trakany</v>
          </cell>
          <cell r="F1599" t="str">
            <v>áno</v>
          </cell>
        </row>
        <row r="1600">
          <cell r="D1600">
            <v>332089</v>
          </cell>
          <cell r="E1600" t="str">
            <v>Obec Veľký Horeš</v>
          </cell>
          <cell r="F1600" t="str">
            <v>áno</v>
          </cell>
        </row>
        <row r="1601">
          <cell r="D1601">
            <v>332097</v>
          </cell>
          <cell r="E1601" t="str">
            <v>Obec Veľký Kamenec</v>
          </cell>
          <cell r="F1601" t="str">
            <v>áno</v>
          </cell>
        </row>
        <row r="1602">
          <cell r="D1602">
            <v>332135</v>
          </cell>
          <cell r="E1602" t="str">
            <v>Obec Vojčice</v>
          </cell>
          <cell r="F1602" t="str">
            <v>áno</v>
          </cell>
        </row>
        <row r="1603">
          <cell r="D1603">
            <v>332151</v>
          </cell>
          <cell r="E1603" t="str">
            <v>Obec Zatín</v>
          </cell>
          <cell r="F1603" t="str">
            <v>áno</v>
          </cell>
        </row>
        <row r="1604">
          <cell r="D1604">
            <v>332186</v>
          </cell>
          <cell r="E1604" t="str">
            <v>Obec Zemplínska Nová Ves</v>
          </cell>
          <cell r="F1604" t="str">
            <v>áno</v>
          </cell>
        </row>
        <row r="1605">
          <cell r="D1605">
            <v>332194</v>
          </cell>
          <cell r="E1605" t="str">
            <v>Obec Zemplínska Teplica</v>
          </cell>
          <cell r="F1605" t="str">
            <v>áno</v>
          </cell>
        </row>
        <row r="1606">
          <cell r="D1606">
            <v>332216</v>
          </cell>
          <cell r="E1606" t="str">
            <v>Obec Zemplínske Jastrabie</v>
          </cell>
          <cell r="F1606" t="str">
            <v>áno</v>
          </cell>
        </row>
        <row r="1607">
          <cell r="D1607">
            <v>691313</v>
          </cell>
          <cell r="E1607" t="str">
            <v>Obec Turňa nad Bodvou</v>
          </cell>
          <cell r="F1607" t="str">
            <v>áno</v>
          </cell>
        </row>
        <row r="1608">
          <cell r="D1608">
            <v>690741</v>
          </cell>
          <cell r="E1608" t="str">
            <v>Obec Sokoľany</v>
          </cell>
          <cell r="F1608" t="str">
            <v>áno</v>
          </cell>
        </row>
        <row r="1609">
          <cell r="D1609">
            <v>594768</v>
          </cell>
          <cell r="E1609" t="str">
            <v>Obec Brzotín</v>
          </cell>
          <cell r="F1609" t="str">
            <v>áno</v>
          </cell>
        </row>
        <row r="1610">
          <cell r="D1610">
            <v>691721</v>
          </cell>
          <cell r="E1610" t="str">
            <v>Obec Smižany</v>
          </cell>
          <cell r="F1610" t="str">
            <v>áno</v>
          </cell>
        </row>
        <row r="1611">
          <cell r="D1611">
            <v>35550091</v>
          </cell>
          <cell r="E1611" t="str">
            <v>Obec Kostoľany nad Hornádom</v>
          </cell>
          <cell r="F1611" t="str">
            <v xml:space="preserve">áno </v>
          </cell>
        </row>
        <row r="1612">
          <cell r="D1612">
            <v>691135</v>
          </cell>
          <cell r="E1612" t="str">
            <v>Mesto Košice</v>
          </cell>
          <cell r="F1612" t="str">
            <v>áno</v>
          </cell>
        </row>
        <row r="1613">
          <cell r="D1613">
            <v>179094</v>
          </cell>
          <cell r="E1613" t="str">
            <v>Košická arcidiecéza</v>
          </cell>
          <cell r="F1613" t="str">
            <v>áno</v>
          </cell>
        </row>
        <row r="1614">
          <cell r="D1614">
            <v>179108</v>
          </cell>
          <cell r="E1614" t="str">
            <v>Rímskokatolícka cirkev Biskupstvo Rožňava</v>
          </cell>
          <cell r="F1614" t="str">
            <v>áno</v>
          </cell>
        </row>
        <row r="1615">
          <cell r="D1615">
            <v>30305624</v>
          </cell>
          <cell r="E1615" t="str">
            <v>Gréckokatolícka eparchia Košice</v>
          </cell>
          <cell r="F1615" t="str">
            <v>áno</v>
          </cell>
        </row>
        <row r="1616">
          <cell r="D1616">
            <v>35514221</v>
          </cell>
          <cell r="E1616" t="str">
            <v>Spišská katolícka charita</v>
          </cell>
          <cell r="F1616" t="str">
            <v>áno</v>
          </cell>
        </row>
        <row r="1617">
          <cell r="D1617">
            <v>30687446</v>
          </cell>
          <cell r="E1617" t="str">
            <v>Cirkevný zbor Evanjelickej cirkvi a. v. na Slovensku Rožňava</v>
          </cell>
          <cell r="F1617" t="str">
            <v>áno</v>
          </cell>
        </row>
        <row r="1618">
          <cell r="D1618">
            <v>31275761</v>
          </cell>
          <cell r="E1618" t="str">
            <v>Reformovaná kresťanská cirkev na Slovensku, Cirkevný zbor Rožňava</v>
          </cell>
          <cell r="F1618" t="str">
            <v>áno</v>
          </cell>
        </row>
        <row r="1619">
          <cell r="D1619">
            <v>31314023</v>
          </cell>
          <cell r="E1619" t="str">
            <v>Reformovaná kresťanská cirkev na Slovensku Užský seniorát</v>
          </cell>
          <cell r="F1619" t="str">
            <v>áno</v>
          </cell>
        </row>
        <row r="1620">
          <cell r="D1620">
            <v>179175</v>
          </cell>
          <cell r="E1620" t="str">
            <v>Michalovsko-košická pravoslávna eparchia v Michalovciach</v>
          </cell>
          <cell r="F1620" t="str">
            <v>áno</v>
          </cell>
        </row>
        <row r="1621">
          <cell r="D1621">
            <v>587125</v>
          </cell>
          <cell r="E1621" t="str">
            <v>Rád premonštrátov - Opátstvo Jasov</v>
          </cell>
          <cell r="F1621" t="str">
            <v>áno</v>
          </cell>
        </row>
        <row r="1622">
          <cell r="D1622">
            <v>31698964</v>
          </cell>
          <cell r="E1622" t="str">
            <v>PAMIKO, s.r.o. Košice</v>
          </cell>
          <cell r="F1622" t="str">
            <v>áno</v>
          </cell>
        </row>
        <row r="1623">
          <cell r="D1623">
            <v>90000094</v>
          </cell>
          <cell r="E1623" t="str">
            <v>Mgr. Natália Klotzmannová</v>
          </cell>
          <cell r="F1623" t="str">
            <v>áno</v>
          </cell>
        </row>
        <row r="1624">
          <cell r="D1624">
            <v>52101606</v>
          </cell>
          <cell r="E1624" t="str">
            <v>Ťahanovská záhrada</v>
          </cell>
          <cell r="F1624" t="str">
            <v>áno</v>
          </cell>
        </row>
        <row r="1625">
          <cell r="D1625">
            <v>35522119</v>
          </cell>
          <cell r="E1625" t="str">
            <v>Spoločnosť priateľov slobodnej výchovy a vzdelávania - "Krídla"</v>
          </cell>
          <cell r="F1625" t="str">
            <v>áno</v>
          </cell>
        </row>
        <row r="1626">
          <cell r="D1626">
            <v>90000337</v>
          </cell>
          <cell r="E1626" t="str">
            <v>PaedDr. Martin Farbár</v>
          </cell>
          <cell r="F1626" t="str">
            <v>áno</v>
          </cell>
        </row>
        <row r="1627">
          <cell r="D1627">
            <v>90000338</v>
          </cell>
          <cell r="E1627" t="str">
            <v>Ing. Miroslav Krištan</v>
          </cell>
          <cell r="F1627" t="str">
            <v>áno</v>
          </cell>
        </row>
        <row r="1628">
          <cell r="D1628">
            <v>52307051</v>
          </cell>
          <cell r="E1628" t="str">
            <v>Filmová škola s. r. o.</v>
          </cell>
          <cell r="F1628" t="str">
            <v>áno</v>
          </cell>
        </row>
        <row r="1629">
          <cell r="D1629">
            <v>31257267</v>
          </cell>
          <cell r="E1629" t="str">
            <v>Dobrá škola, n. o.</v>
          </cell>
          <cell r="F1629" t="str">
            <v>áno</v>
          </cell>
        </row>
        <row r="1630">
          <cell r="D1630">
            <v>90000101</v>
          </cell>
          <cell r="E1630" t="str">
            <v>Juraj Sninský</v>
          </cell>
          <cell r="F1630" t="str">
            <v>áno</v>
          </cell>
        </row>
        <row r="1631">
          <cell r="D1631">
            <v>35549807</v>
          </cell>
          <cell r="E1631" t="str">
            <v>Združenie pre rozvoj vzdelávania, o.z.</v>
          </cell>
          <cell r="F1631" t="str">
            <v>áno</v>
          </cell>
        </row>
        <row r="1632">
          <cell r="D1632">
            <v>90000121</v>
          </cell>
          <cell r="E1632" t="str">
            <v>Mgr. Eva Bednáriková</v>
          </cell>
          <cell r="F1632" t="str">
            <v>áno</v>
          </cell>
        </row>
        <row r="1633">
          <cell r="D1633">
            <v>35581891</v>
          </cell>
          <cell r="E1633" t="str">
            <v>KÚPELE ŠTÓS, n.o.</v>
          </cell>
          <cell r="F1633" t="str">
            <v>áno</v>
          </cell>
        </row>
        <row r="1634">
          <cell r="D1634">
            <v>36614378</v>
          </cell>
          <cell r="E1634" t="str">
            <v>SŠG, s.r.o.</v>
          </cell>
          <cell r="F1634" t="str">
            <v>áno</v>
          </cell>
        </row>
        <row r="1635">
          <cell r="D1635">
            <v>90000166</v>
          </cell>
          <cell r="E1635" t="str">
            <v>MUDr. Mária Dufincová</v>
          </cell>
          <cell r="F1635" t="str">
            <v>áno</v>
          </cell>
        </row>
        <row r="1636">
          <cell r="D1636">
            <v>36607134</v>
          </cell>
          <cell r="E1636" t="str">
            <v>DIDACTICUS, s.r.o.</v>
          </cell>
          <cell r="F1636" t="str">
            <v>áno</v>
          </cell>
        </row>
        <row r="1637">
          <cell r="D1637">
            <v>36670201</v>
          </cell>
          <cell r="E1637" t="str">
            <v>JUVENTUS SLOVAKIA, s.r.o.</v>
          </cell>
          <cell r="F1637" t="str">
            <v>áno</v>
          </cell>
        </row>
        <row r="1638">
          <cell r="D1638">
            <v>35581450</v>
          </cell>
          <cell r="E1638" t="str">
            <v>FUTURE, n.o.</v>
          </cell>
          <cell r="F1638" t="str">
            <v>áno</v>
          </cell>
        </row>
        <row r="1639">
          <cell r="D1639">
            <v>90000202</v>
          </cell>
          <cell r="E1639" t="str">
            <v>Mgr. Anna Uchnárová</v>
          </cell>
          <cell r="F1639" t="str">
            <v>áno</v>
          </cell>
        </row>
        <row r="1640">
          <cell r="D1640">
            <v>35582006</v>
          </cell>
          <cell r="E1640" t="str">
            <v>Kultúrne združenie občanov rómskej národnosti Košického kraja, n.o.</v>
          </cell>
          <cell r="F1640" t="str">
            <v>áno</v>
          </cell>
        </row>
        <row r="1641">
          <cell r="D1641">
            <v>45866635</v>
          </cell>
          <cell r="E1641" t="str">
            <v>SGCR s. r. o.</v>
          </cell>
          <cell r="F1641" t="str">
            <v>áno</v>
          </cell>
        </row>
        <row r="1642">
          <cell r="D1642">
            <v>45739102</v>
          </cell>
          <cell r="E1642" t="str">
            <v>KOŠICKÁ AKADÉMIA, n.o.</v>
          </cell>
          <cell r="F1642" t="str">
            <v>áno</v>
          </cell>
        </row>
        <row r="1643">
          <cell r="D1643">
            <v>35548771</v>
          </cell>
          <cell r="E1643" t="str">
            <v>Občianske združenie Nová cesta</v>
          </cell>
          <cell r="F1643" t="str">
            <v xml:space="preserve">áno </v>
          </cell>
        </row>
        <row r="1644">
          <cell r="D1644">
            <v>35567210</v>
          </cell>
          <cell r="E1644" t="str">
            <v>Obecné združenie občanov telesnej kultúry, školstva, zdravia a ochrany ŽP Kechnec</v>
          </cell>
          <cell r="F1644" t="str">
            <v>áno</v>
          </cell>
        </row>
        <row r="1645">
          <cell r="D1645">
            <v>90000304</v>
          </cell>
          <cell r="E1645" t="str">
            <v>Ing. Veronika Ondová</v>
          </cell>
          <cell r="F1645" t="str">
            <v>áno</v>
          </cell>
        </row>
        <row r="1646">
          <cell r="D1646">
            <v>90000312</v>
          </cell>
          <cell r="E1646" t="str">
            <v>Mgr. Adriana Pištejová</v>
          </cell>
          <cell r="F1646" t="str">
            <v>áno</v>
          </cell>
        </row>
        <row r="1647">
          <cell r="D1647">
            <v>50231774</v>
          </cell>
          <cell r="E1647" t="str">
            <v>HRDLIČKA, občianske združenie</v>
          </cell>
          <cell r="F1647" t="str">
            <v>áno</v>
          </cell>
        </row>
        <row r="1648">
          <cell r="D1648">
            <v>36591220</v>
          </cell>
          <cell r="E1648" t="str">
            <v>World Communication Center s.r.o.</v>
          </cell>
          <cell r="F1648" t="str">
            <v>áno</v>
          </cell>
        </row>
        <row r="1649">
          <cell r="D1649">
            <v>50366734</v>
          </cell>
          <cell r="E1649" t="str">
            <v>Občianske združenie  "SPLASH INTERNATIONAL"</v>
          </cell>
          <cell r="F1649" t="str">
            <v>áno</v>
          </cell>
        </row>
        <row r="1650">
          <cell r="D1650">
            <v>51728061</v>
          </cell>
          <cell r="E1650" t="str">
            <v>EDURAM s.r.o.</v>
          </cell>
          <cell r="F1650" t="str">
            <v>áno</v>
          </cell>
        </row>
        <row r="1651">
          <cell r="D1651">
            <v>51430436</v>
          </cell>
          <cell r="E1651" t="str">
            <v>OZ Škola po novom</v>
          </cell>
          <cell r="F1651" t="str">
            <v>áno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19AB-EF2A-4FF4-823E-258DE8BD8FF7}">
  <sheetPr>
    <pageSetUpPr fitToPage="1"/>
  </sheetPr>
  <dimension ref="A1:N305"/>
  <sheetViews>
    <sheetView tabSelected="1" zoomScale="85" zoomScaleNormal="85" workbookViewId="0">
      <selection activeCell="I9" sqref="I9"/>
    </sheetView>
  </sheetViews>
  <sheetFormatPr defaultColWidth="21.42578125" defaultRowHeight="15" x14ac:dyDescent="0.25"/>
  <cols>
    <col min="1" max="1" width="5.5703125" style="1" customWidth="1"/>
    <col min="2" max="2" width="7.5703125" style="1" customWidth="1"/>
    <col min="3" max="3" width="7.28515625" style="1" customWidth="1"/>
    <col min="4" max="4" width="14.28515625" style="1" customWidth="1"/>
    <col min="5" max="5" width="10.28515625" style="1" customWidth="1"/>
    <col min="6" max="6" width="27.140625" style="1" customWidth="1"/>
    <col min="7" max="7" width="14.140625" style="1" customWidth="1"/>
    <col min="8" max="8" width="50.28515625" style="1" customWidth="1"/>
    <col min="9" max="9" width="36" style="1" customWidth="1"/>
    <col min="10" max="10" width="24.140625" style="1" customWidth="1"/>
    <col min="11" max="11" width="13.140625" style="1" customWidth="1"/>
    <col min="12" max="12" width="15.7109375" style="1" customWidth="1"/>
    <col min="13" max="16384" width="21.42578125" style="1"/>
  </cols>
  <sheetData>
    <row r="1" spans="1:14" x14ac:dyDescent="0.25">
      <c r="A1" s="39"/>
      <c r="B1" s="38" t="s">
        <v>1007</v>
      </c>
    </row>
    <row r="2" spans="1:14" x14ac:dyDescent="0.25">
      <c r="A2" s="39"/>
      <c r="B2" s="38"/>
    </row>
    <row r="3" spans="1:14" ht="46.5" customHeight="1" x14ac:dyDescent="0.25">
      <c r="E3" s="57" t="s">
        <v>1006</v>
      </c>
      <c r="F3" s="57"/>
      <c r="G3" s="57"/>
      <c r="H3" s="57"/>
      <c r="I3" s="57"/>
      <c r="J3" s="57"/>
    </row>
    <row r="4" spans="1:14" ht="19.5" thickBot="1" x14ac:dyDescent="0.35">
      <c r="C4" s="37"/>
      <c r="D4" s="37"/>
      <c r="E4" s="37"/>
      <c r="F4" s="37"/>
      <c r="G4" s="37"/>
      <c r="H4" s="37"/>
      <c r="I4" s="37"/>
      <c r="J4" s="37"/>
      <c r="K4" s="37"/>
      <c r="L4" s="37"/>
      <c r="M4" s="36"/>
      <c r="N4" s="35"/>
    </row>
    <row r="5" spans="1:14" ht="119.25" customHeight="1" thickBot="1" x14ac:dyDescent="0.3">
      <c r="A5" s="34"/>
      <c r="B5" s="33" t="s">
        <v>1005</v>
      </c>
      <c r="C5" s="32" t="s">
        <v>1004</v>
      </c>
      <c r="D5" s="32" t="s">
        <v>1003</v>
      </c>
      <c r="E5" s="31" t="s">
        <v>1002</v>
      </c>
      <c r="F5" s="40" t="s">
        <v>1001</v>
      </c>
      <c r="G5" s="32" t="s">
        <v>1000</v>
      </c>
      <c r="H5" s="32" t="s">
        <v>999</v>
      </c>
      <c r="I5" s="32" t="s">
        <v>998</v>
      </c>
      <c r="J5" s="31" t="s">
        <v>997</v>
      </c>
      <c r="K5" s="30" t="s">
        <v>996</v>
      </c>
      <c r="L5" s="29" t="s">
        <v>995</v>
      </c>
      <c r="M5" s="28" t="s">
        <v>994</v>
      </c>
      <c r="N5" s="41" t="s">
        <v>993</v>
      </c>
    </row>
    <row r="6" spans="1:14" s="46" customFormat="1" ht="28.5" x14ac:dyDescent="0.25">
      <c r="A6" s="42">
        <v>1</v>
      </c>
      <c r="B6" s="27" t="s">
        <v>17</v>
      </c>
      <c r="C6" s="26" t="s">
        <v>6</v>
      </c>
      <c r="D6" s="26" t="s">
        <v>924</v>
      </c>
      <c r="E6" s="55">
        <v>641383</v>
      </c>
      <c r="F6" s="25" t="s">
        <v>923</v>
      </c>
      <c r="G6" s="26">
        <v>31745041</v>
      </c>
      <c r="H6" s="25" t="s">
        <v>27</v>
      </c>
      <c r="I6" s="25" t="s">
        <v>925</v>
      </c>
      <c r="J6" s="24" t="s">
        <v>921</v>
      </c>
      <c r="K6" s="23" t="str">
        <f>VLOOKUP(E6,'[1]DK 2024'!$D$4:$F$1651,3,0)</f>
        <v>áno</v>
      </c>
      <c r="L6" s="43">
        <v>601</v>
      </c>
      <c r="M6" s="44">
        <v>1</v>
      </c>
      <c r="N6" s="45">
        <v>1380</v>
      </c>
    </row>
    <row r="7" spans="1:14" s="46" customFormat="1" ht="28.5" x14ac:dyDescent="0.25">
      <c r="A7" s="47">
        <v>2</v>
      </c>
      <c r="B7" s="17" t="s">
        <v>17</v>
      </c>
      <c r="C7" s="15" t="s">
        <v>6</v>
      </c>
      <c r="D7" s="15" t="s">
        <v>924</v>
      </c>
      <c r="E7" s="16">
        <v>641383</v>
      </c>
      <c r="F7" s="14" t="s">
        <v>923</v>
      </c>
      <c r="G7" s="15">
        <v>31748201</v>
      </c>
      <c r="H7" s="14" t="s">
        <v>27</v>
      </c>
      <c r="I7" s="14" t="s">
        <v>922</v>
      </c>
      <c r="J7" s="13" t="s">
        <v>921</v>
      </c>
      <c r="K7" s="12" t="str">
        <f>VLOOKUP(E7,'[1]DK 2024'!$D$4:$F$1651,3,0)</f>
        <v>áno</v>
      </c>
      <c r="L7" s="48">
        <v>198</v>
      </c>
      <c r="M7" s="49">
        <v>1</v>
      </c>
      <c r="N7" s="50">
        <v>2300</v>
      </c>
    </row>
    <row r="8" spans="1:14" s="46" customFormat="1" x14ac:dyDescent="0.25">
      <c r="A8" s="47">
        <v>3</v>
      </c>
      <c r="B8" s="17" t="s">
        <v>17</v>
      </c>
      <c r="C8" s="15" t="s">
        <v>6</v>
      </c>
      <c r="D8" s="15" t="s">
        <v>883</v>
      </c>
      <c r="E8" s="16">
        <v>304956</v>
      </c>
      <c r="F8" s="14" t="s">
        <v>882</v>
      </c>
      <c r="G8" s="15">
        <v>31816681</v>
      </c>
      <c r="H8" s="14" t="s">
        <v>248</v>
      </c>
      <c r="I8" s="14" t="s">
        <v>884</v>
      </c>
      <c r="J8" s="13" t="s">
        <v>880</v>
      </c>
      <c r="K8" s="12" t="str">
        <f>VLOOKUP(E8,'[1]DK 2024'!$D$4:$F$1651,3,0)</f>
        <v>áno</v>
      </c>
      <c r="L8" s="48">
        <v>529</v>
      </c>
      <c r="M8" s="49">
        <v>4</v>
      </c>
      <c r="N8" s="50">
        <v>5520</v>
      </c>
    </row>
    <row r="9" spans="1:14" s="46" customFormat="1" x14ac:dyDescent="0.25">
      <c r="A9" s="47">
        <v>4</v>
      </c>
      <c r="B9" s="17" t="s">
        <v>17</v>
      </c>
      <c r="C9" s="15" t="s">
        <v>6</v>
      </c>
      <c r="D9" s="15" t="s">
        <v>883</v>
      </c>
      <c r="E9" s="16">
        <v>304956</v>
      </c>
      <c r="F9" s="14" t="s">
        <v>882</v>
      </c>
      <c r="G9" s="22">
        <v>36062219</v>
      </c>
      <c r="H9" s="14" t="s">
        <v>27</v>
      </c>
      <c r="I9" s="14" t="s">
        <v>881</v>
      </c>
      <c r="J9" s="13" t="s">
        <v>880</v>
      </c>
      <c r="K9" s="12" t="str">
        <f>VLOOKUP(E9,'[1]DK 2024'!$D$4:$F$1651,3,0)</f>
        <v>áno</v>
      </c>
      <c r="L9" s="48">
        <f>391+21</f>
        <v>412</v>
      </c>
      <c r="M9" s="49">
        <v>6</v>
      </c>
      <c r="N9" s="50">
        <v>7548</v>
      </c>
    </row>
    <row r="10" spans="1:14" s="46" customFormat="1" x14ac:dyDescent="0.25">
      <c r="A10" s="47">
        <v>5</v>
      </c>
      <c r="B10" s="17" t="s">
        <v>17</v>
      </c>
      <c r="C10" s="15" t="s">
        <v>6</v>
      </c>
      <c r="D10" s="15" t="s">
        <v>799</v>
      </c>
      <c r="E10" s="16">
        <v>304654</v>
      </c>
      <c r="F10" s="14" t="s">
        <v>798</v>
      </c>
      <c r="G10" s="15">
        <v>31816908</v>
      </c>
      <c r="H10" s="14" t="s">
        <v>10</v>
      </c>
      <c r="I10" s="14" t="s">
        <v>797</v>
      </c>
      <c r="J10" s="13" t="s">
        <v>796</v>
      </c>
      <c r="K10" s="12" t="str">
        <f>VLOOKUP(E10,'[1]DK 2024'!$D$4:$F$1651,3,0)</f>
        <v>áno</v>
      </c>
      <c r="L10" s="48">
        <v>391</v>
      </c>
      <c r="M10" s="49">
        <v>5</v>
      </c>
      <c r="N10" s="50">
        <v>6536</v>
      </c>
    </row>
    <row r="11" spans="1:14" s="46" customFormat="1" x14ac:dyDescent="0.25">
      <c r="A11" s="47">
        <v>6</v>
      </c>
      <c r="B11" s="17" t="s">
        <v>17</v>
      </c>
      <c r="C11" s="15" t="s">
        <v>6</v>
      </c>
      <c r="D11" s="15" t="s">
        <v>760</v>
      </c>
      <c r="E11" s="16">
        <v>304760</v>
      </c>
      <c r="F11" s="14" t="s">
        <v>759</v>
      </c>
      <c r="G11" s="15">
        <v>54528038</v>
      </c>
      <c r="H11" s="14" t="s">
        <v>10</v>
      </c>
      <c r="I11" s="14" t="s">
        <v>758</v>
      </c>
      <c r="J11" s="13" t="s">
        <v>757</v>
      </c>
      <c r="K11" s="12" t="str">
        <f>VLOOKUP(E11,'[1]DK 2024'!$D$4:$F$1651,3,0)</f>
        <v>áno</v>
      </c>
      <c r="L11" s="48">
        <v>623</v>
      </c>
      <c r="M11" s="49">
        <v>1</v>
      </c>
      <c r="N11" s="50">
        <v>2300</v>
      </c>
    </row>
    <row r="12" spans="1:14" s="46" customFormat="1" ht="28.5" x14ac:dyDescent="0.25">
      <c r="A12" s="47">
        <v>7</v>
      </c>
      <c r="B12" s="17" t="s">
        <v>17</v>
      </c>
      <c r="C12" s="15" t="s">
        <v>6</v>
      </c>
      <c r="D12" s="15" t="s">
        <v>607</v>
      </c>
      <c r="E12" s="16">
        <v>603520</v>
      </c>
      <c r="F12" s="14" t="s">
        <v>606</v>
      </c>
      <c r="G12" s="15">
        <v>36060968</v>
      </c>
      <c r="H12" s="14" t="s">
        <v>27</v>
      </c>
      <c r="I12" s="14" t="s">
        <v>605</v>
      </c>
      <c r="J12" s="13" t="s">
        <v>600</v>
      </c>
      <c r="K12" s="12" t="str">
        <f>VLOOKUP(E12,'[1]DK 2024'!$D$4:$F$1651,3,0)</f>
        <v>áno</v>
      </c>
      <c r="L12" s="48">
        <v>603</v>
      </c>
      <c r="M12" s="49">
        <v>3</v>
      </c>
      <c r="N12" s="50">
        <v>5520</v>
      </c>
    </row>
    <row r="13" spans="1:14" s="46" customFormat="1" x14ac:dyDescent="0.25">
      <c r="A13" s="47">
        <v>8</v>
      </c>
      <c r="B13" s="17" t="s">
        <v>17</v>
      </c>
      <c r="C13" s="15" t="s">
        <v>6</v>
      </c>
      <c r="D13" s="15" t="s">
        <v>305</v>
      </c>
      <c r="E13" s="16">
        <v>304816</v>
      </c>
      <c r="F13" s="14" t="s">
        <v>304</v>
      </c>
      <c r="G13" s="15">
        <v>31810250</v>
      </c>
      <c r="H13" s="14" t="s">
        <v>27</v>
      </c>
      <c r="I13" s="14" t="s">
        <v>303</v>
      </c>
      <c r="J13" s="13" t="s">
        <v>302</v>
      </c>
      <c r="K13" s="12" t="str">
        <f>VLOOKUP(E13,'[1]DK 2024'!$D$4:$F$1651,3,0)</f>
        <v>áno</v>
      </c>
      <c r="L13" s="48">
        <v>207</v>
      </c>
      <c r="M13" s="49">
        <v>1</v>
      </c>
      <c r="N13" s="50">
        <v>1380</v>
      </c>
    </row>
    <row r="14" spans="1:14" s="46" customFormat="1" x14ac:dyDescent="0.25">
      <c r="A14" s="47">
        <v>9</v>
      </c>
      <c r="B14" s="17" t="s">
        <v>17</v>
      </c>
      <c r="C14" s="15" t="s">
        <v>6</v>
      </c>
      <c r="D14" s="15" t="s">
        <v>279</v>
      </c>
      <c r="E14" s="16">
        <v>305197</v>
      </c>
      <c r="F14" s="14" t="s">
        <v>278</v>
      </c>
      <c r="G14" s="22">
        <v>36071293</v>
      </c>
      <c r="H14" s="21" t="s">
        <v>10</v>
      </c>
      <c r="I14" s="14" t="s">
        <v>277</v>
      </c>
      <c r="J14" s="13" t="s">
        <v>276</v>
      </c>
      <c r="K14" s="12" t="str">
        <f>VLOOKUP(E14,'[1]DK 2024'!$D$4:$F$1651,3,0)</f>
        <v>áno</v>
      </c>
      <c r="L14" s="48">
        <v>194</v>
      </c>
      <c r="M14" s="49">
        <v>1</v>
      </c>
      <c r="N14" s="50">
        <v>1380</v>
      </c>
    </row>
    <row r="15" spans="1:14" s="46" customFormat="1" x14ac:dyDescent="0.25">
      <c r="A15" s="47">
        <v>10</v>
      </c>
      <c r="B15" s="17" t="s">
        <v>17</v>
      </c>
      <c r="C15" s="15" t="s">
        <v>6</v>
      </c>
      <c r="D15" s="15" t="s">
        <v>224</v>
      </c>
      <c r="E15" s="16">
        <v>304841</v>
      </c>
      <c r="F15" s="14" t="s">
        <v>223</v>
      </c>
      <c r="G15" s="22">
        <v>55796931</v>
      </c>
      <c r="H15" s="21" t="s">
        <v>27</v>
      </c>
      <c r="I15" s="14" t="s">
        <v>222</v>
      </c>
      <c r="J15" s="13" t="s">
        <v>221</v>
      </c>
      <c r="K15" s="12" t="str">
        <f>VLOOKUP(E15,'[1]DK 2024'!$D$4:$F$1651,3,0)</f>
        <v>áno</v>
      </c>
      <c r="L15" s="48">
        <v>190</v>
      </c>
      <c r="M15" s="49">
        <v>2</v>
      </c>
      <c r="N15" s="50">
        <v>3220</v>
      </c>
    </row>
    <row r="16" spans="1:14" s="46" customFormat="1" ht="28.5" x14ac:dyDescent="0.25">
      <c r="A16" s="47">
        <v>11</v>
      </c>
      <c r="B16" s="17" t="s">
        <v>17</v>
      </c>
      <c r="C16" s="15" t="s">
        <v>6</v>
      </c>
      <c r="D16" s="15" t="s">
        <v>145</v>
      </c>
      <c r="E16" s="16">
        <v>603201</v>
      </c>
      <c r="F16" s="14" t="s">
        <v>144</v>
      </c>
      <c r="G16" s="15">
        <v>31754929</v>
      </c>
      <c r="H16" s="14" t="s">
        <v>27</v>
      </c>
      <c r="I16" s="14" t="s">
        <v>143</v>
      </c>
      <c r="J16" s="13" t="s">
        <v>138</v>
      </c>
      <c r="K16" s="12" t="str">
        <f>VLOOKUP(E16,'[1]DK 2024'!$D$4:$F$1651,3,0)</f>
        <v>áno</v>
      </c>
      <c r="L16" s="48">
        <v>604</v>
      </c>
      <c r="M16" s="49">
        <v>7</v>
      </c>
      <c r="N16" s="50">
        <v>9660</v>
      </c>
    </row>
    <row r="17" spans="1:14" s="46" customFormat="1" ht="28.5" x14ac:dyDescent="0.25">
      <c r="A17" s="47">
        <v>12</v>
      </c>
      <c r="B17" s="17" t="s">
        <v>17</v>
      </c>
      <c r="C17" s="15" t="s">
        <v>6</v>
      </c>
      <c r="D17" s="15" t="s">
        <v>133</v>
      </c>
      <c r="E17" s="16">
        <v>603317</v>
      </c>
      <c r="F17" s="14" t="s">
        <v>132</v>
      </c>
      <c r="G17" s="15">
        <v>31768989</v>
      </c>
      <c r="H17" s="14" t="s">
        <v>10</v>
      </c>
      <c r="I17" s="14" t="s">
        <v>131</v>
      </c>
      <c r="J17" s="13" t="s">
        <v>130</v>
      </c>
      <c r="K17" s="12" t="str">
        <f>VLOOKUP(E17,'[1]DK 2024'!$D$4:$F$1651,3,0)</f>
        <v>áno</v>
      </c>
      <c r="L17" s="48">
        <v>831</v>
      </c>
      <c r="M17" s="49">
        <v>2</v>
      </c>
      <c r="N17" s="50">
        <v>3680</v>
      </c>
    </row>
    <row r="18" spans="1:14" s="46" customFormat="1" x14ac:dyDescent="0.25">
      <c r="A18" s="47">
        <v>13</v>
      </c>
      <c r="B18" s="17" t="s">
        <v>17</v>
      </c>
      <c r="C18" s="15" t="s">
        <v>6</v>
      </c>
      <c r="D18" s="15" t="s">
        <v>16</v>
      </c>
      <c r="E18" s="16">
        <v>305022</v>
      </c>
      <c r="F18" s="14" t="s">
        <v>15</v>
      </c>
      <c r="G18" s="15">
        <v>36062171</v>
      </c>
      <c r="H18" s="14" t="s">
        <v>19</v>
      </c>
      <c r="I18" s="14" t="s">
        <v>18</v>
      </c>
      <c r="J18" s="13" t="s">
        <v>13</v>
      </c>
      <c r="K18" s="12" t="str">
        <f>VLOOKUP(E18,'[1]DK 2024'!$D$4:$F$1651,3,0)</f>
        <v>áno</v>
      </c>
      <c r="L18" s="48">
        <v>761</v>
      </c>
      <c r="M18" s="49">
        <v>2</v>
      </c>
      <c r="N18" s="50">
        <v>3220</v>
      </c>
    </row>
    <row r="19" spans="1:14" s="46" customFormat="1" x14ac:dyDescent="0.25">
      <c r="A19" s="47">
        <v>14</v>
      </c>
      <c r="B19" s="17" t="s">
        <v>17</v>
      </c>
      <c r="C19" s="15" t="s">
        <v>6</v>
      </c>
      <c r="D19" s="15" t="s">
        <v>16</v>
      </c>
      <c r="E19" s="16">
        <v>305022</v>
      </c>
      <c r="F19" s="14" t="s">
        <v>15</v>
      </c>
      <c r="G19" s="15">
        <v>36063924</v>
      </c>
      <c r="H19" s="14" t="s">
        <v>10</v>
      </c>
      <c r="I19" s="14" t="s">
        <v>14</v>
      </c>
      <c r="J19" s="13" t="s">
        <v>13</v>
      </c>
      <c r="K19" s="12" t="str">
        <f>VLOOKUP(E19,'[1]DK 2024'!$D$4:$F$1651,3,0)</f>
        <v>áno</v>
      </c>
      <c r="L19" s="48">
        <v>188</v>
      </c>
      <c r="M19" s="49">
        <v>1</v>
      </c>
      <c r="N19" s="50">
        <v>2300</v>
      </c>
    </row>
    <row r="20" spans="1:14" s="46" customFormat="1" ht="28.5" x14ac:dyDescent="0.25">
      <c r="A20" s="47">
        <v>15</v>
      </c>
      <c r="B20" s="17" t="s">
        <v>17</v>
      </c>
      <c r="C20" s="15" t="s">
        <v>94</v>
      </c>
      <c r="D20" s="15" t="s">
        <v>149</v>
      </c>
      <c r="E20" s="19">
        <v>42131685</v>
      </c>
      <c r="F20" s="14" t="s">
        <v>148</v>
      </c>
      <c r="G20" s="15">
        <v>54303036</v>
      </c>
      <c r="H20" s="14" t="s">
        <v>488</v>
      </c>
      <c r="I20" s="14" t="s">
        <v>487</v>
      </c>
      <c r="J20" s="13" t="s">
        <v>486</v>
      </c>
      <c r="K20" s="12" t="str">
        <f>VLOOKUP(E20,'[1]DK 2024'!$D$4:$F$1651,3,0)</f>
        <v>áno</v>
      </c>
      <c r="L20" s="48">
        <v>250</v>
      </c>
      <c r="M20" s="49">
        <v>2</v>
      </c>
      <c r="N20" s="50">
        <v>3680</v>
      </c>
    </row>
    <row r="21" spans="1:14" s="46" customFormat="1" ht="57" x14ac:dyDescent="0.25">
      <c r="A21" s="47">
        <v>16</v>
      </c>
      <c r="B21" s="17" t="s">
        <v>17</v>
      </c>
      <c r="C21" s="15" t="s">
        <v>94</v>
      </c>
      <c r="D21" s="15" t="s">
        <v>313</v>
      </c>
      <c r="E21" s="16">
        <v>586722</v>
      </c>
      <c r="F21" s="14" t="s">
        <v>312</v>
      </c>
      <c r="G21" s="15">
        <v>17643902</v>
      </c>
      <c r="H21" s="14" t="s">
        <v>311</v>
      </c>
      <c r="I21" s="14" t="s">
        <v>310</v>
      </c>
      <c r="J21" s="13" t="s">
        <v>306</v>
      </c>
      <c r="K21" s="12" t="str">
        <f>VLOOKUP(E21,'[1]DK 2024'!$D$4:$F$1651,3,0)</f>
        <v>áno</v>
      </c>
      <c r="L21" s="48">
        <v>502</v>
      </c>
      <c r="M21" s="49">
        <v>6</v>
      </c>
      <c r="N21" s="50">
        <v>7548</v>
      </c>
    </row>
    <row r="22" spans="1:14" s="46" customFormat="1" ht="28.5" x14ac:dyDescent="0.25">
      <c r="A22" s="47">
        <v>17</v>
      </c>
      <c r="B22" s="17" t="s">
        <v>17</v>
      </c>
      <c r="C22" s="15" t="s">
        <v>94</v>
      </c>
      <c r="D22" s="15" t="s">
        <v>149</v>
      </c>
      <c r="E22" s="19">
        <v>42131685</v>
      </c>
      <c r="F22" s="14" t="s">
        <v>148</v>
      </c>
      <c r="G22" s="15">
        <v>42178941</v>
      </c>
      <c r="H22" s="21" t="s">
        <v>147</v>
      </c>
      <c r="I22" s="14" t="s">
        <v>146</v>
      </c>
      <c r="J22" s="13" t="s">
        <v>138</v>
      </c>
      <c r="K22" s="12" t="str">
        <f>VLOOKUP(E22,'[1]DK 2024'!$D$4:$F$1651,3,0)</f>
        <v>áno</v>
      </c>
      <c r="L22" s="48">
        <v>993</v>
      </c>
      <c r="M22" s="49">
        <v>1</v>
      </c>
      <c r="N22" s="50">
        <v>1380</v>
      </c>
    </row>
    <row r="23" spans="1:14" s="46" customFormat="1" x14ac:dyDescent="0.25">
      <c r="A23" s="47">
        <v>18</v>
      </c>
      <c r="B23" s="17" t="s">
        <v>17</v>
      </c>
      <c r="C23" s="15" t="s">
        <v>88</v>
      </c>
      <c r="D23" s="15" t="s">
        <v>953</v>
      </c>
      <c r="E23" s="19">
        <v>31406025</v>
      </c>
      <c r="F23" s="14" t="s">
        <v>952</v>
      </c>
      <c r="G23" s="18">
        <v>710224460</v>
      </c>
      <c r="H23" s="14" t="s">
        <v>110</v>
      </c>
      <c r="I23" s="20" t="s">
        <v>951</v>
      </c>
      <c r="J23" s="13" t="s">
        <v>950</v>
      </c>
      <c r="K23" s="12" t="str">
        <f>VLOOKUP(E23,'[1]DK 2024'!$D$4:$F$1651,3,0)</f>
        <v>áno</v>
      </c>
      <c r="L23" s="48">
        <v>128</v>
      </c>
      <c r="M23" s="49">
        <v>1</v>
      </c>
      <c r="N23" s="50">
        <v>1380</v>
      </c>
    </row>
    <row r="24" spans="1:14" s="46" customFormat="1" ht="28.5" x14ac:dyDescent="0.25">
      <c r="A24" s="47">
        <v>19</v>
      </c>
      <c r="B24" s="17" t="s">
        <v>17</v>
      </c>
      <c r="C24" s="15" t="s">
        <v>88</v>
      </c>
      <c r="D24" s="15" t="s">
        <v>869</v>
      </c>
      <c r="E24" s="19">
        <v>46519335</v>
      </c>
      <c r="F24" s="14" t="s">
        <v>868</v>
      </c>
      <c r="G24" s="15">
        <v>42364531</v>
      </c>
      <c r="H24" s="14" t="s">
        <v>867</v>
      </c>
      <c r="I24" s="14" t="s">
        <v>866</v>
      </c>
      <c r="J24" s="13" t="s">
        <v>865</v>
      </c>
      <c r="K24" s="12" t="str">
        <f>VLOOKUP(E24,'[1]DK 2024'!$D$4:$F$1651,3,0)</f>
        <v>áno</v>
      </c>
      <c r="L24" s="48">
        <v>111</v>
      </c>
      <c r="M24" s="49">
        <v>1</v>
      </c>
      <c r="N24" s="50">
        <v>1840</v>
      </c>
    </row>
    <row r="25" spans="1:14" s="46" customFormat="1" x14ac:dyDescent="0.25">
      <c r="A25" s="47">
        <v>20</v>
      </c>
      <c r="B25" s="17" t="s">
        <v>17</v>
      </c>
      <c r="C25" s="15" t="s">
        <v>88</v>
      </c>
      <c r="D25" s="15" t="s">
        <v>604</v>
      </c>
      <c r="E25" s="19">
        <v>50685465</v>
      </c>
      <c r="F25" s="14" t="s">
        <v>603</v>
      </c>
      <c r="G25" s="15">
        <v>53799062</v>
      </c>
      <c r="H25" s="14" t="s">
        <v>602</v>
      </c>
      <c r="I25" s="14" t="s">
        <v>601</v>
      </c>
      <c r="J25" s="13" t="s">
        <v>600</v>
      </c>
      <c r="K25" s="12" t="str">
        <f>VLOOKUP(E25,'[1]DK 2024'!$D$4:$F$1651,3,0)</f>
        <v>áno</v>
      </c>
      <c r="L25" s="48">
        <f>123+1</f>
        <v>124</v>
      </c>
      <c r="M25" s="49">
        <v>1</v>
      </c>
      <c r="N25" s="50">
        <v>1840</v>
      </c>
    </row>
    <row r="26" spans="1:14" s="46" customFormat="1" x14ac:dyDescent="0.25">
      <c r="A26" s="47">
        <v>21</v>
      </c>
      <c r="B26" s="17" t="s">
        <v>17</v>
      </c>
      <c r="C26" s="15" t="s">
        <v>88</v>
      </c>
      <c r="D26" s="15" t="s">
        <v>142</v>
      </c>
      <c r="E26" s="19">
        <v>42266513</v>
      </c>
      <c r="F26" s="14" t="s">
        <v>141</v>
      </c>
      <c r="G26" s="15">
        <v>42448484</v>
      </c>
      <c r="H26" s="14" t="s">
        <v>140</v>
      </c>
      <c r="I26" s="14" t="s">
        <v>139</v>
      </c>
      <c r="J26" s="13" t="s">
        <v>138</v>
      </c>
      <c r="K26" s="12" t="str">
        <f>VLOOKUP(E26,'[1]DK 2024'!$D$4:$F$1651,3,0)</f>
        <v>áno</v>
      </c>
      <c r="L26" s="48">
        <v>525</v>
      </c>
      <c r="M26" s="49">
        <v>5</v>
      </c>
      <c r="N26" s="50">
        <v>8280</v>
      </c>
    </row>
    <row r="27" spans="1:14" s="46" customFormat="1" x14ac:dyDescent="0.25">
      <c r="A27" s="47">
        <v>22</v>
      </c>
      <c r="B27" s="17" t="s">
        <v>7</v>
      </c>
      <c r="C27" s="15" t="s">
        <v>6</v>
      </c>
      <c r="D27" s="15" t="s">
        <v>992</v>
      </c>
      <c r="E27" s="19">
        <v>313211</v>
      </c>
      <c r="F27" s="14" t="s">
        <v>991</v>
      </c>
      <c r="G27" s="15">
        <v>37836561</v>
      </c>
      <c r="H27" s="14" t="s">
        <v>10</v>
      </c>
      <c r="I27" s="14" t="s">
        <v>990</v>
      </c>
      <c r="J27" s="13" t="s">
        <v>989</v>
      </c>
      <c r="K27" s="12" t="str">
        <f>VLOOKUP(E27,'[1]DK 2024'!$D$4:$F$1651,3,0)</f>
        <v>áno</v>
      </c>
      <c r="L27" s="48">
        <v>253</v>
      </c>
      <c r="M27" s="49">
        <v>2</v>
      </c>
      <c r="N27" s="50">
        <v>2760</v>
      </c>
    </row>
    <row r="28" spans="1:14" s="46" customFormat="1" x14ac:dyDescent="0.25">
      <c r="A28" s="47">
        <v>23</v>
      </c>
      <c r="B28" s="17" t="s">
        <v>7</v>
      </c>
      <c r="C28" s="15" t="s">
        <v>6</v>
      </c>
      <c r="D28" s="15" t="s">
        <v>977</v>
      </c>
      <c r="E28" s="16">
        <v>313122</v>
      </c>
      <c r="F28" s="14" t="s">
        <v>976</v>
      </c>
      <c r="G28" s="15">
        <v>36080683</v>
      </c>
      <c r="H28" s="14" t="s">
        <v>10</v>
      </c>
      <c r="I28" s="14">
        <v>457</v>
      </c>
      <c r="J28" s="13" t="s">
        <v>975</v>
      </c>
      <c r="K28" s="12" t="str">
        <f>VLOOKUP(E28,'[1]DK 2024'!$D$4:$F$1651,3,0)</f>
        <v>áno</v>
      </c>
      <c r="L28" s="48">
        <v>236</v>
      </c>
      <c r="M28" s="49">
        <v>3</v>
      </c>
      <c r="N28" s="50">
        <v>4140</v>
      </c>
    </row>
    <row r="29" spans="1:14" s="46" customFormat="1" x14ac:dyDescent="0.25">
      <c r="A29" s="47">
        <v>24</v>
      </c>
      <c r="B29" s="17" t="s">
        <v>7</v>
      </c>
      <c r="C29" s="15" t="s">
        <v>6</v>
      </c>
      <c r="D29" s="15" t="s">
        <v>971</v>
      </c>
      <c r="E29" s="16">
        <v>310131</v>
      </c>
      <c r="F29" s="14" t="s">
        <v>970</v>
      </c>
      <c r="G29" s="18">
        <v>710057369</v>
      </c>
      <c r="H29" s="14" t="s">
        <v>10</v>
      </c>
      <c r="I29" s="20">
        <v>226</v>
      </c>
      <c r="J29" s="13" t="s">
        <v>969</v>
      </c>
      <c r="K29" s="12" t="str">
        <f>VLOOKUP(E29,'[1]DK 2024'!$D$4:$F$1651,3,0)</f>
        <v>áno</v>
      </c>
      <c r="L29" s="48">
        <v>29</v>
      </c>
      <c r="M29" s="49">
        <v>1</v>
      </c>
      <c r="N29" s="50">
        <v>648</v>
      </c>
    </row>
    <row r="30" spans="1:14" s="46" customFormat="1" x14ac:dyDescent="0.25">
      <c r="A30" s="47">
        <v>25</v>
      </c>
      <c r="B30" s="17" t="s">
        <v>7</v>
      </c>
      <c r="C30" s="15" t="s">
        <v>6</v>
      </c>
      <c r="D30" s="15" t="s">
        <v>935</v>
      </c>
      <c r="E30" s="16">
        <v>309907</v>
      </c>
      <c r="F30" s="14" t="s">
        <v>934</v>
      </c>
      <c r="G30" s="15">
        <v>37838474</v>
      </c>
      <c r="H30" s="14" t="s">
        <v>27</v>
      </c>
      <c r="I30" s="14">
        <v>338</v>
      </c>
      <c r="J30" s="13" t="s">
        <v>933</v>
      </c>
      <c r="K30" s="12" t="str">
        <f>VLOOKUP(E30,'[1]DK 2024'!$D$4:$F$1651,3,0)</f>
        <v>áno</v>
      </c>
      <c r="L30" s="48">
        <v>289</v>
      </c>
      <c r="M30" s="49">
        <v>4</v>
      </c>
      <c r="N30" s="50">
        <v>5156</v>
      </c>
    </row>
    <row r="31" spans="1:14" s="46" customFormat="1" ht="28.5" x14ac:dyDescent="0.25">
      <c r="A31" s="47">
        <v>26</v>
      </c>
      <c r="B31" s="17" t="s">
        <v>7</v>
      </c>
      <c r="C31" s="15" t="s">
        <v>6</v>
      </c>
      <c r="D31" s="15" t="s">
        <v>872</v>
      </c>
      <c r="E31" s="16">
        <v>306223</v>
      </c>
      <c r="F31" s="14" t="s">
        <v>871</v>
      </c>
      <c r="G31" s="22">
        <v>36090361</v>
      </c>
      <c r="H31" s="14" t="s">
        <v>55</v>
      </c>
      <c r="I31" s="14">
        <v>4</v>
      </c>
      <c r="J31" s="13" t="s">
        <v>870</v>
      </c>
      <c r="K31" s="12" t="str">
        <f>VLOOKUP(E31,'[1]DK 2024'!$D$4:$F$1651,3,0)</f>
        <v>áno</v>
      </c>
      <c r="L31" s="48">
        <v>114</v>
      </c>
      <c r="M31" s="49">
        <v>2</v>
      </c>
      <c r="N31" s="50">
        <v>2024</v>
      </c>
    </row>
    <row r="32" spans="1:14" s="46" customFormat="1" x14ac:dyDescent="0.25">
      <c r="A32" s="47">
        <v>27</v>
      </c>
      <c r="B32" s="17" t="s">
        <v>7</v>
      </c>
      <c r="C32" s="15" t="s">
        <v>6</v>
      </c>
      <c r="D32" s="15" t="s">
        <v>856</v>
      </c>
      <c r="E32" s="16">
        <v>682101</v>
      </c>
      <c r="F32" s="14" t="s">
        <v>855</v>
      </c>
      <c r="G32" s="22">
        <v>55578691</v>
      </c>
      <c r="H32" s="14" t="s">
        <v>3</v>
      </c>
      <c r="I32" s="14">
        <v>119</v>
      </c>
      <c r="J32" s="13" t="s">
        <v>854</v>
      </c>
      <c r="K32" s="12" t="str">
        <f>VLOOKUP(E32,'[1]DK 2024'!$D$4:$F$1651,3,0)</f>
        <v>áno</v>
      </c>
      <c r="L32" s="48">
        <v>372</v>
      </c>
      <c r="M32" s="49">
        <v>3</v>
      </c>
      <c r="N32" s="50">
        <v>4592</v>
      </c>
    </row>
    <row r="33" spans="1:14" s="46" customFormat="1" x14ac:dyDescent="0.25">
      <c r="A33" s="47">
        <v>28</v>
      </c>
      <c r="B33" s="17" t="s">
        <v>7</v>
      </c>
      <c r="C33" s="15" t="s">
        <v>6</v>
      </c>
      <c r="D33" s="15" t="s">
        <v>814</v>
      </c>
      <c r="E33" s="16">
        <v>309672</v>
      </c>
      <c r="F33" s="14" t="s">
        <v>813</v>
      </c>
      <c r="G33" s="15">
        <v>31827829</v>
      </c>
      <c r="H33" s="14" t="s">
        <v>812</v>
      </c>
      <c r="I33" s="14" t="s">
        <v>811</v>
      </c>
      <c r="J33" s="13" t="s">
        <v>810</v>
      </c>
      <c r="K33" s="12" t="str">
        <f>VLOOKUP(E33,'[1]DK 2024'!$D$4:$F$1651,3,0)</f>
        <v>áno</v>
      </c>
      <c r="L33" s="48">
        <v>374</v>
      </c>
      <c r="M33" s="49">
        <v>3</v>
      </c>
      <c r="N33" s="50">
        <v>5072</v>
      </c>
    </row>
    <row r="34" spans="1:14" s="46" customFormat="1" ht="28.5" x14ac:dyDescent="0.25">
      <c r="A34" s="47">
        <v>29</v>
      </c>
      <c r="B34" s="17" t="s">
        <v>7</v>
      </c>
      <c r="C34" s="15" t="s">
        <v>6</v>
      </c>
      <c r="D34" s="15" t="s">
        <v>727</v>
      </c>
      <c r="E34" s="16">
        <v>305472</v>
      </c>
      <c r="F34" s="14" t="s">
        <v>726</v>
      </c>
      <c r="G34" s="15">
        <v>37836439</v>
      </c>
      <c r="H34" s="14" t="s">
        <v>55</v>
      </c>
      <c r="I34" s="14" t="s">
        <v>725</v>
      </c>
      <c r="J34" s="13" t="s">
        <v>724</v>
      </c>
      <c r="K34" s="12" t="str">
        <f>VLOOKUP(E34,'[1]DK 2024'!$D$4:$F$1651,3,0)</f>
        <v>áno</v>
      </c>
      <c r="L34" s="48">
        <v>161</v>
      </c>
      <c r="M34" s="49">
        <v>1</v>
      </c>
      <c r="N34" s="50">
        <v>2300</v>
      </c>
    </row>
    <row r="35" spans="1:14" s="46" customFormat="1" x14ac:dyDescent="0.25">
      <c r="A35" s="47">
        <v>30</v>
      </c>
      <c r="B35" s="17" t="s">
        <v>7</v>
      </c>
      <c r="C35" s="15" t="s">
        <v>6</v>
      </c>
      <c r="D35" s="15" t="s">
        <v>693</v>
      </c>
      <c r="E35" s="16">
        <v>682209</v>
      </c>
      <c r="F35" s="14" t="s">
        <v>692</v>
      </c>
      <c r="G35" s="15">
        <v>37842498</v>
      </c>
      <c r="H35" s="14" t="s">
        <v>10</v>
      </c>
      <c r="I35" s="14">
        <v>1</v>
      </c>
      <c r="J35" s="13" t="s">
        <v>691</v>
      </c>
      <c r="K35" s="12" t="str">
        <f>VLOOKUP(E35,'[1]DK 2024'!$D$4:$F$1651,3,0)</f>
        <v>áno</v>
      </c>
      <c r="L35" s="48">
        <v>78</v>
      </c>
      <c r="M35" s="49">
        <v>1</v>
      </c>
      <c r="N35" s="50">
        <v>1380</v>
      </c>
    </row>
    <row r="36" spans="1:14" s="46" customFormat="1" x14ac:dyDescent="0.25">
      <c r="A36" s="47">
        <v>31</v>
      </c>
      <c r="B36" s="17" t="s">
        <v>7</v>
      </c>
      <c r="C36" s="15" t="s">
        <v>6</v>
      </c>
      <c r="D36" s="15" t="s">
        <v>680</v>
      </c>
      <c r="E36" s="16">
        <v>305383</v>
      </c>
      <c r="F36" s="14" t="s">
        <v>679</v>
      </c>
      <c r="G36" s="15">
        <v>36081086</v>
      </c>
      <c r="H36" s="14" t="s">
        <v>27</v>
      </c>
      <c r="I36" s="14" t="s">
        <v>678</v>
      </c>
      <c r="J36" s="13" t="s">
        <v>677</v>
      </c>
      <c r="K36" s="12" t="str">
        <f>VLOOKUP(E36,'[1]DK 2024'!$D$4:$F$1651,3,0)</f>
        <v>áno</v>
      </c>
      <c r="L36" s="48">
        <v>413</v>
      </c>
      <c r="M36" s="49">
        <v>2</v>
      </c>
      <c r="N36" s="50">
        <v>3680</v>
      </c>
    </row>
    <row r="37" spans="1:14" s="46" customFormat="1" x14ac:dyDescent="0.25">
      <c r="A37" s="47">
        <v>32</v>
      </c>
      <c r="B37" s="17" t="s">
        <v>7</v>
      </c>
      <c r="C37" s="15" t="s">
        <v>6</v>
      </c>
      <c r="D37" s="15" t="s">
        <v>587</v>
      </c>
      <c r="E37" s="16">
        <v>306258</v>
      </c>
      <c r="F37" s="14" t="s">
        <v>586</v>
      </c>
      <c r="G37" s="15">
        <v>37838377</v>
      </c>
      <c r="H37" s="14" t="s">
        <v>10</v>
      </c>
      <c r="I37" s="14" t="s">
        <v>584</v>
      </c>
      <c r="J37" s="13" t="s">
        <v>583</v>
      </c>
      <c r="K37" s="12" t="str">
        <f>VLOOKUP(E37,'[1]DK 2024'!$D$4:$F$1651,3,0)</f>
        <v>áno</v>
      </c>
      <c r="L37" s="48">
        <v>137</v>
      </c>
      <c r="M37" s="49">
        <v>1</v>
      </c>
      <c r="N37" s="50">
        <v>2300</v>
      </c>
    </row>
    <row r="38" spans="1:14" s="46" customFormat="1" ht="42.75" x14ac:dyDescent="0.25">
      <c r="A38" s="47">
        <v>33</v>
      </c>
      <c r="B38" s="17" t="s">
        <v>7</v>
      </c>
      <c r="C38" s="15" t="s">
        <v>6</v>
      </c>
      <c r="D38" s="15" t="s">
        <v>587</v>
      </c>
      <c r="E38" s="16">
        <v>306258</v>
      </c>
      <c r="F38" s="14" t="s">
        <v>586</v>
      </c>
      <c r="G38" s="15">
        <v>37838431</v>
      </c>
      <c r="H38" s="14" t="s">
        <v>585</v>
      </c>
      <c r="I38" s="14" t="s">
        <v>584</v>
      </c>
      <c r="J38" s="13" t="s">
        <v>583</v>
      </c>
      <c r="K38" s="12" t="str">
        <f>VLOOKUP(E38,'[1]DK 2024'!$D$4:$F$1651,3,0)</f>
        <v>áno</v>
      </c>
      <c r="L38" s="48">
        <v>208</v>
      </c>
      <c r="M38" s="49">
        <v>2</v>
      </c>
      <c r="N38" s="50">
        <v>3680</v>
      </c>
    </row>
    <row r="39" spans="1:14" s="46" customFormat="1" x14ac:dyDescent="0.25">
      <c r="A39" s="47">
        <v>34</v>
      </c>
      <c r="B39" s="17" t="s">
        <v>7</v>
      </c>
      <c r="C39" s="15" t="s">
        <v>6</v>
      </c>
      <c r="D39" s="15" t="s">
        <v>582</v>
      </c>
      <c r="E39" s="16">
        <v>309508</v>
      </c>
      <c r="F39" s="14" t="s">
        <v>581</v>
      </c>
      <c r="G39" s="15">
        <v>48411931</v>
      </c>
      <c r="H39" s="14" t="s">
        <v>10</v>
      </c>
      <c r="I39" s="14">
        <v>137</v>
      </c>
      <c r="J39" s="13" t="s">
        <v>580</v>
      </c>
      <c r="K39" s="12" t="str">
        <f>VLOOKUP(E39,'[1]DK 2024'!$D$4:$F$1651,3,0)</f>
        <v>áno</v>
      </c>
      <c r="L39" s="48">
        <v>193</v>
      </c>
      <c r="M39" s="49">
        <v>1</v>
      </c>
      <c r="N39" s="50">
        <v>1840</v>
      </c>
    </row>
    <row r="40" spans="1:14" s="46" customFormat="1" x14ac:dyDescent="0.25">
      <c r="A40" s="47">
        <v>35</v>
      </c>
      <c r="B40" s="17" t="s">
        <v>7</v>
      </c>
      <c r="C40" s="15" t="s">
        <v>6</v>
      </c>
      <c r="D40" s="15" t="s">
        <v>532</v>
      </c>
      <c r="E40" s="16">
        <v>309613</v>
      </c>
      <c r="F40" s="14" t="s">
        <v>531</v>
      </c>
      <c r="G40" s="15">
        <v>37838521</v>
      </c>
      <c r="H40" s="14" t="s">
        <v>27</v>
      </c>
      <c r="I40" s="14" t="s">
        <v>530</v>
      </c>
      <c r="J40" s="13" t="s">
        <v>529</v>
      </c>
      <c r="K40" s="12" t="str">
        <f>VLOOKUP(E40,'[1]DK 2024'!$D$4:$F$1651,3,0)</f>
        <v>áno</v>
      </c>
      <c r="L40" s="48">
        <v>217</v>
      </c>
      <c r="M40" s="49">
        <v>1</v>
      </c>
      <c r="N40" s="50">
        <v>1380</v>
      </c>
    </row>
    <row r="41" spans="1:14" s="46" customFormat="1" x14ac:dyDescent="0.25">
      <c r="A41" s="47">
        <v>36</v>
      </c>
      <c r="B41" s="17" t="s">
        <v>7</v>
      </c>
      <c r="C41" s="15" t="s">
        <v>6</v>
      </c>
      <c r="D41" s="15" t="s">
        <v>505</v>
      </c>
      <c r="E41" s="16">
        <v>309524</v>
      </c>
      <c r="F41" s="14" t="s">
        <v>504</v>
      </c>
      <c r="G41" s="15">
        <v>36080799</v>
      </c>
      <c r="H41" s="14" t="s">
        <v>10</v>
      </c>
      <c r="I41" s="14" t="s">
        <v>503</v>
      </c>
      <c r="J41" s="13" t="s">
        <v>502</v>
      </c>
      <c r="K41" s="12" t="str">
        <f>VLOOKUP(E41,'[1]DK 2024'!$D$4:$F$1651,3,0)</f>
        <v>áno</v>
      </c>
      <c r="L41" s="48">
        <v>532</v>
      </c>
      <c r="M41" s="49">
        <v>1</v>
      </c>
      <c r="N41" s="50">
        <v>1380</v>
      </c>
    </row>
    <row r="42" spans="1:14" s="46" customFormat="1" x14ac:dyDescent="0.25">
      <c r="A42" s="47">
        <v>37</v>
      </c>
      <c r="B42" s="17" t="s">
        <v>7</v>
      </c>
      <c r="C42" s="15" t="s">
        <v>6</v>
      </c>
      <c r="D42" s="15" t="s">
        <v>464</v>
      </c>
      <c r="E42" s="16">
        <v>306126</v>
      </c>
      <c r="F42" s="14" t="s">
        <v>463</v>
      </c>
      <c r="G42" s="15">
        <v>37838393</v>
      </c>
      <c r="H42" s="14" t="s">
        <v>27</v>
      </c>
      <c r="I42" s="14" t="s">
        <v>462</v>
      </c>
      <c r="J42" s="13" t="s">
        <v>461</v>
      </c>
      <c r="K42" s="12" t="str">
        <f>VLOOKUP(E42,'[1]DK 2024'!$D$4:$F$1651,3,0)</f>
        <v>áno</v>
      </c>
      <c r="L42" s="48">
        <v>325</v>
      </c>
      <c r="M42" s="49">
        <v>2</v>
      </c>
      <c r="N42" s="50">
        <v>2760</v>
      </c>
    </row>
    <row r="43" spans="1:14" s="46" customFormat="1" x14ac:dyDescent="0.25">
      <c r="A43" s="47">
        <v>38</v>
      </c>
      <c r="B43" s="17" t="s">
        <v>7</v>
      </c>
      <c r="C43" s="15" t="s">
        <v>6</v>
      </c>
      <c r="D43" s="15" t="s">
        <v>378</v>
      </c>
      <c r="E43" s="16">
        <v>309982</v>
      </c>
      <c r="F43" s="14" t="s">
        <v>377</v>
      </c>
      <c r="G43" s="15">
        <v>37838504</v>
      </c>
      <c r="H43" s="14" t="s">
        <v>27</v>
      </c>
      <c r="I43" s="14" t="s">
        <v>376</v>
      </c>
      <c r="J43" s="13" t="s">
        <v>375</v>
      </c>
      <c r="K43" s="12" t="str">
        <f>VLOOKUP(E43,'[1]DK 2024'!$D$4:$F$1651,3,0)</f>
        <v>áno</v>
      </c>
      <c r="L43" s="48">
        <v>237</v>
      </c>
      <c r="M43" s="49">
        <v>1</v>
      </c>
      <c r="N43" s="50">
        <v>1380</v>
      </c>
    </row>
    <row r="44" spans="1:14" s="46" customFormat="1" x14ac:dyDescent="0.25">
      <c r="A44" s="47">
        <v>39</v>
      </c>
      <c r="B44" s="17" t="s">
        <v>7</v>
      </c>
      <c r="C44" s="15" t="s">
        <v>6</v>
      </c>
      <c r="D44" s="15" t="s">
        <v>374</v>
      </c>
      <c r="E44" s="16">
        <v>312983</v>
      </c>
      <c r="F44" s="14" t="s">
        <v>373</v>
      </c>
      <c r="G44" s="15">
        <v>37836498</v>
      </c>
      <c r="H44" s="14" t="s">
        <v>10</v>
      </c>
      <c r="I44" s="14" t="s">
        <v>372</v>
      </c>
      <c r="J44" s="13" t="s">
        <v>371</v>
      </c>
      <c r="K44" s="12" t="str">
        <f>VLOOKUP(E44,'[1]DK 2024'!$D$4:$F$1651,3,0)</f>
        <v>áno</v>
      </c>
      <c r="L44" s="48">
        <v>358</v>
      </c>
      <c r="M44" s="49">
        <v>2</v>
      </c>
      <c r="N44" s="50">
        <v>2760</v>
      </c>
    </row>
    <row r="45" spans="1:14" s="46" customFormat="1" x14ac:dyDescent="0.25">
      <c r="A45" s="47">
        <v>40</v>
      </c>
      <c r="B45" s="17" t="s">
        <v>7</v>
      </c>
      <c r="C45" s="15" t="s">
        <v>6</v>
      </c>
      <c r="D45" s="15" t="s">
        <v>309</v>
      </c>
      <c r="E45" s="16">
        <v>313114</v>
      </c>
      <c r="F45" s="14" t="s">
        <v>308</v>
      </c>
      <c r="G45" s="15">
        <v>36080772</v>
      </c>
      <c r="H45" s="14" t="s">
        <v>10</v>
      </c>
      <c r="I45" s="14" t="s">
        <v>318</v>
      </c>
      <c r="J45" s="13" t="s">
        <v>306</v>
      </c>
      <c r="K45" s="12" t="str">
        <f>VLOOKUP(E45,'[1]DK 2024'!$D$4:$F$1651,3,0)</f>
        <v>áno</v>
      </c>
      <c r="L45" s="48">
        <v>787</v>
      </c>
      <c r="M45" s="49">
        <v>4</v>
      </c>
      <c r="N45" s="50">
        <v>5520</v>
      </c>
    </row>
    <row r="46" spans="1:14" s="46" customFormat="1" x14ac:dyDescent="0.25">
      <c r="A46" s="47">
        <v>41</v>
      </c>
      <c r="B46" s="17" t="s">
        <v>7</v>
      </c>
      <c r="C46" s="15" t="s">
        <v>6</v>
      </c>
      <c r="D46" s="15" t="s">
        <v>309</v>
      </c>
      <c r="E46" s="16">
        <v>313114</v>
      </c>
      <c r="F46" s="14" t="s">
        <v>308</v>
      </c>
      <c r="G46" s="15">
        <v>31875394</v>
      </c>
      <c r="H46" s="14" t="s">
        <v>10</v>
      </c>
      <c r="I46" s="14" t="s">
        <v>317</v>
      </c>
      <c r="J46" s="13" t="s">
        <v>306</v>
      </c>
      <c r="K46" s="12" t="str">
        <f>VLOOKUP(E46,'[1]DK 2024'!$D$4:$F$1651,3,0)</f>
        <v>áno</v>
      </c>
      <c r="L46" s="48">
        <v>506</v>
      </c>
      <c r="M46" s="49">
        <v>6</v>
      </c>
      <c r="N46" s="50">
        <v>8280</v>
      </c>
    </row>
    <row r="47" spans="1:14" s="46" customFormat="1" x14ac:dyDescent="0.25">
      <c r="A47" s="47">
        <v>42</v>
      </c>
      <c r="B47" s="17" t="s">
        <v>7</v>
      </c>
      <c r="C47" s="15" t="s">
        <v>6</v>
      </c>
      <c r="D47" s="15" t="s">
        <v>309</v>
      </c>
      <c r="E47" s="16">
        <v>313114</v>
      </c>
      <c r="F47" s="14" t="s">
        <v>308</v>
      </c>
      <c r="G47" s="22">
        <v>36080543</v>
      </c>
      <c r="H47" s="14" t="s">
        <v>10</v>
      </c>
      <c r="I47" s="14" t="s">
        <v>316</v>
      </c>
      <c r="J47" s="13" t="s">
        <v>306</v>
      </c>
      <c r="K47" s="12" t="str">
        <f>VLOOKUP(E47,'[1]DK 2024'!$D$4:$F$1651,3,0)</f>
        <v>áno</v>
      </c>
      <c r="L47" s="48">
        <f>484+21</f>
        <v>505</v>
      </c>
      <c r="M47" s="49">
        <v>5</v>
      </c>
      <c r="N47" s="50">
        <v>9200</v>
      </c>
    </row>
    <row r="48" spans="1:14" s="46" customFormat="1" x14ac:dyDescent="0.25">
      <c r="A48" s="47">
        <v>43</v>
      </c>
      <c r="B48" s="17" t="s">
        <v>7</v>
      </c>
      <c r="C48" s="15" t="s">
        <v>6</v>
      </c>
      <c r="D48" s="15" t="s">
        <v>309</v>
      </c>
      <c r="E48" s="16">
        <v>313114</v>
      </c>
      <c r="F48" s="14" t="s">
        <v>308</v>
      </c>
      <c r="G48" s="15">
        <v>36080756</v>
      </c>
      <c r="H48" s="14" t="s">
        <v>10</v>
      </c>
      <c r="I48" s="14" t="s">
        <v>315</v>
      </c>
      <c r="J48" s="13" t="s">
        <v>306</v>
      </c>
      <c r="K48" s="12" t="str">
        <f>VLOOKUP(E48,'[1]DK 2024'!$D$4:$F$1651,3,0)</f>
        <v>áno</v>
      </c>
      <c r="L48" s="48">
        <f>524+36</f>
        <v>560</v>
      </c>
      <c r="M48" s="49">
        <v>6</v>
      </c>
      <c r="N48" s="50">
        <v>10136</v>
      </c>
    </row>
    <row r="49" spans="1:14" s="46" customFormat="1" x14ac:dyDescent="0.25">
      <c r="A49" s="47">
        <v>44</v>
      </c>
      <c r="B49" s="17" t="s">
        <v>7</v>
      </c>
      <c r="C49" s="15" t="s">
        <v>6</v>
      </c>
      <c r="D49" s="15" t="s">
        <v>309</v>
      </c>
      <c r="E49" s="16">
        <v>313114</v>
      </c>
      <c r="F49" s="14" t="s">
        <v>308</v>
      </c>
      <c r="G49" s="15">
        <v>36080594</v>
      </c>
      <c r="H49" s="14" t="s">
        <v>10</v>
      </c>
      <c r="I49" s="14" t="s">
        <v>314</v>
      </c>
      <c r="J49" s="13" t="s">
        <v>306</v>
      </c>
      <c r="K49" s="12" t="str">
        <f>VLOOKUP(E49,'[1]DK 2024'!$D$4:$F$1651,3,0)</f>
        <v>áno</v>
      </c>
      <c r="L49" s="48">
        <v>732</v>
      </c>
      <c r="M49" s="49">
        <v>2</v>
      </c>
      <c r="N49" s="50">
        <v>4140</v>
      </c>
    </row>
    <row r="50" spans="1:14" s="46" customFormat="1" x14ac:dyDescent="0.25">
      <c r="A50" s="47">
        <v>45</v>
      </c>
      <c r="B50" s="17" t="s">
        <v>7</v>
      </c>
      <c r="C50" s="15" t="s">
        <v>6</v>
      </c>
      <c r="D50" s="15" t="s">
        <v>309</v>
      </c>
      <c r="E50" s="16">
        <v>313114</v>
      </c>
      <c r="F50" s="14" t="s">
        <v>308</v>
      </c>
      <c r="G50" s="15">
        <v>37990373</v>
      </c>
      <c r="H50" s="14" t="s">
        <v>10</v>
      </c>
      <c r="I50" s="14" t="s">
        <v>307</v>
      </c>
      <c r="J50" s="13" t="s">
        <v>306</v>
      </c>
      <c r="K50" s="12" t="str">
        <f>VLOOKUP(E50,'[1]DK 2024'!$D$4:$F$1651,3,0)</f>
        <v>áno</v>
      </c>
      <c r="L50" s="48">
        <v>740</v>
      </c>
      <c r="M50" s="49">
        <v>3</v>
      </c>
      <c r="N50" s="50">
        <v>4140</v>
      </c>
    </row>
    <row r="51" spans="1:14" s="46" customFormat="1" ht="28.5" x14ac:dyDescent="0.25">
      <c r="A51" s="47">
        <v>46</v>
      </c>
      <c r="B51" s="17" t="s">
        <v>7</v>
      </c>
      <c r="C51" s="15" t="s">
        <v>6</v>
      </c>
      <c r="D51" s="15" t="s">
        <v>296</v>
      </c>
      <c r="E51" s="16">
        <v>312266</v>
      </c>
      <c r="F51" s="14" t="s">
        <v>295</v>
      </c>
      <c r="G51" s="15">
        <v>37842501</v>
      </c>
      <c r="H51" s="14" t="s">
        <v>10</v>
      </c>
      <c r="I51" s="14" t="s">
        <v>294</v>
      </c>
      <c r="J51" s="13" t="s">
        <v>293</v>
      </c>
      <c r="K51" s="12" t="str">
        <f>VLOOKUP(E51,'[1]DK 2024'!$D$4:$F$1651,3,0)</f>
        <v>áno</v>
      </c>
      <c r="L51" s="48">
        <v>81</v>
      </c>
      <c r="M51" s="49">
        <v>1</v>
      </c>
      <c r="N51" s="50">
        <v>1380</v>
      </c>
    </row>
    <row r="52" spans="1:14" s="46" customFormat="1" ht="28.5" x14ac:dyDescent="0.25">
      <c r="A52" s="47">
        <v>47</v>
      </c>
      <c r="B52" s="17" t="s">
        <v>7</v>
      </c>
      <c r="C52" s="15" t="s">
        <v>6</v>
      </c>
      <c r="D52" s="15" t="s">
        <v>201</v>
      </c>
      <c r="E52" s="16">
        <v>306321</v>
      </c>
      <c r="F52" s="14" t="s">
        <v>200</v>
      </c>
      <c r="G52" s="18">
        <v>710056184</v>
      </c>
      <c r="H52" s="14" t="s">
        <v>199</v>
      </c>
      <c r="I52" s="20" t="s">
        <v>198</v>
      </c>
      <c r="J52" s="13" t="s">
        <v>197</v>
      </c>
      <c r="K52" s="12" t="str">
        <f>VLOOKUP(E52,'[1]DK 2024'!$D$4:$F$1651,3,0)</f>
        <v>áno</v>
      </c>
      <c r="L52" s="48">
        <v>22</v>
      </c>
      <c r="M52" s="49">
        <v>1</v>
      </c>
      <c r="N52" s="50">
        <v>280</v>
      </c>
    </row>
    <row r="53" spans="1:14" s="46" customFormat="1" x14ac:dyDescent="0.25">
      <c r="A53" s="47">
        <v>48</v>
      </c>
      <c r="B53" s="17" t="s">
        <v>7</v>
      </c>
      <c r="C53" s="15" t="s">
        <v>6</v>
      </c>
      <c r="D53" s="15" t="s">
        <v>196</v>
      </c>
      <c r="E53" s="16">
        <v>312681</v>
      </c>
      <c r="F53" s="14" t="s">
        <v>195</v>
      </c>
      <c r="G53" s="18">
        <v>710058039</v>
      </c>
      <c r="H53" s="14" t="s">
        <v>27</v>
      </c>
      <c r="I53" s="14" t="s">
        <v>194</v>
      </c>
      <c r="J53" s="13" t="s">
        <v>193</v>
      </c>
      <c r="K53" s="12" t="str">
        <f>VLOOKUP(E53,'[1]DK 2024'!$D$4:$F$1651,3,0)</f>
        <v>áno</v>
      </c>
      <c r="L53" s="48">
        <v>68</v>
      </c>
      <c r="M53" s="49">
        <v>1</v>
      </c>
      <c r="N53" s="50">
        <v>1012</v>
      </c>
    </row>
    <row r="54" spans="1:14" s="46" customFormat="1" x14ac:dyDescent="0.25">
      <c r="A54" s="47">
        <v>49</v>
      </c>
      <c r="B54" s="17" t="s">
        <v>7</v>
      </c>
      <c r="C54" s="15" t="s">
        <v>6</v>
      </c>
      <c r="D54" s="15" t="s">
        <v>173</v>
      </c>
      <c r="E54" s="16">
        <v>312509</v>
      </c>
      <c r="F54" s="14" t="s">
        <v>172</v>
      </c>
      <c r="G54" s="15">
        <v>51786222</v>
      </c>
      <c r="H54" s="14" t="s">
        <v>10</v>
      </c>
      <c r="I54" s="14" t="s">
        <v>175</v>
      </c>
      <c r="J54" s="13" t="s">
        <v>170</v>
      </c>
      <c r="K54" s="12" t="str">
        <f>VLOOKUP(E54,'[1]DK 2024'!$D$4:$F$1651,3,0)</f>
        <v>áno</v>
      </c>
      <c r="L54" s="48">
        <v>325</v>
      </c>
      <c r="M54" s="49">
        <v>1</v>
      </c>
      <c r="N54" s="50">
        <v>2300</v>
      </c>
    </row>
    <row r="55" spans="1:14" s="46" customFormat="1" x14ac:dyDescent="0.25">
      <c r="A55" s="47">
        <v>50</v>
      </c>
      <c r="B55" s="17" t="s">
        <v>7</v>
      </c>
      <c r="C55" s="15" t="s">
        <v>6</v>
      </c>
      <c r="D55" s="15" t="s">
        <v>173</v>
      </c>
      <c r="E55" s="16">
        <v>312509</v>
      </c>
      <c r="F55" s="14" t="s">
        <v>172</v>
      </c>
      <c r="G55" s="15">
        <v>36080403</v>
      </c>
      <c r="H55" s="14" t="s">
        <v>27</v>
      </c>
      <c r="I55" s="14" t="s">
        <v>174</v>
      </c>
      <c r="J55" s="13" t="s">
        <v>170</v>
      </c>
      <c r="K55" s="12" t="str">
        <f>VLOOKUP(E55,'[1]DK 2024'!$D$4:$F$1651,3,0)</f>
        <v>áno</v>
      </c>
      <c r="L55" s="48">
        <f>324+15</f>
        <v>339</v>
      </c>
      <c r="M55" s="49">
        <v>3</v>
      </c>
      <c r="N55" s="50">
        <v>5972</v>
      </c>
    </row>
    <row r="56" spans="1:14" s="46" customFormat="1" x14ac:dyDescent="0.25">
      <c r="A56" s="47">
        <v>51</v>
      </c>
      <c r="B56" s="17" t="s">
        <v>7</v>
      </c>
      <c r="C56" s="15" t="s">
        <v>6</v>
      </c>
      <c r="D56" s="15" t="s">
        <v>173</v>
      </c>
      <c r="E56" s="16">
        <v>312509</v>
      </c>
      <c r="F56" s="14" t="s">
        <v>172</v>
      </c>
      <c r="G56" s="15">
        <v>51786150</v>
      </c>
      <c r="H56" s="14" t="s">
        <v>10</v>
      </c>
      <c r="I56" s="14" t="s">
        <v>171</v>
      </c>
      <c r="J56" s="13" t="s">
        <v>170</v>
      </c>
      <c r="K56" s="12" t="str">
        <f>VLOOKUP(E56,'[1]DK 2024'!$D$4:$F$1651,3,0)</f>
        <v>áno</v>
      </c>
      <c r="L56" s="48">
        <v>418</v>
      </c>
      <c r="M56" s="49">
        <v>1</v>
      </c>
      <c r="N56" s="50">
        <v>1380</v>
      </c>
    </row>
    <row r="57" spans="1:14" s="46" customFormat="1" x14ac:dyDescent="0.25">
      <c r="A57" s="47">
        <v>52</v>
      </c>
      <c r="B57" s="17" t="s">
        <v>7</v>
      </c>
      <c r="C57" s="15" t="s">
        <v>6</v>
      </c>
      <c r="D57" s="15" t="s">
        <v>127</v>
      </c>
      <c r="E57" s="16">
        <v>305936</v>
      </c>
      <c r="F57" s="14" t="s">
        <v>126</v>
      </c>
      <c r="G57" s="15">
        <v>37838407</v>
      </c>
      <c r="H57" s="14" t="s">
        <v>129</v>
      </c>
      <c r="I57" s="14" t="s">
        <v>128</v>
      </c>
      <c r="J57" s="13" t="s">
        <v>124</v>
      </c>
      <c r="K57" s="12" t="str">
        <f>VLOOKUP(E57,'[1]DK 2024'!$D$4:$F$1651,3,0)</f>
        <v>áno</v>
      </c>
      <c r="L57" s="48">
        <v>566</v>
      </c>
      <c r="M57" s="49">
        <v>2</v>
      </c>
      <c r="N57" s="50">
        <v>2760</v>
      </c>
    </row>
    <row r="58" spans="1:14" s="46" customFormat="1" x14ac:dyDescent="0.25">
      <c r="A58" s="47">
        <v>53</v>
      </c>
      <c r="B58" s="17" t="s">
        <v>7</v>
      </c>
      <c r="C58" s="15" t="s">
        <v>6</v>
      </c>
      <c r="D58" s="15" t="s">
        <v>127</v>
      </c>
      <c r="E58" s="16">
        <v>305936</v>
      </c>
      <c r="F58" s="14" t="s">
        <v>126</v>
      </c>
      <c r="G58" s="15">
        <v>37838440</v>
      </c>
      <c r="H58" s="14" t="s">
        <v>27</v>
      </c>
      <c r="I58" s="14" t="s">
        <v>125</v>
      </c>
      <c r="J58" s="13" t="s">
        <v>124</v>
      </c>
      <c r="K58" s="12" t="str">
        <f>VLOOKUP(E58,'[1]DK 2024'!$D$4:$F$1651,3,0)</f>
        <v>áno</v>
      </c>
      <c r="L58" s="48">
        <v>362</v>
      </c>
      <c r="M58" s="49">
        <v>1</v>
      </c>
      <c r="N58" s="50">
        <v>1380</v>
      </c>
    </row>
    <row r="59" spans="1:14" s="46" customFormat="1" x14ac:dyDescent="0.25">
      <c r="A59" s="47">
        <v>54</v>
      </c>
      <c r="B59" s="17" t="s">
        <v>7</v>
      </c>
      <c r="C59" s="15" t="s">
        <v>6</v>
      </c>
      <c r="D59" s="15" t="s">
        <v>74</v>
      </c>
      <c r="E59" s="16">
        <v>310077</v>
      </c>
      <c r="F59" s="14" t="s">
        <v>73</v>
      </c>
      <c r="G59" s="15">
        <v>37837001</v>
      </c>
      <c r="H59" s="14" t="s">
        <v>10</v>
      </c>
      <c r="I59" s="14">
        <v>329</v>
      </c>
      <c r="J59" s="13" t="s">
        <v>72</v>
      </c>
      <c r="K59" s="12" t="str">
        <f>VLOOKUP(E59,'[1]DK 2024'!$D$4:$F$1651,3,0)</f>
        <v>áno</v>
      </c>
      <c r="L59" s="48">
        <v>145</v>
      </c>
      <c r="M59" s="49">
        <v>1</v>
      </c>
      <c r="N59" s="50">
        <v>1380</v>
      </c>
    </row>
    <row r="60" spans="1:14" s="46" customFormat="1" x14ac:dyDescent="0.25">
      <c r="A60" s="47">
        <v>55</v>
      </c>
      <c r="B60" s="17" t="s">
        <v>7</v>
      </c>
      <c r="C60" s="15" t="s">
        <v>6</v>
      </c>
      <c r="D60" s="15" t="s">
        <v>12</v>
      </c>
      <c r="E60" s="16">
        <v>312533</v>
      </c>
      <c r="F60" s="14" t="s">
        <v>11</v>
      </c>
      <c r="G60" s="15">
        <v>36090387</v>
      </c>
      <c r="H60" s="14" t="s">
        <v>10</v>
      </c>
      <c r="I60" s="14" t="s">
        <v>9</v>
      </c>
      <c r="J60" s="13" t="s">
        <v>8</v>
      </c>
      <c r="K60" s="12" t="str">
        <f>VLOOKUP(E60,'[1]DK 2024'!$D$4:$F$1651,3,0)</f>
        <v>áno</v>
      </c>
      <c r="L60" s="48">
        <v>178</v>
      </c>
      <c r="M60" s="49">
        <v>1</v>
      </c>
      <c r="N60" s="50">
        <v>1380</v>
      </c>
    </row>
    <row r="61" spans="1:14" s="46" customFormat="1" x14ac:dyDescent="0.25">
      <c r="A61" s="47">
        <v>56</v>
      </c>
      <c r="B61" s="17" t="s">
        <v>7</v>
      </c>
      <c r="C61" s="15" t="s">
        <v>6</v>
      </c>
      <c r="D61" s="15" t="s">
        <v>5</v>
      </c>
      <c r="E61" s="16">
        <v>306177</v>
      </c>
      <c r="F61" s="14" t="s">
        <v>4</v>
      </c>
      <c r="G61" s="15">
        <v>36094234</v>
      </c>
      <c r="H61" s="14" t="s">
        <v>3</v>
      </c>
      <c r="I61" s="14" t="s">
        <v>2</v>
      </c>
      <c r="J61" s="13" t="s">
        <v>1</v>
      </c>
      <c r="K61" s="12" t="str">
        <f>VLOOKUP(E61,'[1]DK 2024'!$D$4:$F$1651,3,0)</f>
        <v>áno</v>
      </c>
      <c r="L61" s="48">
        <f>343+12</f>
        <v>355</v>
      </c>
      <c r="M61" s="49">
        <v>5</v>
      </c>
      <c r="N61" s="50">
        <v>6536</v>
      </c>
    </row>
    <row r="62" spans="1:14" s="46" customFormat="1" ht="28.5" x14ac:dyDescent="0.25">
      <c r="A62" s="47">
        <v>57</v>
      </c>
      <c r="B62" s="17" t="s">
        <v>7</v>
      </c>
      <c r="C62" s="15" t="s">
        <v>94</v>
      </c>
      <c r="D62" s="15" t="s">
        <v>469</v>
      </c>
      <c r="E62" s="16">
        <v>419702</v>
      </c>
      <c r="F62" s="14" t="s">
        <v>468</v>
      </c>
      <c r="G62" s="15">
        <v>42401526</v>
      </c>
      <c r="H62" s="14" t="s">
        <v>467</v>
      </c>
      <c r="I62" s="14" t="s">
        <v>466</v>
      </c>
      <c r="J62" s="13" t="s">
        <v>465</v>
      </c>
      <c r="K62" s="12" t="str">
        <f>VLOOKUP(E62,'[1]DK 2024'!$D$4:$F$1651,3,0)</f>
        <v>áno</v>
      </c>
      <c r="L62" s="48">
        <v>225</v>
      </c>
      <c r="M62" s="49">
        <v>1</v>
      </c>
      <c r="N62" s="50">
        <v>1380</v>
      </c>
    </row>
    <row r="63" spans="1:14" s="46" customFormat="1" ht="42.75" x14ac:dyDescent="0.25">
      <c r="A63" s="47">
        <v>58</v>
      </c>
      <c r="B63" s="17" t="s">
        <v>7</v>
      </c>
      <c r="C63" s="15" t="s">
        <v>94</v>
      </c>
      <c r="D63" s="15" t="s">
        <v>418</v>
      </c>
      <c r="E63" s="19">
        <v>34012800</v>
      </c>
      <c r="F63" s="14" t="s">
        <v>417</v>
      </c>
      <c r="G63" s="15">
        <v>31825389</v>
      </c>
      <c r="H63" s="14" t="s">
        <v>416</v>
      </c>
      <c r="I63" s="14" t="s">
        <v>415</v>
      </c>
      <c r="J63" s="13" t="s">
        <v>414</v>
      </c>
      <c r="K63" s="12" t="str">
        <f>VLOOKUP(E63,'[1]DK 2024'!$D$4:$F$1651,3,0)</f>
        <v>áno</v>
      </c>
      <c r="L63" s="48">
        <v>111</v>
      </c>
      <c r="M63" s="49">
        <v>1</v>
      </c>
      <c r="N63" s="50">
        <v>1380</v>
      </c>
    </row>
    <row r="64" spans="1:14" s="46" customFormat="1" x14ac:dyDescent="0.25">
      <c r="A64" s="47">
        <v>59</v>
      </c>
      <c r="B64" s="17" t="s">
        <v>7</v>
      </c>
      <c r="C64" s="15" t="s">
        <v>88</v>
      </c>
      <c r="D64" s="15" t="s">
        <v>381</v>
      </c>
      <c r="E64" s="19">
        <v>45322694</v>
      </c>
      <c r="F64" s="14" t="s">
        <v>380</v>
      </c>
      <c r="G64" s="22">
        <v>37990845</v>
      </c>
      <c r="H64" s="14" t="s">
        <v>110</v>
      </c>
      <c r="I64" s="14" t="s">
        <v>379</v>
      </c>
      <c r="J64" s="13" t="s">
        <v>375</v>
      </c>
      <c r="K64" s="12" t="str">
        <f>VLOOKUP(E64,'[1]DK 2024'!$D$4:$F$1651,3,0)</f>
        <v>áno</v>
      </c>
      <c r="L64" s="48">
        <v>155</v>
      </c>
      <c r="M64" s="49">
        <v>2</v>
      </c>
      <c r="N64" s="50">
        <v>2760</v>
      </c>
    </row>
    <row r="65" spans="1:14" s="46" customFormat="1" x14ac:dyDescent="0.25">
      <c r="A65" s="47">
        <v>60</v>
      </c>
      <c r="B65" s="17" t="s">
        <v>30</v>
      </c>
      <c r="C65" s="15" t="s">
        <v>6</v>
      </c>
      <c r="D65" s="15" t="s">
        <v>962</v>
      </c>
      <c r="E65" s="16">
        <v>317209</v>
      </c>
      <c r="F65" s="14" t="s">
        <v>961</v>
      </c>
      <c r="G65" s="15">
        <v>35678127</v>
      </c>
      <c r="H65" s="14" t="s">
        <v>10</v>
      </c>
      <c r="I65" s="14" t="s">
        <v>964</v>
      </c>
      <c r="J65" s="13" t="s">
        <v>958</v>
      </c>
      <c r="K65" s="12" t="str">
        <f>VLOOKUP(E65,'[1]DK 2024'!$D$4:$F$1651,3,0)</f>
        <v>áno</v>
      </c>
      <c r="L65" s="48">
        <v>656</v>
      </c>
      <c r="M65" s="49">
        <v>1</v>
      </c>
      <c r="N65" s="50">
        <v>1380</v>
      </c>
    </row>
    <row r="66" spans="1:14" s="46" customFormat="1" x14ac:dyDescent="0.25">
      <c r="A66" s="47">
        <v>61</v>
      </c>
      <c r="B66" s="17" t="s">
        <v>30</v>
      </c>
      <c r="C66" s="15" t="s">
        <v>6</v>
      </c>
      <c r="D66" s="15" t="s">
        <v>962</v>
      </c>
      <c r="E66" s="16">
        <v>317209</v>
      </c>
      <c r="F66" s="14" t="s">
        <v>961</v>
      </c>
      <c r="G66" s="15">
        <v>35678119</v>
      </c>
      <c r="H66" s="14" t="s">
        <v>10</v>
      </c>
      <c r="I66" s="14" t="s">
        <v>963</v>
      </c>
      <c r="J66" s="13" t="s">
        <v>958</v>
      </c>
      <c r="K66" s="12" t="str">
        <f>VLOOKUP(E66,'[1]DK 2024'!$D$4:$F$1651,3,0)</f>
        <v>áno</v>
      </c>
      <c r="L66" s="48">
        <v>542</v>
      </c>
      <c r="M66" s="49">
        <v>3</v>
      </c>
      <c r="N66" s="50">
        <v>4140</v>
      </c>
    </row>
    <row r="67" spans="1:14" s="46" customFormat="1" x14ac:dyDescent="0.25">
      <c r="A67" s="47">
        <v>62</v>
      </c>
      <c r="B67" s="17" t="s">
        <v>30</v>
      </c>
      <c r="C67" s="15" t="s">
        <v>6</v>
      </c>
      <c r="D67" s="15" t="s">
        <v>962</v>
      </c>
      <c r="E67" s="16">
        <v>317209</v>
      </c>
      <c r="F67" s="14" t="s">
        <v>961</v>
      </c>
      <c r="G67" s="15">
        <v>31202284</v>
      </c>
      <c r="H67" s="14" t="s">
        <v>960</v>
      </c>
      <c r="I67" s="14" t="s">
        <v>959</v>
      </c>
      <c r="J67" s="13" t="s">
        <v>958</v>
      </c>
      <c r="K67" s="12" t="str">
        <f>VLOOKUP(E67,'[1]DK 2024'!$D$4:$F$1651,3,0)</f>
        <v>áno</v>
      </c>
      <c r="L67" s="48">
        <v>431</v>
      </c>
      <c r="M67" s="49">
        <v>1</v>
      </c>
      <c r="N67" s="50">
        <v>1380</v>
      </c>
    </row>
    <row r="68" spans="1:14" s="46" customFormat="1" x14ac:dyDescent="0.25">
      <c r="A68" s="47">
        <v>63</v>
      </c>
      <c r="B68" s="17" t="s">
        <v>30</v>
      </c>
      <c r="C68" s="15" t="s">
        <v>6</v>
      </c>
      <c r="D68" s="15" t="s">
        <v>957</v>
      </c>
      <c r="E68" s="16">
        <v>311910</v>
      </c>
      <c r="F68" s="14" t="s">
        <v>956</v>
      </c>
      <c r="G68" s="15">
        <v>36125300</v>
      </c>
      <c r="H68" s="14" t="s">
        <v>955</v>
      </c>
      <c r="I68" s="14">
        <v>433</v>
      </c>
      <c r="J68" s="13" t="s">
        <v>954</v>
      </c>
      <c r="K68" s="12" t="str">
        <f>VLOOKUP(E68,'[1]DK 2024'!$D$4:$F$1651,3,0)</f>
        <v>áno</v>
      </c>
      <c r="L68" s="48">
        <v>143</v>
      </c>
      <c r="M68" s="49">
        <v>1</v>
      </c>
      <c r="N68" s="50">
        <v>2300</v>
      </c>
    </row>
    <row r="69" spans="1:14" s="46" customFormat="1" x14ac:dyDescent="0.25">
      <c r="A69" s="47">
        <v>64</v>
      </c>
      <c r="B69" s="17" t="s">
        <v>30</v>
      </c>
      <c r="C69" s="15" t="s">
        <v>6</v>
      </c>
      <c r="D69" s="15" t="s">
        <v>928</v>
      </c>
      <c r="E69" s="16">
        <v>311651</v>
      </c>
      <c r="F69" s="14" t="s">
        <v>927</v>
      </c>
      <c r="G69" s="15">
        <v>36129861</v>
      </c>
      <c r="H69" s="14" t="s">
        <v>10</v>
      </c>
      <c r="I69" s="14">
        <v>18</v>
      </c>
      <c r="J69" s="13" t="s">
        <v>926</v>
      </c>
      <c r="K69" s="12" t="str">
        <f>VLOOKUP(E69,'[1]DK 2024'!$D$4:$F$1651,3,0)</f>
        <v>áno</v>
      </c>
      <c r="L69" s="48">
        <v>78</v>
      </c>
      <c r="M69" s="49">
        <v>1</v>
      </c>
      <c r="N69" s="50">
        <v>1380</v>
      </c>
    </row>
    <row r="70" spans="1:14" s="46" customFormat="1" ht="28.5" x14ac:dyDescent="0.25">
      <c r="A70" s="47">
        <v>65</v>
      </c>
      <c r="B70" s="17" t="s">
        <v>30</v>
      </c>
      <c r="C70" s="15" t="s">
        <v>6</v>
      </c>
      <c r="D70" s="15" t="s">
        <v>788</v>
      </c>
      <c r="E70" s="16">
        <v>311863</v>
      </c>
      <c r="F70" s="14" t="s">
        <v>787</v>
      </c>
      <c r="G70" s="15">
        <v>31202675</v>
      </c>
      <c r="H70" s="14" t="s">
        <v>27</v>
      </c>
      <c r="I70" s="14" t="s">
        <v>786</v>
      </c>
      <c r="J70" s="13" t="s">
        <v>785</v>
      </c>
      <c r="K70" s="12" t="str">
        <f>VLOOKUP(E70,'[1]DK 2024'!$D$4:$F$1651,3,0)</f>
        <v>áno</v>
      </c>
      <c r="L70" s="48">
        <v>664</v>
      </c>
      <c r="M70" s="49">
        <v>5</v>
      </c>
      <c r="N70" s="50">
        <v>6900</v>
      </c>
    </row>
    <row r="71" spans="1:14" s="46" customFormat="1" x14ac:dyDescent="0.25">
      <c r="A71" s="47">
        <v>66</v>
      </c>
      <c r="B71" s="17" t="s">
        <v>30</v>
      </c>
      <c r="C71" s="15" t="s">
        <v>6</v>
      </c>
      <c r="D71" s="15" t="s">
        <v>621</v>
      </c>
      <c r="E71" s="16">
        <v>518239</v>
      </c>
      <c r="F71" s="14" t="s">
        <v>620</v>
      </c>
      <c r="G71" s="15">
        <v>31201636</v>
      </c>
      <c r="H71" s="14" t="s">
        <v>27</v>
      </c>
      <c r="I71" s="14" t="s">
        <v>619</v>
      </c>
      <c r="J71" s="13" t="s">
        <v>618</v>
      </c>
      <c r="K71" s="12" t="str">
        <f>VLOOKUP(E71,'[1]DK 2024'!$D$4:$F$1651,3,0)</f>
        <v>áno</v>
      </c>
      <c r="L71" s="48">
        <v>279</v>
      </c>
      <c r="M71" s="49">
        <v>3</v>
      </c>
      <c r="N71" s="50">
        <v>4592</v>
      </c>
    </row>
    <row r="72" spans="1:14" s="46" customFormat="1" x14ac:dyDescent="0.25">
      <c r="A72" s="47">
        <v>67</v>
      </c>
      <c r="B72" s="17" t="s">
        <v>30</v>
      </c>
      <c r="C72" s="15" t="s">
        <v>6</v>
      </c>
      <c r="D72" s="15" t="s">
        <v>528</v>
      </c>
      <c r="E72" s="16">
        <v>318531</v>
      </c>
      <c r="F72" s="14" t="s">
        <v>527</v>
      </c>
      <c r="G72" s="15">
        <v>31201733</v>
      </c>
      <c r="H72" s="14" t="s">
        <v>10</v>
      </c>
      <c r="I72" s="14">
        <v>242</v>
      </c>
      <c r="J72" s="13" t="s">
        <v>526</v>
      </c>
      <c r="K72" s="12" t="str">
        <f>VLOOKUP(E72,'[1]DK 2024'!$D$4:$F$1651,3,0)</f>
        <v>áno</v>
      </c>
      <c r="L72" s="48">
        <v>151</v>
      </c>
      <c r="M72" s="49">
        <v>1</v>
      </c>
      <c r="N72" s="50">
        <v>2300</v>
      </c>
    </row>
    <row r="73" spans="1:14" s="46" customFormat="1" x14ac:dyDescent="0.25">
      <c r="A73" s="47">
        <v>68</v>
      </c>
      <c r="B73" s="17" t="s">
        <v>30</v>
      </c>
      <c r="C73" s="15" t="s">
        <v>6</v>
      </c>
      <c r="D73" s="15" t="s">
        <v>355</v>
      </c>
      <c r="E73" s="16">
        <v>318396</v>
      </c>
      <c r="F73" s="14" t="s">
        <v>354</v>
      </c>
      <c r="G73" s="15">
        <v>31201741</v>
      </c>
      <c r="H73" s="14" t="s">
        <v>27</v>
      </c>
      <c r="I73" s="14" t="s">
        <v>353</v>
      </c>
      <c r="J73" s="13" t="s">
        <v>352</v>
      </c>
      <c r="K73" s="12" t="str">
        <f>VLOOKUP(E73,'[1]DK 2024'!$D$4:$F$1651,3,0)</f>
        <v>áno</v>
      </c>
      <c r="L73" s="48">
        <v>272</v>
      </c>
      <c r="M73" s="49">
        <v>3</v>
      </c>
      <c r="N73" s="50">
        <v>4140</v>
      </c>
    </row>
    <row r="74" spans="1:14" s="46" customFormat="1" x14ac:dyDescent="0.25">
      <c r="A74" s="47">
        <v>69</v>
      </c>
      <c r="B74" s="17" t="s">
        <v>30</v>
      </c>
      <c r="C74" s="15" t="s">
        <v>6</v>
      </c>
      <c r="D74" s="15" t="s">
        <v>325</v>
      </c>
      <c r="E74" s="16">
        <v>318230</v>
      </c>
      <c r="F74" s="14" t="s">
        <v>324</v>
      </c>
      <c r="G74" s="22">
        <v>36131415</v>
      </c>
      <c r="H74" s="14" t="s">
        <v>10</v>
      </c>
      <c r="I74" s="14">
        <v>192</v>
      </c>
      <c r="J74" s="13" t="s">
        <v>323</v>
      </c>
      <c r="K74" s="12" t="str">
        <f>VLOOKUP(E74,'[1]DK 2024'!$D$4:$F$1651,3,0)</f>
        <v>áno</v>
      </c>
      <c r="L74" s="48">
        <v>24</v>
      </c>
      <c r="M74" s="49">
        <v>1</v>
      </c>
      <c r="N74" s="50">
        <v>280</v>
      </c>
    </row>
    <row r="75" spans="1:14" s="46" customFormat="1" x14ac:dyDescent="0.25">
      <c r="A75" s="47">
        <v>70</v>
      </c>
      <c r="B75" s="17" t="s">
        <v>30</v>
      </c>
      <c r="C75" s="15" t="s">
        <v>6</v>
      </c>
      <c r="D75" s="15" t="s">
        <v>285</v>
      </c>
      <c r="E75" s="16">
        <v>317691</v>
      </c>
      <c r="F75" s="14" t="s">
        <v>284</v>
      </c>
      <c r="G75" s="18">
        <v>710059396</v>
      </c>
      <c r="H75" s="21" t="s">
        <v>27</v>
      </c>
      <c r="I75" s="20">
        <v>106</v>
      </c>
      <c r="J75" s="13" t="s">
        <v>283</v>
      </c>
      <c r="K75" s="12" t="str">
        <f>VLOOKUP(E75,'[1]DK 2024'!$D$4:$F$1651,3,0)</f>
        <v>áno</v>
      </c>
      <c r="L75" s="48">
        <v>69</v>
      </c>
      <c r="M75" s="49">
        <v>2</v>
      </c>
      <c r="N75" s="50">
        <v>1292</v>
      </c>
    </row>
    <row r="76" spans="1:14" s="46" customFormat="1" x14ac:dyDescent="0.25">
      <c r="A76" s="47">
        <v>71</v>
      </c>
      <c r="B76" s="17" t="s">
        <v>30</v>
      </c>
      <c r="C76" s="15" t="s">
        <v>6</v>
      </c>
      <c r="D76" s="15" t="s">
        <v>183</v>
      </c>
      <c r="E76" s="16">
        <v>317667</v>
      </c>
      <c r="F76" s="14" t="s">
        <v>182</v>
      </c>
      <c r="G76" s="15">
        <v>35995963</v>
      </c>
      <c r="H76" s="14" t="s">
        <v>27</v>
      </c>
      <c r="I76" s="14" t="s">
        <v>184</v>
      </c>
      <c r="J76" s="13" t="s">
        <v>180</v>
      </c>
      <c r="K76" s="12" t="str">
        <f>VLOOKUP(E76,'[1]DK 2024'!$D$4:$F$1651,3,0)</f>
        <v>áno</v>
      </c>
      <c r="L76" s="48">
        <v>421</v>
      </c>
      <c r="M76" s="49">
        <v>4</v>
      </c>
      <c r="N76" s="50">
        <v>6000</v>
      </c>
    </row>
    <row r="77" spans="1:14" s="46" customFormat="1" x14ac:dyDescent="0.25">
      <c r="A77" s="47">
        <v>72</v>
      </c>
      <c r="B77" s="17" t="s">
        <v>30</v>
      </c>
      <c r="C77" s="15" t="s">
        <v>6</v>
      </c>
      <c r="D77" s="15" t="s">
        <v>183</v>
      </c>
      <c r="E77" s="16">
        <v>317667</v>
      </c>
      <c r="F77" s="14" t="s">
        <v>182</v>
      </c>
      <c r="G77" s="15">
        <v>35995998</v>
      </c>
      <c r="H77" s="14" t="s">
        <v>27</v>
      </c>
      <c r="I77" s="14" t="s">
        <v>181</v>
      </c>
      <c r="J77" s="13" t="s">
        <v>180</v>
      </c>
      <c r="K77" s="12" t="str">
        <f>VLOOKUP(E77,'[1]DK 2024'!$D$4:$F$1651,3,0)</f>
        <v>áno</v>
      </c>
      <c r="L77" s="48">
        <v>432</v>
      </c>
      <c r="M77" s="49">
        <v>2</v>
      </c>
      <c r="N77" s="50">
        <v>2760</v>
      </c>
    </row>
    <row r="78" spans="1:14" s="46" customFormat="1" x14ac:dyDescent="0.25">
      <c r="A78" s="47">
        <v>73</v>
      </c>
      <c r="B78" s="17" t="s">
        <v>30</v>
      </c>
      <c r="C78" s="15" t="s">
        <v>6</v>
      </c>
      <c r="D78" s="15" t="s">
        <v>107</v>
      </c>
      <c r="E78" s="16">
        <v>317608</v>
      </c>
      <c r="F78" s="14" t="s">
        <v>106</v>
      </c>
      <c r="G78" s="15">
        <v>31202365</v>
      </c>
      <c r="H78" s="14" t="s">
        <v>105</v>
      </c>
      <c r="I78" s="14">
        <v>284</v>
      </c>
      <c r="J78" s="13" t="s">
        <v>104</v>
      </c>
      <c r="K78" s="12" t="str">
        <f>VLOOKUP(E78,'[1]DK 2024'!$D$4:$F$1651,3,0)</f>
        <v>áno</v>
      </c>
      <c r="L78" s="48">
        <v>151</v>
      </c>
      <c r="M78" s="49">
        <v>1</v>
      </c>
      <c r="N78" s="50">
        <v>1380</v>
      </c>
    </row>
    <row r="79" spans="1:14" s="46" customFormat="1" x14ac:dyDescent="0.25">
      <c r="A79" s="47">
        <v>74</v>
      </c>
      <c r="B79" s="17" t="s">
        <v>30</v>
      </c>
      <c r="C79" s="15" t="s">
        <v>6</v>
      </c>
      <c r="D79" s="15" t="s">
        <v>98</v>
      </c>
      <c r="E79" s="16">
        <v>311766</v>
      </c>
      <c r="F79" s="14" t="s">
        <v>97</v>
      </c>
      <c r="G79" s="15">
        <v>36126594</v>
      </c>
      <c r="H79" s="14" t="s">
        <v>96</v>
      </c>
      <c r="I79" s="14">
        <v>377</v>
      </c>
      <c r="J79" s="13" t="s">
        <v>95</v>
      </c>
      <c r="K79" s="12" t="str">
        <f>VLOOKUP(E79,'[1]DK 2024'!$D$4:$F$1651,3,0)</f>
        <v>áno</v>
      </c>
      <c r="L79" s="48">
        <v>486</v>
      </c>
      <c r="M79" s="49">
        <v>3</v>
      </c>
      <c r="N79" s="50">
        <v>4140</v>
      </c>
    </row>
    <row r="80" spans="1:14" s="46" customFormat="1" x14ac:dyDescent="0.25">
      <c r="A80" s="47">
        <v>75</v>
      </c>
      <c r="B80" s="17" t="s">
        <v>30</v>
      </c>
      <c r="C80" s="15" t="s">
        <v>6</v>
      </c>
      <c r="D80" s="15" t="s">
        <v>82</v>
      </c>
      <c r="E80" s="16">
        <v>318361</v>
      </c>
      <c r="F80" s="14" t="s">
        <v>81</v>
      </c>
      <c r="G80" s="15">
        <v>36126799</v>
      </c>
      <c r="H80" s="14" t="s">
        <v>27</v>
      </c>
      <c r="I80" s="14" t="s">
        <v>80</v>
      </c>
      <c r="J80" s="13" t="s">
        <v>79</v>
      </c>
      <c r="K80" s="12" t="str">
        <f>VLOOKUP(E80,'[1]DK 2024'!$D$4:$F$1651,3,0)</f>
        <v>áno</v>
      </c>
      <c r="L80" s="48">
        <v>373</v>
      </c>
      <c r="M80" s="49">
        <v>4</v>
      </c>
      <c r="N80" s="50">
        <v>5520</v>
      </c>
    </row>
    <row r="81" spans="1:14" s="46" customFormat="1" x14ac:dyDescent="0.25">
      <c r="A81" s="47">
        <v>76</v>
      </c>
      <c r="B81" s="17" t="s">
        <v>30</v>
      </c>
      <c r="C81" s="15" t="s">
        <v>6</v>
      </c>
      <c r="D81" s="15" t="s">
        <v>53</v>
      </c>
      <c r="E81" s="16">
        <v>310140</v>
      </c>
      <c r="F81" s="14" t="s">
        <v>52</v>
      </c>
      <c r="G81" s="15">
        <v>36127922</v>
      </c>
      <c r="H81" s="14" t="s">
        <v>10</v>
      </c>
      <c r="I81" s="14">
        <v>147</v>
      </c>
      <c r="J81" s="13" t="s">
        <v>51</v>
      </c>
      <c r="K81" s="12" t="str">
        <f>VLOOKUP(E81,'[1]DK 2024'!$D$4:$F$1651,3,0)</f>
        <v>áno</v>
      </c>
      <c r="L81" s="48">
        <f>141+3</f>
        <v>144</v>
      </c>
      <c r="M81" s="49">
        <v>2</v>
      </c>
      <c r="N81" s="50">
        <v>2392</v>
      </c>
    </row>
    <row r="82" spans="1:14" s="46" customFormat="1" x14ac:dyDescent="0.25">
      <c r="A82" s="47">
        <v>77</v>
      </c>
      <c r="B82" s="17" t="s">
        <v>30</v>
      </c>
      <c r="C82" s="15" t="s">
        <v>6</v>
      </c>
      <c r="D82" s="15" t="s">
        <v>50</v>
      </c>
      <c r="E82" s="16">
        <v>312002</v>
      </c>
      <c r="F82" s="14" t="s">
        <v>49</v>
      </c>
      <c r="G82" s="15">
        <v>36125121</v>
      </c>
      <c r="H82" s="14" t="s">
        <v>27</v>
      </c>
      <c r="I82" s="14" t="s">
        <v>48</v>
      </c>
      <c r="J82" s="13" t="s">
        <v>47</v>
      </c>
      <c r="K82" s="12" t="str">
        <f>VLOOKUP(E82,'[1]DK 2024'!$D$4:$F$1651,3,0)</f>
        <v>áno</v>
      </c>
      <c r="L82" s="48">
        <v>703</v>
      </c>
      <c r="M82" s="49">
        <v>1</v>
      </c>
      <c r="N82" s="50">
        <v>1380</v>
      </c>
    </row>
    <row r="83" spans="1:14" s="46" customFormat="1" x14ac:dyDescent="0.25">
      <c r="A83" s="47">
        <v>78</v>
      </c>
      <c r="B83" s="17" t="s">
        <v>30</v>
      </c>
      <c r="C83" s="15" t="s">
        <v>6</v>
      </c>
      <c r="D83" s="15" t="s">
        <v>29</v>
      </c>
      <c r="E83" s="16">
        <v>311049</v>
      </c>
      <c r="F83" s="14" t="s">
        <v>28</v>
      </c>
      <c r="G83" s="15">
        <v>36128392</v>
      </c>
      <c r="H83" s="14" t="s">
        <v>27</v>
      </c>
      <c r="I83" s="14">
        <v>355</v>
      </c>
      <c r="J83" s="13" t="s">
        <v>26</v>
      </c>
      <c r="K83" s="12" t="str">
        <f>VLOOKUP(E83,'[1]DK 2024'!$D$4:$F$1651,3,0)</f>
        <v>áno</v>
      </c>
      <c r="L83" s="48">
        <v>145</v>
      </c>
      <c r="M83" s="49">
        <v>1</v>
      </c>
      <c r="N83" s="50">
        <v>648</v>
      </c>
    </row>
    <row r="84" spans="1:14" s="46" customFormat="1" x14ac:dyDescent="0.25">
      <c r="A84" s="47">
        <v>79</v>
      </c>
      <c r="B84" s="17" t="s">
        <v>30</v>
      </c>
      <c r="C84" s="15" t="s">
        <v>88</v>
      </c>
      <c r="D84" s="15" t="s">
        <v>690</v>
      </c>
      <c r="E84" s="19">
        <v>36127795</v>
      </c>
      <c r="F84" s="14" t="s">
        <v>689</v>
      </c>
      <c r="G84" s="15">
        <v>55620400</v>
      </c>
      <c r="H84" s="14" t="s">
        <v>688</v>
      </c>
      <c r="I84" s="14" t="s">
        <v>687</v>
      </c>
      <c r="J84" s="13" t="s">
        <v>686</v>
      </c>
      <c r="K84" s="12" t="str">
        <f>VLOOKUP(E84,'[1]DK 2024'!$D$4:$F$1651,3,0)</f>
        <v>áno</v>
      </c>
      <c r="L84" s="48">
        <v>183</v>
      </c>
      <c r="M84" s="49">
        <v>2</v>
      </c>
      <c r="N84" s="50">
        <v>3220</v>
      </c>
    </row>
    <row r="85" spans="1:14" s="46" customFormat="1" x14ac:dyDescent="0.25">
      <c r="A85" s="47">
        <v>80</v>
      </c>
      <c r="B85" s="17" t="s">
        <v>30</v>
      </c>
      <c r="C85" s="15" t="s">
        <v>88</v>
      </c>
      <c r="D85" s="15" t="s">
        <v>631</v>
      </c>
      <c r="E85" s="19">
        <v>42375673</v>
      </c>
      <c r="F85" s="14" t="s">
        <v>630</v>
      </c>
      <c r="G85" s="15">
        <v>37914359</v>
      </c>
      <c r="H85" s="14" t="s">
        <v>85</v>
      </c>
      <c r="I85" s="14">
        <v>117</v>
      </c>
      <c r="J85" s="13" t="s">
        <v>629</v>
      </c>
      <c r="K85" s="12" t="str">
        <f>VLOOKUP(E85,'[1]DK 2024'!$D$4:$F$1651,3,0)</f>
        <v>áno</v>
      </c>
      <c r="L85" s="48">
        <v>26</v>
      </c>
      <c r="M85" s="49">
        <v>1</v>
      </c>
      <c r="N85" s="50">
        <v>648</v>
      </c>
    </row>
    <row r="86" spans="1:14" s="46" customFormat="1" ht="28.5" x14ac:dyDescent="0.25">
      <c r="A86" s="47">
        <v>81</v>
      </c>
      <c r="B86" s="17" t="s">
        <v>42</v>
      </c>
      <c r="C86" s="15" t="s">
        <v>6</v>
      </c>
      <c r="D86" s="15" t="s">
        <v>943</v>
      </c>
      <c r="E86" s="16">
        <v>308897</v>
      </c>
      <c r="F86" s="14" t="s">
        <v>942</v>
      </c>
      <c r="G86" s="15">
        <v>37860836</v>
      </c>
      <c r="H86" s="14" t="s">
        <v>945</v>
      </c>
      <c r="I86" s="14" t="s">
        <v>944</v>
      </c>
      <c r="J86" s="13" t="s">
        <v>940</v>
      </c>
      <c r="K86" s="12" t="str">
        <f>VLOOKUP(E86,'[1]DK 2024'!$D$4:$F$1651,3,0)</f>
        <v>áno</v>
      </c>
      <c r="L86" s="48">
        <v>199</v>
      </c>
      <c r="M86" s="49">
        <v>1</v>
      </c>
      <c r="N86" s="50">
        <v>2300</v>
      </c>
    </row>
    <row r="87" spans="1:14" s="46" customFormat="1" x14ac:dyDescent="0.25">
      <c r="A87" s="47">
        <v>82</v>
      </c>
      <c r="B87" s="17" t="s">
        <v>42</v>
      </c>
      <c r="C87" s="15" t="s">
        <v>6</v>
      </c>
      <c r="D87" s="15" t="s">
        <v>943</v>
      </c>
      <c r="E87" s="16">
        <v>308897</v>
      </c>
      <c r="F87" s="14" t="s">
        <v>942</v>
      </c>
      <c r="G87" s="15">
        <v>37860828</v>
      </c>
      <c r="H87" s="14" t="s">
        <v>27</v>
      </c>
      <c r="I87" s="14" t="s">
        <v>941</v>
      </c>
      <c r="J87" s="13" t="s">
        <v>940</v>
      </c>
      <c r="K87" s="12" t="str">
        <f>VLOOKUP(E87,'[1]DK 2024'!$D$4:$F$1651,3,0)</f>
        <v>áno</v>
      </c>
      <c r="L87" s="48">
        <v>261</v>
      </c>
      <c r="M87" s="49">
        <v>3</v>
      </c>
      <c r="N87" s="50">
        <v>4592</v>
      </c>
    </row>
    <row r="88" spans="1:14" s="46" customFormat="1" x14ac:dyDescent="0.25">
      <c r="A88" s="47">
        <v>83</v>
      </c>
      <c r="B88" s="17" t="s">
        <v>42</v>
      </c>
      <c r="C88" s="15" t="s">
        <v>6</v>
      </c>
      <c r="D88" s="15" t="s">
        <v>932</v>
      </c>
      <c r="E88" s="16">
        <v>306649</v>
      </c>
      <c r="F88" s="14" t="s">
        <v>931</v>
      </c>
      <c r="G88" s="22">
        <v>56361505</v>
      </c>
      <c r="H88" s="14" t="s">
        <v>3</v>
      </c>
      <c r="I88" s="14" t="s">
        <v>930</v>
      </c>
      <c r="J88" s="13" t="s">
        <v>929</v>
      </c>
      <c r="K88" s="12" t="str">
        <f>VLOOKUP(E88,'[1]DK 2024'!$D$4:$F$1651,3,0)</f>
        <v>áno</v>
      </c>
      <c r="L88" s="48">
        <v>99</v>
      </c>
      <c r="M88" s="49">
        <v>1</v>
      </c>
      <c r="N88" s="50">
        <v>1380</v>
      </c>
    </row>
    <row r="89" spans="1:14" s="46" customFormat="1" x14ac:dyDescent="0.25">
      <c r="A89" s="47">
        <v>84</v>
      </c>
      <c r="B89" s="17" t="s">
        <v>42</v>
      </c>
      <c r="C89" s="15" t="s">
        <v>6</v>
      </c>
      <c r="D89" s="15" t="s">
        <v>859</v>
      </c>
      <c r="E89" s="16">
        <v>306100</v>
      </c>
      <c r="F89" s="14" t="s">
        <v>858</v>
      </c>
      <c r="G89" s="18">
        <v>710156235</v>
      </c>
      <c r="H89" s="14" t="s">
        <v>27</v>
      </c>
      <c r="I89" s="20">
        <v>964</v>
      </c>
      <c r="J89" s="13" t="s">
        <v>857</v>
      </c>
      <c r="K89" s="12" t="str">
        <f>VLOOKUP(E89,'[1]DK 2024'!$D$4:$F$1651,3,0)</f>
        <v>áno</v>
      </c>
      <c r="L89" s="48">
        <v>26</v>
      </c>
      <c r="M89" s="49">
        <v>1</v>
      </c>
      <c r="N89" s="50">
        <v>648</v>
      </c>
    </row>
    <row r="90" spans="1:14" s="46" customFormat="1" x14ac:dyDescent="0.25">
      <c r="A90" s="47">
        <v>85</v>
      </c>
      <c r="B90" s="17" t="s">
        <v>42</v>
      </c>
      <c r="C90" s="15" t="s">
        <v>6</v>
      </c>
      <c r="D90" s="15" t="s">
        <v>848</v>
      </c>
      <c r="E90" s="16">
        <v>308676</v>
      </c>
      <c r="F90" s="14" t="s">
        <v>847</v>
      </c>
      <c r="G90" s="22">
        <v>37865081</v>
      </c>
      <c r="H90" s="14" t="s">
        <v>27</v>
      </c>
      <c r="I90" s="14" t="s">
        <v>846</v>
      </c>
      <c r="J90" s="13" t="s">
        <v>845</v>
      </c>
      <c r="K90" s="12" t="str">
        <f>VLOOKUP(E90,'[1]DK 2024'!$D$4:$F$1651,3,0)</f>
        <v>áno</v>
      </c>
      <c r="L90" s="48">
        <v>410</v>
      </c>
      <c r="M90" s="49">
        <v>2</v>
      </c>
      <c r="N90" s="50">
        <v>2760</v>
      </c>
    </row>
    <row r="91" spans="1:14" s="46" customFormat="1" x14ac:dyDescent="0.25">
      <c r="A91" s="47">
        <v>86</v>
      </c>
      <c r="B91" s="17" t="s">
        <v>42</v>
      </c>
      <c r="C91" s="15" t="s">
        <v>6</v>
      </c>
      <c r="D91" s="15" t="s">
        <v>844</v>
      </c>
      <c r="E91" s="16">
        <v>308412</v>
      </c>
      <c r="F91" s="14" t="s">
        <v>843</v>
      </c>
      <c r="G91" s="22">
        <v>37968718</v>
      </c>
      <c r="H91" s="14" t="s">
        <v>10</v>
      </c>
      <c r="I91" s="14">
        <v>308</v>
      </c>
      <c r="J91" s="13" t="s">
        <v>842</v>
      </c>
      <c r="K91" s="12" t="str">
        <f>VLOOKUP(E91,'[1]DK 2024'!$D$4:$F$1651,3,0)</f>
        <v>áno</v>
      </c>
      <c r="L91" s="48">
        <v>34</v>
      </c>
      <c r="M91" s="49">
        <v>1</v>
      </c>
      <c r="N91" s="50">
        <v>648</v>
      </c>
    </row>
    <row r="92" spans="1:14" s="46" customFormat="1" x14ac:dyDescent="0.25">
      <c r="A92" s="47">
        <v>87</v>
      </c>
      <c r="B92" s="17" t="s">
        <v>42</v>
      </c>
      <c r="C92" s="15" t="s">
        <v>6</v>
      </c>
      <c r="D92" s="15" t="s">
        <v>841</v>
      </c>
      <c r="E92" s="16">
        <v>307980</v>
      </c>
      <c r="F92" s="14" t="s">
        <v>840</v>
      </c>
      <c r="G92" s="18">
        <v>710056737</v>
      </c>
      <c r="H92" s="14" t="s">
        <v>27</v>
      </c>
      <c r="I92" s="20">
        <v>86</v>
      </c>
      <c r="J92" s="13" t="s">
        <v>839</v>
      </c>
      <c r="K92" s="12" t="str">
        <f>VLOOKUP(E92,'[1]DK 2024'!$D$4:$F$1651,3,0)</f>
        <v>áno</v>
      </c>
      <c r="L92" s="48">
        <v>37</v>
      </c>
      <c r="M92" s="49">
        <v>1</v>
      </c>
      <c r="N92" s="50">
        <v>648</v>
      </c>
    </row>
    <row r="93" spans="1:14" s="46" customFormat="1" x14ac:dyDescent="0.25">
      <c r="A93" s="47">
        <v>88</v>
      </c>
      <c r="B93" s="17" t="s">
        <v>42</v>
      </c>
      <c r="C93" s="15" t="s">
        <v>6</v>
      </c>
      <c r="D93" s="15" t="s">
        <v>826</v>
      </c>
      <c r="E93" s="16">
        <v>307661</v>
      </c>
      <c r="F93" s="14" t="s">
        <v>825</v>
      </c>
      <c r="G93" s="18">
        <v>710056656</v>
      </c>
      <c r="H93" s="14" t="s">
        <v>824</v>
      </c>
      <c r="I93" s="20">
        <v>34</v>
      </c>
      <c r="J93" s="13" t="s">
        <v>823</v>
      </c>
      <c r="K93" s="12" t="str">
        <f>VLOOKUP(E93,'[1]DK 2024'!$D$4:$F$1651,3,0)</f>
        <v>áno</v>
      </c>
      <c r="L93" s="48">
        <v>26</v>
      </c>
      <c r="M93" s="49">
        <v>1</v>
      </c>
      <c r="N93" s="50">
        <v>648</v>
      </c>
    </row>
    <row r="94" spans="1:14" s="46" customFormat="1" x14ac:dyDescent="0.25">
      <c r="A94" s="47">
        <v>89</v>
      </c>
      <c r="B94" s="17" t="s">
        <v>42</v>
      </c>
      <c r="C94" s="15" t="s">
        <v>6</v>
      </c>
      <c r="D94" s="15" t="s">
        <v>809</v>
      </c>
      <c r="E94" s="16">
        <v>307947</v>
      </c>
      <c r="F94" s="14" t="s">
        <v>808</v>
      </c>
      <c r="G94" s="15">
        <v>42206685</v>
      </c>
      <c r="H94" s="14" t="s">
        <v>10</v>
      </c>
      <c r="I94" s="14">
        <v>67</v>
      </c>
      <c r="J94" s="13" t="s">
        <v>807</v>
      </c>
      <c r="K94" s="12" t="str">
        <f>VLOOKUP(E94,'[1]DK 2024'!$D$4:$F$1651,3,0)</f>
        <v>áno</v>
      </c>
      <c r="L94" s="48">
        <v>94</v>
      </c>
      <c r="M94" s="49">
        <v>1</v>
      </c>
      <c r="N94" s="50">
        <v>1380</v>
      </c>
    </row>
    <row r="95" spans="1:14" s="46" customFormat="1" x14ac:dyDescent="0.25">
      <c r="A95" s="47">
        <v>90</v>
      </c>
      <c r="B95" s="17" t="s">
        <v>42</v>
      </c>
      <c r="C95" s="15" t="s">
        <v>6</v>
      </c>
      <c r="D95" s="15" t="s">
        <v>719</v>
      </c>
      <c r="E95" s="16">
        <v>310239</v>
      </c>
      <c r="F95" s="14" t="s">
        <v>718</v>
      </c>
      <c r="G95" s="15">
        <v>37860691</v>
      </c>
      <c r="H95" s="14" t="s">
        <v>27</v>
      </c>
      <c r="I95" s="14">
        <v>76</v>
      </c>
      <c r="J95" s="13" t="s">
        <v>717</v>
      </c>
      <c r="K95" s="12" t="str">
        <f>VLOOKUP(E95,'[1]DK 2024'!$D$4:$F$1651,3,0)</f>
        <v>áno</v>
      </c>
      <c r="L95" s="48">
        <v>259</v>
      </c>
      <c r="M95" s="49">
        <v>1</v>
      </c>
      <c r="N95" s="50">
        <v>1380</v>
      </c>
    </row>
    <row r="96" spans="1:14" s="46" customFormat="1" ht="28.5" x14ac:dyDescent="0.25">
      <c r="A96" s="47">
        <v>91</v>
      </c>
      <c r="B96" s="17" t="s">
        <v>42</v>
      </c>
      <c r="C96" s="15" t="s">
        <v>6</v>
      </c>
      <c r="D96" s="15" t="s">
        <v>710</v>
      </c>
      <c r="E96" s="16">
        <v>307513</v>
      </c>
      <c r="F96" s="14" t="s">
        <v>709</v>
      </c>
      <c r="G96" s="15">
        <v>37864254</v>
      </c>
      <c r="H96" s="14" t="s">
        <v>712</v>
      </c>
      <c r="I96" s="14" t="s">
        <v>711</v>
      </c>
      <c r="J96" s="13" t="s">
        <v>706</v>
      </c>
      <c r="K96" s="12" t="str">
        <f>VLOOKUP(E96,'[1]DK 2024'!$D$4:$F$1651,3,0)</f>
        <v>áno</v>
      </c>
      <c r="L96" s="48">
        <v>231</v>
      </c>
      <c r="M96" s="49">
        <v>1</v>
      </c>
      <c r="N96" s="50">
        <v>1380</v>
      </c>
    </row>
    <row r="97" spans="1:14" s="46" customFormat="1" x14ac:dyDescent="0.25">
      <c r="A97" s="47">
        <v>92</v>
      </c>
      <c r="B97" s="17" t="s">
        <v>42</v>
      </c>
      <c r="C97" s="15" t="s">
        <v>6</v>
      </c>
      <c r="D97" s="15" t="s">
        <v>710</v>
      </c>
      <c r="E97" s="16">
        <v>307513</v>
      </c>
      <c r="F97" s="14" t="s">
        <v>709</v>
      </c>
      <c r="G97" s="15">
        <v>37864530</v>
      </c>
      <c r="H97" s="14" t="s">
        <v>708</v>
      </c>
      <c r="I97" s="14" t="s">
        <v>707</v>
      </c>
      <c r="J97" s="13" t="s">
        <v>706</v>
      </c>
      <c r="K97" s="12" t="str">
        <f>VLOOKUP(E97,'[1]DK 2024'!$D$4:$F$1651,3,0)</f>
        <v>áno</v>
      </c>
      <c r="L97" s="48">
        <v>234</v>
      </c>
      <c r="M97" s="49">
        <v>3</v>
      </c>
      <c r="N97" s="50">
        <v>4140</v>
      </c>
    </row>
    <row r="98" spans="1:14" s="46" customFormat="1" x14ac:dyDescent="0.25">
      <c r="A98" s="47">
        <v>93</v>
      </c>
      <c r="B98" s="17" t="s">
        <v>42</v>
      </c>
      <c r="C98" s="15" t="s">
        <v>6</v>
      </c>
      <c r="D98" s="15" t="s">
        <v>705</v>
      </c>
      <c r="E98" s="16">
        <v>308790</v>
      </c>
      <c r="F98" s="14" t="s">
        <v>704</v>
      </c>
      <c r="G98" s="18">
        <v>710056974</v>
      </c>
      <c r="H98" s="14" t="s">
        <v>27</v>
      </c>
      <c r="I98" s="20">
        <v>628</v>
      </c>
      <c r="J98" s="13" t="s">
        <v>703</v>
      </c>
      <c r="K98" s="12" t="str">
        <f>VLOOKUP(E98,'[1]DK 2024'!$D$4:$F$1651,3,0)</f>
        <v>áno</v>
      </c>
      <c r="L98" s="48">
        <v>24</v>
      </c>
      <c r="M98" s="49">
        <v>1</v>
      </c>
      <c r="N98" s="50">
        <v>280</v>
      </c>
    </row>
    <row r="99" spans="1:14" s="46" customFormat="1" x14ac:dyDescent="0.25">
      <c r="A99" s="47">
        <v>94</v>
      </c>
      <c r="B99" s="17" t="s">
        <v>42</v>
      </c>
      <c r="C99" s="15" t="s">
        <v>6</v>
      </c>
      <c r="D99" s="15" t="s">
        <v>699</v>
      </c>
      <c r="E99" s="16">
        <v>309257</v>
      </c>
      <c r="F99" s="14" t="s">
        <v>698</v>
      </c>
      <c r="G99" s="15">
        <v>37860810</v>
      </c>
      <c r="H99" s="14" t="s">
        <v>27</v>
      </c>
      <c r="I99" s="14">
        <v>110</v>
      </c>
      <c r="J99" s="13" t="s">
        <v>697</v>
      </c>
      <c r="K99" s="12" t="str">
        <f>VLOOKUP(E99,'[1]DK 2024'!$D$4:$F$1651,3,0)</f>
        <v>áno</v>
      </c>
      <c r="L99" s="48">
        <v>116</v>
      </c>
      <c r="M99" s="49">
        <v>1</v>
      </c>
      <c r="N99" s="50">
        <v>1840</v>
      </c>
    </row>
    <row r="100" spans="1:14" s="46" customFormat="1" x14ac:dyDescent="0.25">
      <c r="A100" s="47">
        <v>95</v>
      </c>
      <c r="B100" s="17" t="s">
        <v>42</v>
      </c>
      <c r="C100" s="15" t="s">
        <v>6</v>
      </c>
      <c r="D100" s="15" t="s">
        <v>656</v>
      </c>
      <c r="E100" s="16">
        <v>306606</v>
      </c>
      <c r="F100" s="14" t="s">
        <v>655</v>
      </c>
      <c r="G100" s="15">
        <v>37861247</v>
      </c>
      <c r="H100" s="14" t="s">
        <v>27</v>
      </c>
      <c r="I100" s="14" t="s">
        <v>654</v>
      </c>
      <c r="J100" s="13" t="s">
        <v>653</v>
      </c>
      <c r="K100" s="12" t="str">
        <f>VLOOKUP(E100,'[1]DK 2024'!$D$4:$F$1651,3,0)</f>
        <v>áno</v>
      </c>
      <c r="L100" s="48">
        <v>247</v>
      </c>
      <c r="M100" s="49">
        <v>1</v>
      </c>
      <c r="N100" s="50">
        <v>1840</v>
      </c>
    </row>
    <row r="101" spans="1:14" s="46" customFormat="1" x14ac:dyDescent="0.25">
      <c r="A101" s="47">
        <v>96</v>
      </c>
      <c r="B101" s="17" t="s">
        <v>42</v>
      </c>
      <c r="C101" s="15" t="s">
        <v>6</v>
      </c>
      <c r="D101" s="15" t="s">
        <v>615</v>
      </c>
      <c r="E101" s="16">
        <v>308668</v>
      </c>
      <c r="F101" s="14" t="s">
        <v>614</v>
      </c>
      <c r="G101" s="15">
        <v>56409222</v>
      </c>
      <c r="H101" s="14" t="s">
        <v>3</v>
      </c>
      <c r="I101" s="14">
        <v>661</v>
      </c>
      <c r="J101" s="13" t="s">
        <v>613</v>
      </c>
      <c r="K101" s="12" t="str">
        <f>VLOOKUP(E101,'[1]DK 2024'!$D$4:$F$1651,3,0)</f>
        <v>áno</v>
      </c>
      <c r="L101" s="48">
        <v>163</v>
      </c>
      <c r="M101" s="49">
        <v>2</v>
      </c>
      <c r="N101" s="50">
        <v>2760</v>
      </c>
    </row>
    <row r="102" spans="1:14" s="46" customFormat="1" x14ac:dyDescent="0.25">
      <c r="A102" s="47">
        <v>97</v>
      </c>
      <c r="B102" s="17" t="s">
        <v>42</v>
      </c>
      <c r="C102" s="15" t="s">
        <v>6</v>
      </c>
      <c r="D102" s="15" t="s">
        <v>473</v>
      </c>
      <c r="E102" s="16">
        <v>307203</v>
      </c>
      <c r="F102" s="14" t="s">
        <v>472</v>
      </c>
      <c r="G102" s="15">
        <v>37864424</v>
      </c>
      <c r="H102" s="14" t="s">
        <v>27</v>
      </c>
      <c r="I102" s="14" t="s">
        <v>474</v>
      </c>
      <c r="J102" s="13" t="s">
        <v>470</v>
      </c>
      <c r="K102" s="12" t="str">
        <f>VLOOKUP(E102,'[1]DK 2024'!$D$4:$F$1651,3,0)</f>
        <v>áno</v>
      </c>
      <c r="L102" s="48">
        <v>233</v>
      </c>
      <c r="M102" s="49">
        <v>1</v>
      </c>
      <c r="N102" s="50">
        <v>2300</v>
      </c>
    </row>
    <row r="103" spans="1:14" s="46" customFormat="1" x14ac:dyDescent="0.25">
      <c r="A103" s="47">
        <v>98</v>
      </c>
      <c r="B103" s="17" t="s">
        <v>42</v>
      </c>
      <c r="C103" s="15" t="s">
        <v>6</v>
      </c>
      <c r="D103" s="15" t="s">
        <v>473</v>
      </c>
      <c r="E103" s="16">
        <v>307203</v>
      </c>
      <c r="F103" s="14" t="s">
        <v>472</v>
      </c>
      <c r="G103" s="15">
        <v>37864386</v>
      </c>
      <c r="H103" s="14" t="s">
        <v>384</v>
      </c>
      <c r="I103" s="14" t="s">
        <v>471</v>
      </c>
      <c r="J103" s="13" t="s">
        <v>470</v>
      </c>
      <c r="K103" s="12" t="str">
        <f>VLOOKUP(E103,'[1]DK 2024'!$D$4:$F$1651,3,0)</f>
        <v>áno</v>
      </c>
      <c r="L103" s="48">
        <v>463</v>
      </c>
      <c r="M103" s="49">
        <v>3</v>
      </c>
      <c r="N103" s="50">
        <v>4140</v>
      </c>
    </row>
    <row r="104" spans="1:14" s="46" customFormat="1" x14ac:dyDescent="0.25">
      <c r="A104" s="47">
        <v>99</v>
      </c>
      <c r="B104" s="17" t="s">
        <v>42</v>
      </c>
      <c r="C104" s="15" t="s">
        <v>6</v>
      </c>
      <c r="D104" s="15" t="s">
        <v>430</v>
      </c>
      <c r="E104" s="16">
        <v>308307</v>
      </c>
      <c r="F104" s="14" t="s">
        <v>429</v>
      </c>
      <c r="G104" s="15">
        <v>37861310</v>
      </c>
      <c r="H104" s="14" t="s">
        <v>27</v>
      </c>
      <c r="I104" s="14" t="s">
        <v>431</v>
      </c>
      <c r="J104" s="13" t="s">
        <v>427</v>
      </c>
      <c r="K104" s="12" t="str">
        <f>VLOOKUP(E104,'[1]DK 2024'!$D$4:$F$1651,3,0)</f>
        <v>áno</v>
      </c>
      <c r="L104" s="48">
        <v>746</v>
      </c>
      <c r="M104" s="49">
        <v>1</v>
      </c>
      <c r="N104" s="50">
        <v>1380</v>
      </c>
    </row>
    <row r="105" spans="1:14" s="46" customFormat="1" x14ac:dyDescent="0.25">
      <c r="A105" s="47">
        <v>100</v>
      </c>
      <c r="B105" s="17" t="s">
        <v>42</v>
      </c>
      <c r="C105" s="15" t="s">
        <v>6</v>
      </c>
      <c r="D105" s="15" t="s">
        <v>430</v>
      </c>
      <c r="E105" s="16">
        <v>308307</v>
      </c>
      <c r="F105" s="14" t="s">
        <v>429</v>
      </c>
      <c r="G105" s="15">
        <v>37865498</v>
      </c>
      <c r="H105" s="14" t="s">
        <v>10</v>
      </c>
      <c r="I105" s="14" t="s">
        <v>428</v>
      </c>
      <c r="J105" s="13" t="s">
        <v>427</v>
      </c>
      <c r="K105" s="12" t="str">
        <f>VLOOKUP(E105,'[1]DK 2024'!$D$4:$F$1651,3,0)</f>
        <v>áno</v>
      </c>
      <c r="L105" s="48">
        <v>154</v>
      </c>
      <c r="M105" s="49">
        <v>1</v>
      </c>
      <c r="N105" s="50">
        <v>1380</v>
      </c>
    </row>
    <row r="106" spans="1:14" s="46" customFormat="1" ht="28.5" x14ac:dyDescent="0.25">
      <c r="A106" s="47">
        <v>101</v>
      </c>
      <c r="B106" s="17" t="s">
        <v>42</v>
      </c>
      <c r="C106" s="15" t="s">
        <v>6</v>
      </c>
      <c r="D106" s="15" t="s">
        <v>422</v>
      </c>
      <c r="E106" s="16">
        <v>306525</v>
      </c>
      <c r="F106" s="14" t="s">
        <v>421</v>
      </c>
      <c r="G106" s="15">
        <v>36105881</v>
      </c>
      <c r="H106" s="14" t="s">
        <v>426</v>
      </c>
      <c r="I106" s="14" t="s">
        <v>425</v>
      </c>
      <c r="J106" s="13" t="s">
        <v>419</v>
      </c>
      <c r="K106" s="12" t="str">
        <f>VLOOKUP(E106,'[1]DK 2024'!$D$4:$F$1651,3,0)</f>
        <v>áno</v>
      </c>
      <c r="L106" s="48">
        <v>451</v>
      </c>
      <c r="M106" s="49">
        <v>1</v>
      </c>
      <c r="N106" s="50">
        <v>2300</v>
      </c>
    </row>
    <row r="107" spans="1:14" s="46" customFormat="1" ht="28.5" x14ac:dyDescent="0.25">
      <c r="A107" s="47">
        <v>102</v>
      </c>
      <c r="B107" s="17" t="s">
        <v>42</v>
      </c>
      <c r="C107" s="15" t="s">
        <v>6</v>
      </c>
      <c r="D107" s="15" t="s">
        <v>422</v>
      </c>
      <c r="E107" s="16">
        <v>306525</v>
      </c>
      <c r="F107" s="14" t="s">
        <v>421</v>
      </c>
      <c r="G107" s="22">
        <v>37861191</v>
      </c>
      <c r="H107" s="14" t="s">
        <v>424</v>
      </c>
      <c r="I107" s="14" t="s">
        <v>423</v>
      </c>
      <c r="J107" s="13" t="s">
        <v>419</v>
      </c>
      <c r="K107" s="12" t="str">
        <f>VLOOKUP(E107,'[1]DK 2024'!$D$4:$F$1651,3,0)</f>
        <v>áno</v>
      </c>
      <c r="L107" s="48">
        <f>440+1</f>
        <v>441</v>
      </c>
      <c r="M107" s="49">
        <v>6</v>
      </c>
      <c r="N107" s="50">
        <v>7912</v>
      </c>
    </row>
    <row r="108" spans="1:14" s="46" customFormat="1" x14ac:dyDescent="0.25">
      <c r="A108" s="47">
        <v>103</v>
      </c>
      <c r="B108" s="17" t="s">
        <v>42</v>
      </c>
      <c r="C108" s="15" t="s">
        <v>6</v>
      </c>
      <c r="D108" s="15" t="s">
        <v>422</v>
      </c>
      <c r="E108" s="16">
        <v>306525</v>
      </c>
      <c r="F108" s="14" t="s">
        <v>421</v>
      </c>
      <c r="G108" s="15">
        <v>37861131</v>
      </c>
      <c r="H108" s="14" t="s">
        <v>27</v>
      </c>
      <c r="I108" s="14" t="s">
        <v>420</v>
      </c>
      <c r="J108" s="13" t="s">
        <v>419</v>
      </c>
      <c r="K108" s="12" t="str">
        <f>VLOOKUP(E108,'[1]DK 2024'!$D$4:$F$1651,3,0)</f>
        <v>áno</v>
      </c>
      <c r="L108" s="48">
        <v>322</v>
      </c>
      <c r="M108" s="49">
        <v>4</v>
      </c>
      <c r="N108" s="50">
        <v>5520</v>
      </c>
    </row>
    <row r="109" spans="1:14" s="46" customFormat="1" x14ac:dyDescent="0.25">
      <c r="A109" s="47">
        <v>104</v>
      </c>
      <c r="B109" s="17" t="s">
        <v>42</v>
      </c>
      <c r="C109" s="15" t="s">
        <v>6</v>
      </c>
      <c r="D109" s="15" t="s">
        <v>359</v>
      </c>
      <c r="E109" s="16">
        <v>308641</v>
      </c>
      <c r="F109" s="14" t="s">
        <v>358</v>
      </c>
      <c r="G109" s="15">
        <v>37865455</v>
      </c>
      <c r="H109" s="14" t="s">
        <v>27</v>
      </c>
      <c r="I109" s="14" t="s">
        <v>357</v>
      </c>
      <c r="J109" s="13" t="s">
        <v>356</v>
      </c>
      <c r="K109" s="12" t="str">
        <f>VLOOKUP(E109,'[1]DK 2024'!$D$4:$F$1651,3,0)</f>
        <v>áno</v>
      </c>
      <c r="L109" s="48">
        <v>377</v>
      </c>
      <c r="M109" s="49">
        <v>3</v>
      </c>
      <c r="N109" s="50">
        <v>4140</v>
      </c>
    </row>
    <row r="110" spans="1:14" s="46" customFormat="1" x14ac:dyDescent="0.25">
      <c r="A110" s="47">
        <v>105</v>
      </c>
      <c r="B110" s="17" t="s">
        <v>42</v>
      </c>
      <c r="C110" s="15" t="s">
        <v>6</v>
      </c>
      <c r="D110" s="15" t="s">
        <v>345</v>
      </c>
      <c r="E110" s="16">
        <v>309311</v>
      </c>
      <c r="F110" s="14" t="s">
        <v>344</v>
      </c>
      <c r="G110" s="15">
        <v>37863983</v>
      </c>
      <c r="H110" s="14" t="s">
        <v>27</v>
      </c>
      <c r="I110" s="14" t="s">
        <v>343</v>
      </c>
      <c r="J110" s="13" t="s">
        <v>342</v>
      </c>
      <c r="K110" s="12" t="str">
        <f>VLOOKUP(E110,'[1]DK 2024'!$D$4:$F$1651,3,0)</f>
        <v>áno</v>
      </c>
      <c r="L110" s="48">
        <v>423</v>
      </c>
      <c r="M110" s="49">
        <v>3</v>
      </c>
      <c r="N110" s="50">
        <v>5972</v>
      </c>
    </row>
    <row r="111" spans="1:14" s="46" customFormat="1" x14ac:dyDescent="0.25">
      <c r="A111" s="47">
        <v>106</v>
      </c>
      <c r="B111" s="17" t="s">
        <v>42</v>
      </c>
      <c r="C111" s="15" t="s">
        <v>6</v>
      </c>
      <c r="D111" s="15" t="s">
        <v>336</v>
      </c>
      <c r="E111" s="16">
        <v>308536</v>
      </c>
      <c r="F111" s="14" t="s">
        <v>335</v>
      </c>
      <c r="G111" s="15">
        <v>37865145</v>
      </c>
      <c r="H111" s="14" t="s">
        <v>27</v>
      </c>
      <c r="I111" s="14" t="s">
        <v>334</v>
      </c>
      <c r="J111" s="13" t="s">
        <v>333</v>
      </c>
      <c r="K111" s="12" t="str">
        <f>VLOOKUP(E111,'[1]DK 2024'!$D$4:$F$1651,3,0)</f>
        <v>áno</v>
      </c>
      <c r="L111" s="48">
        <v>375</v>
      </c>
      <c r="M111" s="49">
        <v>1</v>
      </c>
      <c r="N111" s="50">
        <v>1380</v>
      </c>
    </row>
    <row r="112" spans="1:14" s="46" customFormat="1" x14ac:dyDescent="0.25">
      <c r="A112" s="47">
        <v>107</v>
      </c>
      <c r="B112" s="17" t="s">
        <v>42</v>
      </c>
      <c r="C112" s="15" t="s">
        <v>6</v>
      </c>
      <c r="D112" s="15" t="s">
        <v>322</v>
      </c>
      <c r="E112" s="16">
        <v>308188</v>
      </c>
      <c r="F112" s="14" t="s">
        <v>321</v>
      </c>
      <c r="G112" s="15">
        <v>42202582</v>
      </c>
      <c r="H112" s="14" t="s">
        <v>10</v>
      </c>
      <c r="I112" s="14" t="s">
        <v>320</v>
      </c>
      <c r="J112" s="13" t="s">
        <v>319</v>
      </c>
      <c r="K112" s="12" t="str">
        <f>VLOOKUP(E112,'[1]DK 2024'!$D$4:$F$1651,3,0)</f>
        <v>áno</v>
      </c>
      <c r="L112" s="48">
        <v>28</v>
      </c>
      <c r="M112" s="49">
        <v>1</v>
      </c>
      <c r="N112" s="50">
        <v>648</v>
      </c>
    </row>
    <row r="113" spans="1:14" s="46" customFormat="1" x14ac:dyDescent="0.25">
      <c r="A113" s="47">
        <v>108</v>
      </c>
      <c r="B113" s="17" t="s">
        <v>42</v>
      </c>
      <c r="C113" s="15" t="s">
        <v>6</v>
      </c>
      <c r="D113" s="15" t="s">
        <v>282</v>
      </c>
      <c r="E113" s="16">
        <v>308340</v>
      </c>
      <c r="F113" s="14" t="s">
        <v>281</v>
      </c>
      <c r="G113" s="22">
        <v>37865447</v>
      </c>
      <c r="H113" s="21" t="s">
        <v>10</v>
      </c>
      <c r="I113" s="14">
        <v>176</v>
      </c>
      <c r="J113" s="13" t="s">
        <v>280</v>
      </c>
      <c r="K113" s="12" t="str">
        <f>VLOOKUP(E113,'[1]DK 2024'!$D$4:$F$1651,3,0)</f>
        <v>áno</v>
      </c>
      <c r="L113" s="48">
        <v>241</v>
      </c>
      <c r="M113" s="49">
        <v>1</v>
      </c>
      <c r="N113" s="50">
        <v>1380</v>
      </c>
    </row>
    <row r="114" spans="1:14" s="46" customFormat="1" x14ac:dyDescent="0.25">
      <c r="A114" s="47">
        <v>109</v>
      </c>
      <c r="B114" s="17" t="s">
        <v>42</v>
      </c>
      <c r="C114" s="15" t="s">
        <v>6</v>
      </c>
      <c r="D114" s="15" t="s">
        <v>275</v>
      </c>
      <c r="E114" s="16">
        <v>308871</v>
      </c>
      <c r="F114" s="14" t="s">
        <v>274</v>
      </c>
      <c r="G114" s="22">
        <v>37863894</v>
      </c>
      <c r="H114" s="21" t="s">
        <v>273</v>
      </c>
      <c r="I114" s="14" t="s">
        <v>272</v>
      </c>
      <c r="J114" s="13" t="s">
        <v>271</v>
      </c>
      <c r="K114" s="12" t="str">
        <f>VLOOKUP(E114,'[1]DK 2024'!$D$4:$F$1651,3,0)</f>
        <v>áno</v>
      </c>
      <c r="L114" s="48">
        <v>105</v>
      </c>
      <c r="M114" s="49">
        <v>1</v>
      </c>
      <c r="N114" s="50">
        <v>1380</v>
      </c>
    </row>
    <row r="115" spans="1:14" s="46" customFormat="1" x14ac:dyDescent="0.25">
      <c r="A115" s="47">
        <v>110</v>
      </c>
      <c r="B115" s="17" t="s">
        <v>42</v>
      </c>
      <c r="C115" s="15" t="s">
        <v>6</v>
      </c>
      <c r="D115" s="15" t="s">
        <v>246</v>
      </c>
      <c r="E115" s="16">
        <v>306185</v>
      </c>
      <c r="F115" s="14" t="s">
        <v>245</v>
      </c>
      <c r="G115" s="22">
        <v>37861417</v>
      </c>
      <c r="H115" s="21" t="s">
        <v>250</v>
      </c>
      <c r="I115" s="14" t="s">
        <v>249</v>
      </c>
      <c r="J115" s="13" t="s">
        <v>242</v>
      </c>
      <c r="K115" s="12" t="str">
        <f>VLOOKUP(E115,'[1]DK 2024'!$D$4:$F$1651,3,0)</f>
        <v>áno</v>
      </c>
      <c r="L115" s="48">
        <v>499</v>
      </c>
      <c r="M115" s="49">
        <v>5</v>
      </c>
      <c r="N115" s="50">
        <v>6900</v>
      </c>
    </row>
    <row r="116" spans="1:14" s="46" customFormat="1" x14ac:dyDescent="0.25">
      <c r="A116" s="47">
        <v>111</v>
      </c>
      <c r="B116" s="17" t="s">
        <v>42</v>
      </c>
      <c r="C116" s="15" t="s">
        <v>6</v>
      </c>
      <c r="D116" s="15" t="s">
        <v>246</v>
      </c>
      <c r="E116" s="16">
        <v>306185</v>
      </c>
      <c r="F116" s="14" t="s">
        <v>245</v>
      </c>
      <c r="G116" s="22">
        <v>37863622</v>
      </c>
      <c r="H116" s="21" t="s">
        <v>248</v>
      </c>
      <c r="I116" s="14" t="s">
        <v>247</v>
      </c>
      <c r="J116" s="13" t="s">
        <v>242</v>
      </c>
      <c r="K116" s="12" t="str">
        <f>VLOOKUP(E116,'[1]DK 2024'!$D$4:$F$1651,3,0)</f>
        <v>áno</v>
      </c>
      <c r="L116" s="48">
        <v>416</v>
      </c>
      <c r="M116" s="49">
        <v>2</v>
      </c>
      <c r="N116" s="50">
        <v>3680</v>
      </c>
    </row>
    <row r="117" spans="1:14" s="46" customFormat="1" ht="42.75" x14ac:dyDescent="0.25">
      <c r="A117" s="47">
        <v>112</v>
      </c>
      <c r="B117" s="17" t="s">
        <v>42</v>
      </c>
      <c r="C117" s="15" t="s">
        <v>6</v>
      </c>
      <c r="D117" s="15" t="s">
        <v>246</v>
      </c>
      <c r="E117" s="16">
        <v>306185</v>
      </c>
      <c r="F117" s="14" t="s">
        <v>245</v>
      </c>
      <c r="G117" s="22">
        <v>37861409</v>
      </c>
      <c r="H117" s="21" t="s">
        <v>244</v>
      </c>
      <c r="I117" s="14" t="s">
        <v>243</v>
      </c>
      <c r="J117" s="13" t="s">
        <v>242</v>
      </c>
      <c r="K117" s="12" t="str">
        <f>VLOOKUP(E117,'[1]DK 2024'!$D$4:$F$1651,3,0)</f>
        <v>áno</v>
      </c>
      <c r="L117" s="48">
        <v>175</v>
      </c>
      <c r="M117" s="49">
        <v>1</v>
      </c>
      <c r="N117" s="50">
        <v>1380</v>
      </c>
    </row>
    <row r="118" spans="1:14" s="46" customFormat="1" x14ac:dyDescent="0.25">
      <c r="A118" s="47">
        <v>113</v>
      </c>
      <c r="B118" s="17" t="s">
        <v>42</v>
      </c>
      <c r="C118" s="15" t="s">
        <v>6</v>
      </c>
      <c r="D118" s="15" t="s">
        <v>241</v>
      </c>
      <c r="E118" s="16">
        <v>321044</v>
      </c>
      <c r="F118" s="14" t="s">
        <v>240</v>
      </c>
      <c r="G118" s="22">
        <v>37865153</v>
      </c>
      <c r="H118" s="21" t="s">
        <v>10</v>
      </c>
      <c r="I118" s="14" t="s">
        <v>239</v>
      </c>
      <c r="J118" s="13" t="s">
        <v>238</v>
      </c>
      <c r="K118" s="12" t="str">
        <f>VLOOKUP(E118,'[1]DK 2024'!$D$4:$F$1651,3,0)</f>
        <v>áno</v>
      </c>
      <c r="L118" s="48">
        <v>115</v>
      </c>
      <c r="M118" s="49">
        <v>1</v>
      </c>
      <c r="N118" s="50">
        <v>1380</v>
      </c>
    </row>
    <row r="119" spans="1:14" s="46" customFormat="1" x14ac:dyDescent="0.25">
      <c r="A119" s="47">
        <v>114</v>
      </c>
      <c r="B119" s="17" t="s">
        <v>42</v>
      </c>
      <c r="C119" s="15" t="s">
        <v>6</v>
      </c>
      <c r="D119" s="15" t="s">
        <v>231</v>
      </c>
      <c r="E119" s="16">
        <v>308650</v>
      </c>
      <c r="F119" s="14" t="s">
        <v>230</v>
      </c>
      <c r="G119" s="22">
        <v>37865579</v>
      </c>
      <c r="H119" s="21" t="s">
        <v>27</v>
      </c>
      <c r="I119" s="14" t="s">
        <v>229</v>
      </c>
      <c r="J119" s="13" t="s">
        <v>228</v>
      </c>
      <c r="K119" s="12" t="str">
        <f>VLOOKUP(E119,'[1]DK 2024'!$D$4:$F$1651,3,0)</f>
        <v>áno</v>
      </c>
      <c r="L119" s="48">
        <v>293</v>
      </c>
      <c r="M119" s="49">
        <v>1</v>
      </c>
      <c r="N119" s="50">
        <v>1380</v>
      </c>
    </row>
    <row r="120" spans="1:14" s="46" customFormat="1" x14ac:dyDescent="0.25">
      <c r="A120" s="47">
        <v>115</v>
      </c>
      <c r="B120" s="17" t="s">
        <v>42</v>
      </c>
      <c r="C120" s="15" t="s">
        <v>6</v>
      </c>
      <c r="D120" s="15" t="s">
        <v>165</v>
      </c>
      <c r="E120" s="16">
        <v>307823</v>
      </c>
      <c r="F120" s="14" t="s">
        <v>164</v>
      </c>
      <c r="G120" s="18">
        <v>710056672</v>
      </c>
      <c r="H120" s="14" t="s">
        <v>27</v>
      </c>
      <c r="I120" s="14" t="s">
        <v>163</v>
      </c>
      <c r="J120" s="13" t="s">
        <v>162</v>
      </c>
      <c r="K120" s="12" t="str">
        <f>VLOOKUP(E120,'[1]DK 2024'!$D$4:$F$1651,3,0)</f>
        <v>áno</v>
      </c>
      <c r="L120" s="48">
        <v>24</v>
      </c>
      <c r="M120" s="49">
        <v>1</v>
      </c>
      <c r="N120" s="50">
        <v>280</v>
      </c>
    </row>
    <row r="121" spans="1:14" s="46" customFormat="1" x14ac:dyDescent="0.25">
      <c r="A121" s="47">
        <v>116</v>
      </c>
      <c r="B121" s="17" t="s">
        <v>42</v>
      </c>
      <c r="C121" s="15" t="s">
        <v>6</v>
      </c>
      <c r="D121" s="15" t="s">
        <v>157</v>
      </c>
      <c r="E121" s="16">
        <v>309150</v>
      </c>
      <c r="F121" s="14" t="s">
        <v>156</v>
      </c>
      <c r="G121" s="15">
        <v>37860933</v>
      </c>
      <c r="H121" s="14" t="s">
        <v>27</v>
      </c>
      <c r="I121" s="14" t="s">
        <v>155</v>
      </c>
      <c r="J121" s="13" t="s">
        <v>150</v>
      </c>
      <c r="K121" s="12" t="str">
        <f>VLOOKUP(E121,'[1]DK 2024'!$D$4:$F$1651,3,0)</f>
        <v>áno</v>
      </c>
      <c r="L121" s="48">
        <v>640</v>
      </c>
      <c r="M121" s="49">
        <v>6</v>
      </c>
      <c r="N121" s="50">
        <v>8280</v>
      </c>
    </row>
    <row r="122" spans="1:14" s="46" customFormat="1" x14ac:dyDescent="0.25">
      <c r="A122" s="47">
        <v>117</v>
      </c>
      <c r="B122" s="17" t="s">
        <v>42</v>
      </c>
      <c r="C122" s="15" t="s">
        <v>6</v>
      </c>
      <c r="D122" s="15" t="s">
        <v>137</v>
      </c>
      <c r="E122" s="16">
        <v>309303</v>
      </c>
      <c r="F122" s="14" t="s">
        <v>136</v>
      </c>
      <c r="G122" s="15">
        <v>37860879</v>
      </c>
      <c r="H122" s="14" t="s">
        <v>27</v>
      </c>
      <c r="I122" s="14" t="s">
        <v>135</v>
      </c>
      <c r="J122" s="13" t="s">
        <v>134</v>
      </c>
      <c r="K122" s="12" t="str">
        <f>VLOOKUP(E122,'[1]DK 2024'!$D$4:$F$1651,3,0)</f>
        <v>áno</v>
      </c>
      <c r="L122" s="48">
        <v>502</v>
      </c>
      <c r="M122" s="49">
        <v>4</v>
      </c>
      <c r="N122" s="50">
        <v>7360</v>
      </c>
    </row>
    <row r="123" spans="1:14" s="46" customFormat="1" x14ac:dyDescent="0.25">
      <c r="A123" s="47">
        <v>118</v>
      </c>
      <c r="B123" s="17" t="s">
        <v>42</v>
      </c>
      <c r="C123" s="15" t="s">
        <v>6</v>
      </c>
      <c r="D123" s="15" t="s">
        <v>71</v>
      </c>
      <c r="E123" s="16">
        <v>309320</v>
      </c>
      <c r="F123" s="14" t="s">
        <v>70</v>
      </c>
      <c r="G123" s="15">
        <v>37864017</v>
      </c>
      <c r="H123" s="14" t="s">
        <v>10</v>
      </c>
      <c r="I123" s="14" t="s">
        <v>69</v>
      </c>
      <c r="J123" s="13" t="s">
        <v>68</v>
      </c>
      <c r="K123" s="12" t="str">
        <f>VLOOKUP(E123,'[1]DK 2024'!$D$4:$F$1651,3,0)</f>
        <v>áno</v>
      </c>
      <c r="L123" s="48">
        <v>89</v>
      </c>
      <c r="M123" s="49">
        <v>1</v>
      </c>
      <c r="N123" s="50">
        <v>1380</v>
      </c>
    </row>
    <row r="124" spans="1:14" s="46" customFormat="1" x14ac:dyDescent="0.25">
      <c r="A124" s="47">
        <v>119</v>
      </c>
      <c r="B124" s="17" t="s">
        <v>42</v>
      </c>
      <c r="C124" s="15" t="s">
        <v>6</v>
      </c>
      <c r="D124" s="15" t="s">
        <v>41</v>
      </c>
      <c r="E124" s="16">
        <v>307050</v>
      </c>
      <c r="F124" s="14" t="s">
        <v>40</v>
      </c>
      <c r="G124" s="15">
        <v>53863097</v>
      </c>
      <c r="H124" s="14" t="s">
        <v>10</v>
      </c>
      <c r="I124" s="14">
        <v>322</v>
      </c>
      <c r="J124" s="13" t="s">
        <v>39</v>
      </c>
      <c r="K124" s="12" t="str">
        <f>VLOOKUP(E124,'[1]DK 2024'!$D$4:$F$1651,3,0)</f>
        <v>áno</v>
      </c>
      <c r="L124" s="48">
        <v>97</v>
      </c>
      <c r="M124" s="49">
        <v>1</v>
      </c>
      <c r="N124" s="50">
        <v>1380</v>
      </c>
    </row>
    <row r="125" spans="1:14" s="46" customFormat="1" ht="28.5" x14ac:dyDescent="0.25">
      <c r="A125" s="47">
        <v>120</v>
      </c>
      <c r="B125" s="17" t="s">
        <v>42</v>
      </c>
      <c r="C125" s="15" t="s">
        <v>94</v>
      </c>
      <c r="D125" s="15" t="s">
        <v>443</v>
      </c>
      <c r="E125" s="19">
        <v>36099406</v>
      </c>
      <c r="F125" s="14" t="s">
        <v>442</v>
      </c>
      <c r="G125" s="15">
        <v>588041</v>
      </c>
      <c r="H125" s="14" t="s">
        <v>441</v>
      </c>
      <c r="I125" s="14" t="s">
        <v>440</v>
      </c>
      <c r="J125" s="13" t="s">
        <v>427</v>
      </c>
      <c r="K125" s="12" t="str">
        <f>VLOOKUP(E125,'[1]DK 2024'!$D$4:$F$1651,3,0)</f>
        <v>áno</v>
      </c>
      <c r="L125" s="48">
        <v>190</v>
      </c>
      <c r="M125" s="49">
        <v>1</v>
      </c>
      <c r="N125" s="50">
        <v>1380</v>
      </c>
    </row>
    <row r="126" spans="1:14" s="46" customFormat="1" ht="28.5" x14ac:dyDescent="0.25">
      <c r="A126" s="47">
        <v>121</v>
      </c>
      <c r="B126" s="17" t="s">
        <v>42</v>
      </c>
      <c r="C126" s="15" t="s">
        <v>94</v>
      </c>
      <c r="D126" s="15" t="s">
        <v>439</v>
      </c>
      <c r="E126" s="16">
        <v>586315</v>
      </c>
      <c r="F126" s="14" t="s">
        <v>438</v>
      </c>
      <c r="G126" s="15">
        <v>31824986</v>
      </c>
      <c r="H126" s="21" t="s">
        <v>437</v>
      </c>
      <c r="I126" s="14" t="s">
        <v>436</v>
      </c>
      <c r="J126" s="13" t="s">
        <v>427</v>
      </c>
      <c r="K126" s="12" t="str">
        <f>VLOOKUP(E126,'[1]DK 2024'!$D$4:$F$1651,3,0)</f>
        <v>áno</v>
      </c>
      <c r="L126" s="48">
        <v>666</v>
      </c>
      <c r="M126" s="49">
        <v>5</v>
      </c>
      <c r="N126" s="50">
        <v>9660</v>
      </c>
    </row>
    <row r="127" spans="1:14" s="46" customFormat="1" ht="28.5" x14ac:dyDescent="0.25">
      <c r="A127" s="47">
        <v>122</v>
      </c>
      <c r="B127" s="17" t="s">
        <v>42</v>
      </c>
      <c r="C127" s="15" t="s">
        <v>94</v>
      </c>
      <c r="D127" s="15" t="s">
        <v>154</v>
      </c>
      <c r="E127" s="19">
        <v>35593008</v>
      </c>
      <c r="F127" s="14" t="s">
        <v>153</v>
      </c>
      <c r="G127" s="15">
        <v>31825702</v>
      </c>
      <c r="H127" s="14" t="s">
        <v>347</v>
      </c>
      <c r="I127" s="14" t="s">
        <v>346</v>
      </c>
      <c r="J127" s="13" t="s">
        <v>342</v>
      </c>
      <c r="K127" s="12" t="str">
        <f>VLOOKUP(E127,'[1]DK 2024'!$D$4:$F$1651,3,0)</f>
        <v>áno</v>
      </c>
      <c r="L127" s="48">
        <v>175</v>
      </c>
      <c r="M127" s="49">
        <v>2</v>
      </c>
      <c r="N127" s="50">
        <v>3220</v>
      </c>
    </row>
    <row r="128" spans="1:14" s="46" customFormat="1" ht="28.5" x14ac:dyDescent="0.25">
      <c r="A128" s="47">
        <v>123</v>
      </c>
      <c r="B128" s="17" t="s">
        <v>42</v>
      </c>
      <c r="C128" s="15" t="s">
        <v>94</v>
      </c>
      <c r="D128" s="15" t="s">
        <v>154</v>
      </c>
      <c r="E128" s="19">
        <v>35593008</v>
      </c>
      <c r="F128" s="14" t="s">
        <v>153</v>
      </c>
      <c r="G128" s="15">
        <v>42210429</v>
      </c>
      <c r="H128" s="14" t="s">
        <v>152</v>
      </c>
      <c r="I128" s="14" t="s">
        <v>151</v>
      </c>
      <c r="J128" s="13" t="s">
        <v>150</v>
      </c>
      <c r="K128" s="12" t="str">
        <f>VLOOKUP(E128,'[1]DK 2024'!$D$4:$F$1651,3,0)</f>
        <v>áno</v>
      </c>
      <c r="L128" s="48">
        <v>187</v>
      </c>
      <c r="M128" s="49">
        <v>2</v>
      </c>
      <c r="N128" s="50">
        <v>3220</v>
      </c>
    </row>
    <row r="129" spans="1:14" s="46" customFormat="1" x14ac:dyDescent="0.25">
      <c r="A129" s="47">
        <v>124</v>
      </c>
      <c r="B129" s="17" t="s">
        <v>42</v>
      </c>
      <c r="C129" s="15" t="s">
        <v>88</v>
      </c>
      <c r="D129" s="15" t="s">
        <v>435</v>
      </c>
      <c r="E129" s="19">
        <v>42365821</v>
      </c>
      <c r="F129" s="14" t="s">
        <v>434</v>
      </c>
      <c r="G129" s="18">
        <v>710056770</v>
      </c>
      <c r="H129" s="14" t="s">
        <v>433</v>
      </c>
      <c r="I129" s="20" t="s">
        <v>432</v>
      </c>
      <c r="J129" s="13" t="s">
        <v>427</v>
      </c>
      <c r="K129" s="12" t="str">
        <f>VLOOKUP(E129,'[1]DK 2024'!$D$4:$F$1651,3,0)</f>
        <v>áno</v>
      </c>
      <c r="L129" s="48">
        <v>62</v>
      </c>
      <c r="M129" s="49">
        <v>1</v>
      </c>
      <c r="N129" s="50">
        <v>1012</v>
      </c>
    </row>
    <row r="130" spans="1:14" s="46" customFormat="1" x14ac:dyDescent="0.25">
      <c r="A130" s="47">
        <v>125</v>
      </c>
      <c r="B130" s="17" t="s">
        <v>46</v>
      </c>
      <c r="C130" s="15" t="s">
        <v>6</v>
      </c>
      <c r="D130" s="15" t="s">
        <v>988</v>
      </c>
      <c r="E130" s="16">
        <v>314897</v>
      </c>
      <c r="F130" s="14" t="s">
        <v>987</v>
      </c>
      <c r="G130" s="15">
        <v>37810235</v>
      </c>
      <c r="H130" s="14" t="s">
        <v>980</v>
      </c>
      <c r="I130" s="14" t="s">
        <v>986</v>
      </c>
      <c r="J130" s="13" t="s">
        <v>985</v>
      </c>
      <c r="K130" s="12" t="str">
        <f>VLOOKUP(E130,'[1]DK 2024'!$D$4:$F$1651,3,0)</f>
        <v>áno</v>
      </c>
      <c r="L130" s="48">
        <v>549</v>
      </c>
      <c r="M130" s="49">
        <v>5</v>
      </c>
      <c r="N130" s="50">
        <v>9200</v>
      </c>
    </row>
    <row r="131" spans="1:14" s="46" customFormat="1" x14ac:dyDescent="0.25">
      <c r="A131" s="47">
        <v>126</v>
      </c>
      <c r="B131" s="17" t="s">
        <v>46</v>
      </c>
      <c r="C131" s="15" t="s">
        <v>6</v>
      </c>
      <c r="D131" s="15" t="s">
        <v>939</v>
      </c>
      <c r="E131" s="16">
        <v>316806</v>
      </c>
      <c r="F131" s="14" t="s">
        <v>938</v>
      </c>
      <c r="G131" s="15">
        <v>52547507</v>
      </c>
      <c r="H131" s="14" t="s">
        <v>3</v>
      </c>
      <c r="I131" s="14" t="s">
        <v>937</v>
      </c>
      <c r="J131" s="13" t="s">
        <v>936</v>
      </c>
      <c r="K131" s="12" t="str">
        <f>VLOOKUP(E131,'[1]DK 2024'!$D$4:$F$1651,3,0)</f>
        <v>áno</v>
      </c>
      <c r="L131" s="48">
        <v>179</v>
      </c>
      <c r="M131" s="49">
        <v>2</v>
      </c>
      <c r="N131" s="50">
        <v>3220</v>
      </c>
    </row>
    <row r="132" spans="1:14" s="46" customFormat="1" x14ac:dyDescent="0.25">
      <c r="A132" s="47">
        <v>127</v>
      </c>
      <c r="B132" s="17" t="s">
        <v>46</v>
      </c>
      <c r="C132" s="15" t="s">
        <v>6</v>
      </c>
      <c r="D132" s="15" t="s">
        <v>913</v>
      </c>
      <c r="E132" s="16">
        <v>315311</v>
      </c>
      <c r="F132" s="14" t="s">
        <v>912</v>
      </c>
      <c r="G132" s="15">
        <v>37813188</v>
      </c>
      <c r="H132" s="14" t="s">
        <v>10</v>
      </c>
      <c r="I132" s="14" t="s">
        <v>911</v>
      </c>
      <c r="J132" s="13" t="s">
        <v>910</v>
      </c>
      <c r="K132" s="12" t="str">
        <f>VLOOKUP(E132,'[1]DK 2024'!$D$4:$F$1651,3,0)</f>
        <v>áno</v>
      </c>
      <c r="L132" s="48">
        <v>156</v>
      </c>
      <c r="M132" s="49">
        <v>2</v>
      </c>
      <c r="N132" s="50">
        <v>2760</v>
      </c>
    </row>
    <row r="133" spans="1:14" s="46" customFormat="1" x14ac:dyDescent="0.25">
      <c r="A133" s="47">
        <v>128</v>
      </c>
      <c r="B133" s="17" t="s">
        <v>46</v>
      </c>
      <c r="C133" s="15" t="s">
        <v>6</v>
      </c>
      <c r="D133" s="15" t="s">
        <v>887</v>
      </c>
      <c r="E133" s="16">
        <v>314382</v>
      </c>
      <c r="F133" s="14" t="s">
        <v>886</v>
      </c>
      <c r="G133" s="15">
        <v>37810278</v>
      </c>
      <c r="H133" s="14" t="s">
        <v>10</v>
      </c>
      <c r="I133" s="14">
        <v>37</v>
      </c>
      <c r="J133" s="13" t="s">
        <v>885</v>
      </c>
      <c r="K133" s="12" t="str">
        <f>VLOOKUP(E133,'[1]DK 2024'!$D$4:$F$1651,3,0)</f>
        <v>áno</v>
      </c>
      <c r="L133" s="48">
        <v>144</v>
      </c>
      <c r="M133" s="49">
        <v>1</v>
      </c>
      <c r="N133" s="50">
        <v>1380</v>
      </c>
    </row>
    <row r="134" spans="1:14" s="46" customFormat="1" x14ac:dyDescent="0.25">
      <c r="A134" s="47">
        <v>129</v>
      </c>
      <c r="B134" s="17" t="s">
        <v>46</v>
      </c>
      <c r="C134" s="15" t="s">
        <v>6</v>
      </c>
      <c r="D134" s="15" t="s">
        <v>806</v>
      </c>
      <c r="E134" s="16">
        <v>314323</v>
      </c>
      <c r="F134" s="14" t="s">
        <v>805</v>
      </c>
      <c r="G134" s="15">
        <v>37812378</v>
      </c>
      <c r="H134" s="14" t="s">
        <v>27</v>
      </c>
      <c r="I134" s="14">
        <v>336</v>
      </c>
      <c r="J134" s="13" t="s">
        <v>804</v>
      </c>
      <c r="K134" s="12" t="str">
        <f>VLOOKUP(E134,'[1]DK 2024'!$D$4:$F$1651,3,0)</f>
        <v>áno</v>
      </c>
      <c r="L134" s="48">
        <v>223</v>
      </c>
      <c r="M134" s="49">
        <v>2</v>
      </c>
      <c r="N134" s="50">
        <v>2760</v>
      </c>
    </row>
    <row r="135" spans="1:14" s="46" customFormat="1" x14ac:dyDescent="0.25">
      <c r="A135" s="47">
        <v>130</v>
      </c>
      <c r="B135" s="17" t="s">
        <v>46</v>
      </c>
      <c r="C135" s="15" t="s">
        <v>6</v>
      </c>
      <c r="D135" s="15" t="s">
        <v>795</v>
      </c>
      <c r="E135" s="16">
        <v>314404</v>
      </c>
      <c r="F135" s="14" t="s">
        <v>794</v>
      </c>
      <c r="G135" s="15">
        <v>37810324</v>
      </c>
      <c r="H135" s="14" t="s">
        <v>10</v>
      </c>
      <c r="I135" s="14" t="s">
        <v>793</v>
      </c>
      <c r="J135" s="13" t="s">
        <v>792</v>
      </c>
      <c r="K135" s="12" t="str">
        <f>VLOOKUP(E135,'[1]DK 2024'!$D$4:$F$1651,3,0)</f>
        <v>áno</v>
      </c>
      <c r="L135" s="48">
        <v>255</v>
      </c>
      <c r="M135" s="49">
        <v>1</v>
      </c>
      <c r="N135" s="50">
        <v>1840</v>
      </c>
    </row>
    <row r="136" spans="1:14" s="46" customFormat="1" x14ac:dyDescent="0.25">
      <c r="A136" s="47">
        <v>131</v>
      </c>
      <c r="B136" s="17" t="s">
        <v>46</v>
      </c>
      <c r="C136" s="15" t="s">
        <v>6</v>
      </c>
      <c r="D136" s="15" t="s">
        <v>784</v>
      </c>
      <c r="E136" s="16">
        <v>314064</v>
      </c>
      <c r="F136" s="14" t="s">
        <v>783</v>
      </c>
      <c r="G136" s="15">
        <v>37812726</v>
      </c>
      <c r="H136" s="14" t="s">
        <v>27</v>
      </c>
      <c r="I136" s="14" t="s">
        <v>782</v>
      </c>
      <c r="J136" s="13" t="s">
        <v>781</v>
      </c>
      <c r="K136" s="12" t="str">
        <f>VLOOKUP(E136,'[1]DK 2024'!$D$4:$F$1651,3,0)</f>
        <v>áno</v>
      </c>
      <c r="L136" s="48">
        <v>149</v>
      </c>
      <c r="M136" s="49">
        <v>1</v>
      </c>
      <c r="N136" s="50">
        <v>2300</v>
      </c>
    </row>
    <row r="137" spans="1:14" s="46" customFormat="1" x14ac:dyDescent="0.25">
      <c r="A137" s="47">
        <v>132</v>
      </c>
      <c r="B137" s="17" t="s">
        <v>46</v>
      </c>
      <c r="C137" s="15" t="s">
        <v>6</v>
      </c>
      <c r="D137" s="15" t="s">
        <v>776</v>
      </c>
      <c r="E137" s="16">
        <v>314731</v>
      </c>
      <c r="F137" s="14" t="s">
        <v>775</v>
      </c>
      <c r="G137" s="15">
        <v>37808818</v>
      </c>
      <c r="H137" s="14" t="s">
        <v>10</v>
      </c>
      <c r="I137" s="14">
        <v>51</v>
      </c>
      <c r="J137" s="13" t="s">
        <v>774</v>
      </c>
      <c r="K137" s="12" t="str">
        <f>VLOOKUP(E137,'[1]DK 2024'!$D$4:$F$1651,3,0)</f>
        <v>áno</v>
      </c>
      <c r="L137" s="48">
        <v>203</v>
      </c>
      <c r="M137" s="49">
        <v>1</v>
      </c>
      <c r="N137" s="50">
        <v>1380</v>
      </c>
    </row>
    <row r="138" spans="1:14" s="46" customFormat="1" x14ac:dyDescent="0.25">
      <c r="A138" s="47">
        <v>133</v>
      </c>
      <c r="B138" s="17" t="s">
        <v>46</v>
      </c>
      <c r="C138" s="15" t="s">
        <v>6</v>
      </c>
      <c r="D138" s="15" t="s">
        <v>763</v>
      </c>
      <c r="E138" s="16">
        <v>314129</v>
      </c>
      <c r="F138" s="14" t="s">
        <v>762</v>
      </c>
      <c r="G138" s="15">
        <v>42388104</v>
      </c>
      <c r="H138" s="14" t="s">
        <v>10</v>
      </c>
      <c r="I138" s="14">
        <v>264</v>
      </c>
      <c r="J138" s="13" t="s">
        <v>761</v>
      </c>
      <c r="K138" s="12" t="str">
        <f>VLOOKUP(E138,'[1]DK 2024'!$D$4:$F$1651,3,0)</f>
        <v>áno</v>
      </c>
      <c r="L138" s="48">
        <v>143</v>
      </c>
      <c r="M138" s="49">
        <v>1</v>
      </c>
      <c r="N138" s="50">
        <v>2300</v>
      </c>
    </row>
    <row r="139" spans="1:14" s="46" customFormat="1" x14ac:dyDescent="0.25">
      <c r="A139" s="47">
        <v>134</v>
      </c>
      <c r="B139" s="17" t="s">
        <v>46</v>
      </c>
      <c r="C139" s="15" t="s">
        <v>6</v>
      </c>
      <c r="D139" s="15" t="s">
        <v>743</v>
      </c>
      <c r="E139" s="16">
        <v>314048</v>
      </c>
      <c r="F139" s="14" t="s">
        <v>742</v>
      </c>
      <c r="G139" s="15">
        <v>37812289</v>
      </c>
      <c r="H139" s="14" t="s">
        <v>27</v>
      </c>
      <c r="I139" s="14" t="s">
        <v>741</v>
      </c>
      <c r="J139" s="13" t="s">
        <v>740</v>
      </c>
      <c r="K139" s="12" t="str">
        <f>VLOOKUP(E139,'[1]DK 2024'!$D$4:$F$1651,3,0)</f>
        <v>áno</v>
      </c>
      <c r="L139" s="48">
        <v>149</v>
      </c>
      <c r="M139" s="49">
        <v>1</v>
      </c>
      <c r="N139" s="50">
        <v>2300</v>
      </c>
    </row>
    <row r="140" spans="1:14" s="46" customFormat="1" x14ac:dyDescent="0.25">
      <c r="A140" s="47">
        <v>135</v>
      </c>
      <c r="B140" s="17" t="s">
        <v>46</v>
      </c>
      <c r="C140" s="15" t="s">
        <v>6</v>
      </c>
      <c r="D140" s="15" t="s">
        <v>732</v>
      </c>
      <c r="E140" s="16">
        <v>315346</v>
      </c>
      <c r="F140" s="14" t="s">
        <v>731</v>
      </c>
      <c r="G140" s="22">
        <v>37813455</v>
      </c>
      <c r="H140" s="14" t="s">
        <v>27</v>
      </c>
      <c r="I140" s="14">
        <v>227</v>
      </c>
      <c r="J140" s="13" t="s">
        <v>730</v>
      </c>
      <c r="K140" s="12" t="str">
        <f>VLOOKUP(E140,'[1]DK 2024'!$D$4:$F$1651,3,0)</f>
        <v>áno</v>
      </c>
      <c r="L140" s="48">
        <f>140+10</f>
        <v>150</v>
      </c>
      <c r="M140" s="49">
        <v>3</v>
      </c>
      <c r="N140" s="50">
        <v>3044</v>
      </c>
    </row>
    <row r="141" spans="1:14" s="46" customFormat="1" x14ac:dyDescent="0.25">
      <c r="A141" s="47">
        <v>136</v>
      </c>
      <c r="B141" s="17" t="s">
        <v>46</v>
      </c>
      <c r="C141" s="15" t="s">
        <v>6</v>
      </c>
      <c r="D141" s="15" t="s">
        <v>560</v>
      </c>
      <c r="E141" s="16">
        <v>313980</v>
      </c>
      <c r="F141" s="14" t="s">
        <v>559</v>
      </c>
      <c r="G141" s="15">
        <v>37812688</v>
      </c>
      <c r="H141" s="14" t="s">
        <v>27</v>
      </c>
      <c r="I141" s="14" t="s">
        <v>558</v>
      </c>
      <c r="J141" s="13" t="s">
        <v>557</v>
      </c>
      <c r="K141" s="12" t="str">
        <f>VLOOKUP(E141,'[1]DK 2024'!$D$4:$F$1651,3,0)</f>
        <v>áno</v>
      </c>
      <c r="L141" s="48">
        <v>224</v>
      </c>
      <c r="M141" s="49">
        <v>2</v>
      </c>
      <c r="N141" s="50">
        <v>2760</v>
      </c>
    </row>
    <row r="142" spans="1:14" s="46" customFormat="1" x14ac:dyDescent="0.25">
      <c r="A142" s="47">
        <v>137</v>
      </c>
      <c r="B142" s="17" t="s">
        <v>46</v>
      </c>
      <c r="C142" s="15" t="s">
        <v>6</v>
      </c>
      <c r="D142" s="15" t="s">
        <v>556</v>
      </c>
      <c r="E142" s="16">
        <v>316938</v>
      </c>
      <c r="F142" s="14" t="s">
        <v>555</v>
      </c>
      <c r="G142" s="15">
        <v>37812157</v>
      </c>
      <c r="H142" s="14" t="s">
        <v>554</v>
      </c>
      <c r="I142" s="14" t="s">
        <v>553</v>
      </c>
      <c r="J142" s="13" t="s">
        <v>552</v>
      </c>
      <c r="K142" s="12" t="str">
        <f>VLOOKUP(E142,'[1]DK 2024'!$D$4:$F$1651,3,0)</f>
        <v>áno</v>
      </c>
      <c r="L142" s="48">
        <v>427</v>
      </c>
      <c r="M142" s="49">
        <v>2</v>
      </c>
      <c r="N142" s="50">
        <v>4600</v>
      </c>
    </row>
    <row r="143" spans="1:14" s="46" customFormat="1" x14ac:dyDescent="0.25">
      <c r="A143" s="47">
        <v>138</v>
      </c>
      <c r="B143" s="17" t="s">
        <v>46</v>
      </c>
      <c r="C143" s="15" t="s">
        <v>6</v>
      </c>
      <c r="D143" s="15" t="s">
        <v>551</v>
      </c>
      <c r="E143" s="16">
        <v>314846</v>
      </c>
      <c r="F143" s="14" t="s">
        <v>550</v>
      </c>
      <c r="G143" s="15">
        <v>37812076</v>
      </c>
      <c r="H143" s="14" t="s">
        <v>10</v>
      </c>
      <c r="I143" s="14">
        <v>194</v>
      </c>
      <c r="J143" s="13" t="s">
        <v>549</v>
      </c>
      <c r="K143" s="12" t="str">
        <f>VLOOKUP(E143,'[1]DK 2024'!$D$4:$F$1651,3,0)</f>
        <v>áno</v>
      </c>
      <c r="L143" s="48">
        <v>232</v>
      </c>
      <c r="M143" s="49">
        <v>3</v>
      </c>
      <c r="N143" s="50">
        <v>4140</v>
      </c>
    </row>
    <row r="144" spans="1:14" s="46" customFormat="1" x14ac:dyDescent="0.25">
      <c r="A144" s="47">
        <v>139</v>
      </c>
      <c r="B144" s="17" t="s">
        <v>46</v>
      </c>
      <c r="C144" s="15" t="s">
        <v>6</v>
      </c>
      <c r="D144" s="15" t="s">
        <v>540</v>
      </c>
      <c r="E144" s="16">
        <v>321796</v>
      </c>
      <c r="F144" s="14" t="s">
        <v>539</v>
      </c>
      <c r="G144" s="15">
        <v>37810898</v>
      </c>
      <c r="H144" s="14" t="s">
        <v>10</v>
      </c>
      <c r="I144" s="14" t="s">
        <v>544</v>
      </c>
      <c r="J144" s="13" t="s">
        <v>537</v>
      </c>
      <c r="K144" s="12" t="str">
        <f>VLOOKUP(E144,'[1]DK 2024'!$D$4:$F$1651,3,0)</f>
        <v>áno</v>
      </c>
      <c r="L144" s="48">
        <v>576</v>
      </c>
      <c r="M144" s="49">
        <v>3</v>
      </c>
      <c r="N144" s="50">
        <v>4140</v>
      </c>
    </row>
    <row r="145" spans="1:14" s="46" customFormat="1" x14ac:dyDescent="0.25">
      <c r="A145" s="47">
        <v>140</v>
      </c>
      <c r="B145" s="17" t="s">
        <v>46</v>
      </c>
      <c r="C145" s="15" t="s">
        <v>6</v>
      </c>
      <c r="D145" s="15" t="s">
        <v>540</v>
      </c>
      <c r="E145" s="16">
        <v>321796</v>
      </c>
      <c r="F145" s="14" t="s">
        <v>539</v>
      </c>
      <c r="G145" s="15">
        <v>37815091</v>
      </c>
      <c r="H145" s="14" t="s">
        <v>27</v>
      </c>
      <c r="I145" s="14" t="s">
        <v>543</v>
      </c>
      <c r="J145" s="13" t="s">
        <v>537</v>
      </c>
      <c r="K145" s="12" t="str">
        <f>VLOOKUP(E145,'[1]DK 2024'!$D$4:$F$1651,3,0)</f>
        <v>áno</v>
      </c>
      <c r="L145" s="48">
        <v>492</v>
      </c>
      <c r="M145" s="49">
        <v>5</v>
      </c>
      <c r="N145" s="50">
        <v>8744</v>
      </c>
    </row>
    <row r="146" spans="1:14" s="46" customFormat="1" x14ac:dyDescent="0.25">
      <c r="A146" s="47">
        <v>141</v>
      </c>
      <c r="B146" s="17" t="s">
        <v>46</v>
      </c>
      <c r="C146" s="15" t="s">
        <v>6</v>
      </c>
      <c r="D146" s="15" t="s">
        <v>540</v>
      </c>
      <c r="E146" s="16">
        <v>321796</v>
      </c>
      <c r="F146" s="14" t="s">
        <v>539</v>
      </c>
      <c r="G146" s="15">
        <v>37811789</v>
      </c>
      <c r="H146" s="14" t="s">
        <v>10</v>
      </c>
      <c r="I146" s="14" t="s">
        <v>542</v>
      </c>
      <c r="J146" s="13" t="s">
        <v>537</v>
      </c>
      <c r="K146" s="12" t="str">
        <f>VLOOKUP(E146,'[1]DK 2024'!$D$4:$F$1651,3,0)</f>
        <v>áno</v>
      </c>
      <c r="L146" s="48">
        <v>132</v>
      </c>
      <c r="M146" s="49">
        <v>1</v>
      </c>
      <c r="N146" s="50">
        <v>2300</v>
      </c>
    </row>
    <row r="147" spans="1:14" s="46" customFormat="1" x14ac:dyDescent="0.25">
      <c r="A147" s="47">
        <v>142</v>
      </c>
      <c r="B147" s="17" t="s">
        <v>46</v>
      </c>
      <c r="C147" s="15" t="s">
        <v>6</v>
      </c>
      <c r="D147" s="15" t="s">
        <v>540</v>
      </c>
      <c r="E147" s="16">
        <v>321796</v>
      </c>
      <c r="F147" s="14" t="s">
        <v>539</v>
      </c>
      <c r="G147" s="15">
        <v>37813064</v>
      </c>
      <c r="H147" s="14" t="s">
        <v>10</v>
      </c>
      <c r="I147" s="14" t="s">
        <v>541</v>
      </c>
      <c r="J147" s="13" t="s">
        <v>537</v>
      </c>
      <c r="K147" s="12" t="str">
        <f>VLOOKUP(E147,'[1]DK 2024'!$D$4:$F$1651,3,0)</f>
        <v>áno</v>
      </c>
      <c r="L147" s="48">
        <v>506</v>
      </c>
      <c r="M147" s="49">
        <v>5</v>
      </c>
      <c r="N147" s="50">
        <v>7820</v>
      </c>
    </row>
    <row r="148" spans="1:14" s="46" customFormat="1" x14ac:dyDescent="0.25">
      <c r="A148" s="47">
        <v>143</v>
      </c>
      <c r="B148" s="17" t="s">
        <v>46</v>
      </c>
      <c r="C148" s="15" t="s">
        <v>6</v>
      </c>
      <c r="D148" s="15" t="s">
        <v>540</v>
      </c>
      <c r="E148" s="16">
        <v>321796</v>
      </c>
      <c r="F148" s="14" t="s">
        <v>539</v>
      </c>
      <c r="G148" s="15">
        <v>37812891</v>
      </c>
      <c r="H148" s="14" t="s">
        <v>27</v>
      </c>
      <c r="I148" s="14" t="s">
        <v>538</v>
      </c>
      <c r="J148" s="13" t="s">
        <v>537</v>
      </c>
      <c r="K148" s="12" t="str">
        <f>VLOOKUP(E148,'[1]DK 2024'!$D$4:$F$1651,3,0)</f>
        <v>áno</v>
      </c>
      <c r="L148" s="48">
        <v>529</v>
      </c>
      <c r="M148" s="49">
        <v>2</v>
      </c>
      <c r="N148" s="50">
        <v>2760</v>
      </c>
    </row>
    <row r="149" spans="1:14" s="46" customFormat="1" x14ac:dyDescent="0.25">
      <c r="A149" s="47">
        <v>144</v>
      </c>
      <c r="B149" s="17" t="s">
        <v>46</v>
      </c>
      <c r="C149" s="15" t="s">
        <v>6</v>
      </c>
      <c r="D149" s="15" t="s">
        <v>484</v>
      </c>
      <c r="E149" s="16">
        <v>315737</v>
      </c>
      <c r="F149" s="14" t="s">
        <v>483</v>
      </c>
      <c r="G149" s="15">
        <v>31934617</v>
      </c>
      <c r="H149" s="14" t="s">
        <v>27</v>
      </c>
      <c r="I149" s="14" t="s">
        <v>485</v>
      </c>
      <c r="J149" s="13" t="s">
        <v>481</v>
      </c>
      <c r="K149" s="12" t="str">
        <f>VLOOKUP(E149,'[1]DK 2024'!$D$4:$F$1651,3,0)</f>
        <v>áno</v>
      </c>
      <c r="L149" s="48">
        <v>295</v>
      </c>
      <c r="M149" s="49">
        <v>1</v>
      </c>
      <c r="N149" s="50">
        <v>1380</v>
      </c>
    </row>
    <row r="150" spans="1:14" s="46" customFormat="1" x14ac:dyDescent="0.25">
      <c r="A150" s="47">
        <v>145</v>
      </c>
      <c r="B150" s="17" t="s">
        <v>46</v>
      </c>
      <c r="C150" s="15" t="s">
        <v>6</v>
      </c>
      <c r="D150" s="15" t="s">
        <v>484</v>
      </c>
      <c r="E150" s="16">
        <v>315737</v>
      </c>
      <c r="F150" s="14" t="s">
        <v>483</v>
      </c>
      <c r="G150" s="15">
        <v>614394</v>
      </c>
      <c r="H150" s="14" t="s">
        <v>27</v>
      </c>
      <c r="I150" s="14" t="s">
        <v>482</v>
      </c>
      <c r="J150" s="13" t="s">
        <v>481</v>
      </c>
      <c r="K150" s="12" t="str">
        <f>VLOOKUP(E150,'[1]DK 2024'!$D$4:$F$1651,3,0)</f>
        <v>áno</v>
      </c>
      <c r="L150" s="48">
        <v>632</v>
      </c>
      <c r="M150" s="49">
        <v>2</v>
      </c>
      <c r="N150" s="50">
        <v>3680</v>
      </c>
    </row>
    <row r="151" spans="1:14" s="46" customFormat="1" x14ac:dyDescent="0.25">
      <c r="A151" s="47">
        <v>146</v>
      </c>
      <c r="B151" s="17" t="s">
        <v>46</v>
      </c>
      <c r="C151" s="15" t="s">
        <v>6</v>
      </c>
      <c r="D151" s="15" t="s">
        <v>413</v>
      </c>
      <c r="E151" s="16">
        <v>317004</v>
      </c>
      <c r="F151" s="14" t="s">
        <v>412</v>
      </c>
      <c r="G151" s="15">
        <v>37906216</v>
      </c>
      <c r="H151" s="21" t="s">
        <v>3</v>
      </c>
      <c r="I151" s="14" t="s">
        <v>411</v>
      </c>
      <c r="J151" s="13" t="s">
        <v>410</v>
      </c>
      <c r="K151" s="12" t="str">
        <f>VLOOKUP(E151,'[1]DK 2024'!$D$4:$F$1651,3,0)</f>
        <v>áno</v>
      </c>
      <c r="L151" s="48">
        <v>708</v>
      </c>
      <c r="M151" s="49">
        <v>7</v>
      </c>
      <c r="N151" s="50">
        <v>11520</v>
      </c>
    </row>
    <row r="152" spans="1:14" s="46" customFormat="1" x14ac:dyDescent="0.25">
      <c r="A152" s="47">
        <v>147</v>
      </c>
      <c r="B152" s="17" t="s">
        <v>46</v>
      </c>
      <c r="C152" s="15" t="s">
        <v>6</v>
      </c>
      <c r="D152" s="15" t="s">
        <v>406</v>
      </c>
      <c r="E152" s="16">
        <v>316571</v>
      </c>
      <c r="F152" s="14" t="s">
        <v>405</v>
      </c>
      <c r="G152" s="18">
        <v>710059116</v>
      </c>
      <c r="H152" s="14" t="s">
        <v>327</v>
      </c>
      <c r="I152" s="20">
        <v>310</v>
      </c>
      <c r="J152" s="13" t="s">
        <v>404</v>
      </c>
      <c r="K152" s="12" t="str">
        <f>VLOOKUP(E152,'[1]DK 2024'!$D$4:$F$1651,3,0)</f>
        <v>áno</v>
      </c>
      <c r="L152" s="48">
        <v>30</v>
      </c>
      <c r="M152" s="49">
        <v>1</v>
      </c>
      <c r="N152" s="50">
        <v>648</v>
      </c>
    </row>
    <row r="153" spans="1:14" s="46" customFormat="1" x14ac:dyDescent="0.25">
      <c r="A153" s="47">
        <v>148</v>
      </c>
      <c r="B153" s="17" t="s">
        <v>46</v>
      </c>
      <c r="C153" s="15" t="s">
        <v>6</v>
      </c>
      <c r="D153" s="15" t="s">
        <v>362</v>
      </c>
      <c r="E153" s="16">
        <v>314251</v>
      </c>
      <c r="F153" s="14" t="s">
        <v>361</v>
      </c>
      <c r="G153" s="15">
        <v>37812190</v>
      </c>
      <c r="H153" s="14" t="s">
        <v>27</v>
      </c>
      <c r="I153" s="14">
        <v>443</v>
      </c>
      <c r="J153" s="13" t="s">
        <v>360</v>
      </c>
      <c r="K153" s="12" t="str">
        <f>VLOOKUP(E153,'[1]DK 2024'!$D$4:$F$1651,3,0)</f>
        <v>áno</v>
      </c>
      <c r="L153" s="48">
        <v>199</v>
      </c>
      <c r="M153" s="49">
        <v>1</v>
      </c>
      <c r="N153" s="50">
        <v>2300</v>
      </c>
    </row>
    <row r="154" spans="1:14" s="46" customFormat="1" x14ac:dyDescent="0.25">
      <c r="A154" s="47">
        <v>149</v>
      </c>
      <c r="B154" s="17" t="s">
        <v>46</v>
      </c>
      <c r="C154" s="15" t="s">
        <v>6</v>
      </c>
      <c r="D154" s="15" t="s">
        <v>351</v>
      </c>
      <c r="E154" s="16">
        <v>315559</v>
      </c>
      <c r="F154" s="14" t="s">
        <v>350</v>
      </c>
      <c r="G154" s="15">
        <v>37813374</v>
      </c>
      <c r="H154" s="14" t="s">
        <v>10</v>
      </c>
      <c r="I154" s="14" t="s">
        <v>349</v>
      </c>
      <c r="J154" s="13" t="s">
        <v>348</v>
      </c>
      <c r="K154" s="12" t="str">
        <f>VLOOKUP(E154,'[1]DK 2024'!$D$4:$F$1651,3,0)</f>
        <v>áno</v>
      </c>
      <c r="L154" s="48">
        <v>181</v>
      </c>
      <c r="M154" s="49">
        <v>2</v>
      </c>
      <c r="N154" s="50">
        <v>2392</v>
      </c>
    </row>
    <row r="155" spans="1:14" s="46" customFormat="1" x14ac:dyDescent="0.25">
      <c r="A155" s="47">
        <v>150</v>
      </c>
      <c r="B155" s="17" t="s">
        <v>46</v>
      </c>
      <c r="C155" s="15" t="s">
        <v>6</v>
      </c>
      <c r="D155" s="15" t="s">
        <v>332</v>
      </c>
      <c r="E155" s="16">
        <v>314633</v>
      </c>
      <c r="F155" s="14" t="s">
        <v>331</v>
      </c>
      <c r="G155" s="15">
        <v>37910159</v>
      </c>
      <c r="H155" s="14" t="s">
        <v>10</v>
      </c>
      <c r="I155" s="14">
        <v>36</v>
      </c>
      <c r="J155" s="13" t="s">
        <v>330</v>
      </c>
      <c r="K155" s="12" t="str">
        <f>VLOOKUP(E155,'[1]DK 2024'!$D$4:$F$1651,3,0)</f>
        <v>áno</v>
      </c>
      <c r="L155" s="48">
        <v>46</v>
      </c>
      <c r="M155" s="49">
        <v>1</v>
      </c>
      <c r="N155" s="50">
        <v>648</v>
      </c>
    </row>
    <row r="156" spans="1:14" s="46" customFormat="1" x14ac:dyDescent="0.25">
      <c r="A156" s="47">
        <v>151</v>
      </c>
      <c r="B156" s="17" t="s">
        <v>46</v>
      </c>
      <c r="C156" s="15" t="s">
        <v>6</v>
      </c>
      <c r="D156" s="15" t="s">
        <v>329</v>
      </c>
      <c r="E156" s="16">
        <v>317021</v>
      </c>
      <c r="F156" s="14" t="s">
        <v>328</v>
      </c>
      <c r="G156" s="18">
        <v>710059230</v>
      </c>
      <c r="H156" s="14" t="s">
        <v>327</v>
      </c>
      <c r="I156" s="20">
        <v>81</v>
      </c>
      <c r="J156" s="13" t="s">
        <v>326</v>
      </c>
      <c r="K156" s="12" t="str">
        <f>VLOOKUP(E156,'[1]DK 2024'!$D$4:$F$1651,3,0)</f>
        <v>áno</v>
      </c>
      <c r="L156" s="48">
        <f>66+2</f>
        <v>68</v>
      </c>
      <c r="M156" s="49">
        <v>1</v>
      </c>
      <c r="N156" s="50">
        <v>1012</v>
      </c>
    </row>
    <row r="157" spans="1:14" s="46" customFormat="1" x14ac:dyDescent="0.25">
      <c r="A157" s="47">
        <v>152</v>
      </c>
      <c r="B157" s="17" t="s">
        <v>46</v>
      </c>
      <c r="C157" s="15" t="s">
        <v>6</v>
      </c>
      <c r="D157" s="15" t="s">
        <v>289</v>
      </c>
      <c r="E157" s="16">
        <v>314170</v>
      </c>
      <c r="F157" s="14" t="s">
        <v>288</v>
      </c>
      <c r="G157" s="22">
        <v>37811487</v>
      </c>
      <c r="H157" s="21" t="s">
        <v>27</v>
      </c>
      <c r="I157" s="14" t="s">
        <v>287</v>
      </c>
      <c r="J157" s="13" t="s">
        <v>286</v>
      </c>
      <c r="K157" s="12" t="str">
        <f>VLOOKUP(E157,'[1]DK 2024'!$D$4:$F$1651,3,0)</f>
        <v>áno</v>
      </c>
      <c r="L157" s="48">
        <v>341</v>
      </c>
      <c r="M157" s="49">
        <v>1</v>
      </c>
      <c r="N157" s="50">
        <v>1380</v>
      </c>
    </row>
    <row r="158" spans="1:14" s="46" customFormat="1" x14ac:dyDescent="0.25">
      <c r="A158" s="47">
        <v>153</v>
      </c>
      <c r="B158" s="17" t="s">
        <v>46</v>
      </c>
      <c r="C158" s="15" t="s">
        <v>6</v>
      </c>
      <c r="D158" s="15" t="s">
        <v>270</v>
      </c>
      <c r="E158" s="16">
        <v>314099</v>
      </c>
      <c r="F158" s="14" t="s">
        <v>269</v>
      </c>
      <c r="G158" s="22">
        <v>36142654</v>
      </c>
      <c r="H158" s="21" t="s">
        <v>27</v>
      </c>
      <c r="I158" s="14" t="s">
        <v>268</v>
      </c>
      <c r="J158" s="13" t="s">
        <v>267</v>
      </c>
      <c r="K158" s="12" t="str">
        <f>VLOOKUP(E158,'[1]DK 2024'!$D$4:$F$1651,3,0)</f>
        <v>áno</v>
      </c>
      <c r="L158" s="48">
        <v>660</v>
      </c>
      <c r="M158" s="49">
        <v>2</v>
      </c>
      <c r="N158" s="50">
        <v>4600</v>
      </c>
    </row>
    <row r="159" spans="1:14" s="46" customFormat="1" x14ac:dyDescent="0.25">
      <c r="A159" s="47">
        <v>154</v>
      </c>
      <c r="B159" s="17" t="s">
        <v>46</v>
      </c>
      <c r="C159" s="15" t="s">
        <v>6</v>
      </c>
      <c r="D159" s="15" t="s">
        <v>237</v>
      </c>
      <c r="E159" s="16">
        <v>314595</v>
      </c>
      <c r="F159" s="14" t="s">
        <v>236</v>
      </c>
      <c r="G159" s="22">
        <v>37812955</v>
      </c>
      <c r="H159" s="21" t="s">
        <v>10</v>
      </c>
      <c r="I159" s="14">
        <v>83</v>
      </c>
      <c r="J159" s="13" t="s">
        <v>235</v>
      </c>
      <c r="K159" s="12" t="str">
        <f>VLOOKUP(E159,'[1]DK 2024'!$D$4:$F$1651,3,0)</f>
        <v>áno</v>
      </c>
      <c r="L159" s="48">
        <v>176</v>
      </c>
      <c r="M159" s="49">
        <v>2</v>
      </c>
      <c r="N159" s="50">
        <v>3220</v>
      </c>
    </row>
    <row r="160" spans="1:14" s="46" customFormat="1" x14ac:dyDescent="0.25">
      <c r="A160" s="47">
        <v>155</v>
      </c>
      <c r="B160" s="17" t="s">
        <v>46</v>
      </c>
      <c r="C160" s="15" t="s">
        <v>6</v>
      </c>
      <c r="D160" s="15" t="s">
        <v>169</v>
      </c>
      <c r="E160" s="16">
        <v>314358</v>
      </c>
      <c r="F160" s="14" t="s">
        <v>168</v>
      </c>
      <c r="G160" s="15">
        <v>37812351</v>
      </c>
      <c r="H160" s="14" t="s">
        <v>27</v>
      </c>
      <c r="I160" s="14" t="s">
        <v>167</v>
      </c>
      <c r="J160" s="13" t="s">
        <v>166</v>
      </c>
      <c r="K160" s="12" t="str">
        <f>VLOOKUP(E160,'[1]DK 2024'!$D$4:$F$1651,3,0)</f>
        <v>áno</v>
      </c>
      <c r="L160" s="48">
        <v>137</v>
      </c>
      <c r="M160" s="49">
        <v>1</v>
      </c>
      <c r="N160" s="50">
        <v>2300</v>
      </c>
    </row>
    <row r="161" spans="1:14" s="46" customFormat="1" x14ac:dyDescent="0.25">
      <c r="A161" s="47">
        <v>156</v>
      </c>
      <c r="B161" s="17" t="s">
        <v>46</v>
      </c>
      <c r="C161" s="15" t="s">
        <v>6</v>
      </c>
      <c r="D161" s="15" t="s">
        <v>161</v>
      </c>
      <c r="E161" s="16">
        <v>314285</v>
      </c>
      <c r="F161" s="14" t="s">
        <v>160</v>
      </c>
      <c r="G161" s="15">
        <v>37812386</v>
      </c>
      <c r="H161" s="14" t="s">
        <v>10</v>
      </c>
      <c r="I161" s="14" t="s">
        <v>159</v>
      </c>
      <c r="J161" s="13" t="s">
        <v>158</v>
      </c>
      <c r="K161" s="12" t="str">
        <f>VLOOKUP(E161,'[1]DK 2024'!$D$4:$F$1651,3,0)</f>
        <v>áno</v>
      </c>
      <c r="L161" s="48">
        <v>230</v>
      </c>
      <c r="M161" s="49">
        <v>2</v>
      </c>
      <c r="N161" s="50">
        <v>4140</v>
      </c>
    </row>
    <row r="162" spans="1:14" s="46" customFormat="1" x14ac:dyDescent="0.25">
      <c r="A162" s="47">
        <v>157</v>
      </c>
      <c r="B162" s="17" t="s">
        <v>46</v>
      </c>
      <c r="C162" s="15" t="s">
        <v>6</v>
      </c>
      <c r="D162" s="15" t="s">
        <v>115</v>
      </c>
      <c r="E162" s="16">
        <v>316792</v>
      </c>
      <c r="F162" s="14" t="s">
        <v>114</v>
      </c>
      <c r="G162" s="15">
        <v>37811843</v>
      </c>
      <c r="H162" s="14" t="s">
        <v>10</v>
      </c>
      <c r="I162" s="14" t="s">
        <v>113</v>
      </c>
      <c r="J162" s="13" t="s">
        <v>108</v>
      </c>
      <c r="K162" s="12" t="str">
        <f>VLOOKUP(E162,'[1]DK 2024'!$D$4:$F$1651,3,0)</f>
        <v>áno</v>
      </c>
      <c r="L162" s="48">
        <v>402</v>
      </c>
      <c r="M162" s="49">
        <v>2</v>
      </c>
      <c r="N162" s="50">
        <v>4600</v>
      </c>
    </row>
    <row r="163" spans="1:14" s="46" customFormat="1" x14ac:dyDescent="0.25">
      <c r="A163" s="47">
        <v>158</v>
      </c>
      <c r="B163" s="17" t="s">
        <v>46</v>
      </c>
      <c r="C163" s="15" t="s">
        <v>6</v>
      </c>
      <c r="D163" s="15" t="s">
        <v>103</v>
      </c>
      <c r="E163" s="16">
        <v>314463</v>
      </c>
      <c r="F163" s="14" t="s">
        <v>102</v>
      </c>
      <c r="G163" s="15">
        <v>37808699</v>
      </c>
      <c r="H163" s="14" t="s">
        <v>101</v>
      </c>
      <c r="I163" s="14" t="s">
        <v>100</v>
      </c>
      <c r="J163" s="13" t="s">
        <v>99</v>
      </c>
      <c r="K163" s="12" t="str">
        <f>VLOOKUP(E163,'[1]DK 2024'!$D$4:$F$1651,3,0)</f>
        <v>áno</v>
      </c>
      <c r="L163" s="48">
        <v>739</v>
      </c>
      <c r="M163" s="49">
        <v>1</v>
      </c>
      <c r="N163" s="50">
        <v>1380</v>
      </c>
    </row>
    <row r="164" spans="1:14" s="46" customFormat="1" x14ac:dyDescent="0.25">
      <c r="A164" s="47">
        <v>159</v>
      </c>
      <c r="B164" s="17" t="s">
        <v>46</v>
      </c>
      <c r="C164" s="15" t="s">
        <v>6</v>
      </c>
      <c r="D164" s="15" t="s">
        <v>67</v>
      </c>
      <c r="E164" s="16">
        <v>314340</v>
      </c>
      <c r="F164" s="14" t="s">
        <v>66</v>
      </c>
      <c r="G164" s="15">
        <v>42387299</v>
      </c>
      <c r="H164" s="14" t="s">
        <v>65</v>
      </c>
      <c r="I164" s="14" t="s">
        <v>64</v>
      </c>
      <c r="J164" s="13" t="s">
        <v>63</v>
      </c>
      <c r="K164" s="12" t="str">
        <f>VLOOKUP(E164,'[1]DK 2024'!$D$4:$F$1651,3,0)</f>
        <v>áno</v>
      </c>
      <c r="L164" s="48">
        <v>192</v>
      </c>
      <c r="M164" s="49">
        <v>2</v>
      </c>
      <c r="N164" s="50">
        <v>2760</v>
      </c>
    </row>
    <row r="165" spans="1:14" s="46" customFormat="1" x14ac:dyDescent="0.25">
      <c r="A165" s="47">
        <v>160</v>
      </c>
      <c r="B165" s="17" t="s">
        <v>46</v>
      </c>
      <c r="C165" s="15" t="s">
        <v>6</v>
      </c>
      <c r="D165" s="15" t="s">
        <v>45</v>
      </c>
      <c r="E165" s="16">
        <v>314137</v>
      </c>
      <c r="F165" s="14" t="s">
        <v>44</v>
      </c>
      <c r="G165" s="15">
        <v>53880391</v>
      </c>
      <c r="H165" s="14" t="s">
        <v>10</v>
      </c>
      <c r="I165" s="14">
        <v>837</v>
      </c>
      <c r="J165" s="13" t="s">
        <v>43</v>
      </c>
      <c r="K165" s="12" t="str">
        <f>VLOOKUP(E165,'[1]DK 2024'!$D$4:$F$1651,3,0)</f>
        <v>áno</v>
      </c>
      <c r="L165" s="48">
        <v>232</v>
      </c>
      <c r="M165" s="49">
        <v>2</v>
      </c>
      <c r="N165" s="50">
        <v>4140</v>
      </c>
    </row>
    <row r="166" spans="1:14" s="46" customFormat="1" ht="28.5" x14ac:dyDescent="0.25">
      <c r="A166" s="47">
        <v>161</v>
      </c>
      <c r="B166" s="17" t="s">
        <v>46</v>
      </c>
      <c r="C166" s="15" t="s">
        <v>94</v>
      </c>
      <c r="D166" s="15" t="s">
        <v>341</v>
      </c>
      <c r="E166" s="19">
        <v>37904167</v>
      </c>
      <c r="F166" s="14" t="s">
        <v>340</v>
      </c>
      <c r="G166" s="15">
        <v>53463315</v>
      </c>
      <c r="H166" s="14" t="s">
        <v>339</v>
      </c>
      <c r="I166" s="14" t="s">
        <v>338</v>
      </c>
      <c r="J166" s="13" t="s">
        <v>337</v>
      </c>
      <c r="K166" s="12" t="str">
        <f>VLOOKUP(E166,'[1]DK 2024'!$D$4:$F$1651,3,0)</f>
        <v>áno</v>
      </c>
      <c r="L166" s="48">
        <v>304</v>
      </c>
      <c r="M166" s="49">
        <v>4</v>
      </c>
      <c r="N166" s="50">
        <v>5520</v>
      </c>
    </row>
    <row r="167" spans="1:14" s="46" customFormat="1" x14ac:dyDescent="0.25">
      <c r="A167" s="47">
        <v>162</v>
      </c>
      <c r="B167" s="17" t="s">
        <v>46</v>
      </c>
      <c r="C167" s="15" t="s">
        <v>88</v>
      </c>
      <c r="D167" s="15" t="s">
        <v>496</v>
      </c>
      <c r="E167" s="19">
        <v>51196824</v>
      </c>
      <c r="F167" s="14" t="s">
        <v>495</v>
      </c>
      <c r="G167" s="15">
        <v>52457141</v>
      </c>
      <c r="H167" s="14" t="s">
        <v>140</v>
      </c>
      <c r="I167" s="14" t="s">
        <v>494</v>
      </c>
      <c r="J167" s="13" t="s">
        <v>493</v>
      </c>
      <c r="K167" s="12" t="str">
        <f>VLOOKUP(E167,'[1]DK 2024'!$D$4:$F$1651,3,0)</f>
        <v>áno</v>
      </c>
      <c r="L167" s="48">
        <v>119</v>
      </c>
      <c r="M167" s="49">
        <v>1</v>
      </c>
      <c r="N167" s="50">
        <v>1840</v>
      </c>
    </row>
    <row r="168" spans="1:14" s="46" customFormat="1" ht="28.5" x14ac:dyDescent="0.25">
      <c r="A168" s="47">
        <v>163</v>
      </c>
      <c r="B168" s="17" t="s">
        <v>46</v>
      </c>
      <c r="C168" s="15" t="s">
        <v>88</v>
      </c>
      <c r="D168" s="15" t="s">
        <v>112</v>
      </c>
      <c r="E168" s="18">
        <v>90000352</v>
      </c>
      <c r="F168" s="14" t="s">
        <v>111</v>
      </c>
      <c r="G168" s="15">
        <v>37900862</v>
      </c>
      <c r="H168" s="14" t="s">
        <v>110</v>
      </c>
      <c r="I168" s="14" t="s">
        <v>109</v>
      </c>
      <c r="J168" s="13" t="s">
        <v>108</v>
      </c>
      <c r="K168" s="12" t="str">
        <f>VLOOKUP(E168,'[1]DK 2024'!$D$4:$F$1651,3,0)</f>
        <v>áno</v>
      </c>
      <c r="L168" s="48">
        <v>171</v>
      </c>
      <c r="M168" s="49">
        <v>2</v>
      </c>
      <c r="N168" s="50">
        <v>2760</v>
      </c>
    </row>
    <row r="169" spans="1:14" s="46" customFormat="1" x14ac:dyDescent="0.25">
      <c r="A169" s="47">
        <v>164</v>
      </c>
      <c r="B169" s="17" t="s">
        <v>25</v>
      </c>
      <c r="C169" s="15" t="s">
        <v>6</v>
      </c>
      <c r="D169" s="15" t="s">
        <v>949</v>
      </c>
      <c r="E169" s="16">
        <v>648469</v>
      </c>
      <c r="F169" s="14" t="s">
        <v>948</v>
      </c>
      <c r="G169" s="22">
        <v>37891839</v>
      </c>
      <c r="H169" s="14" t="s">
        <v>10</v>
      </c>
      <c r="I169" s="14" t="s">
        <v>947</v>
      </c>
      <c r="J169" s="13" t="s">
        <v>946</v>
      </c>
      <c r="K169" s="12" t="str">
        <f>VLOOKUP(E169,'[1]DK 2024'!$D$4:$F$1651,3,0)</f>
        <v>áno</v>
      </c>
      <c r="L169" s="48">
        <v>65</v>
      </c>
      <c r="M169" s="49">
        <v>1</v>
      </c>
      <c r="N169" s="50">
        <v>1012</v>
      </c>
    </row>
    <row r="170" spans="1:14" s="46" customFormat="1" x14ac:dyDescent="0.25">
      <c r="A170" s="47">
        <v>165</v>
      </c>
      <c r="B170" s="17" t="s">
        <v>25</v>
      </c>
      <c r="C170" s="15" t="s">
        <v>6</v>
      </c>
      <c r="D170" s="15" t="s">
        <v>920</v>
      </c>
      <c r="E170" s="16">
        <v>319236</v>
      </c>
      <c r="F170" s="14" t="s">
        <v>919</v>
      </c>
      <c r="G170" s="15">
        <v>37831801</v>
      </c>
      <c r="H170" s="14" t="s">
        <v>10</v>
      </c>
      <c r="I170" s="14" t="s">
        <v>918</v>
      </c>
      <c r="J170" s="13" t="s">
        <v>917</v>
      </c>
      <c r="K170" s="12" t="str">
        <f>VLOOKUP(E170,'[1]DK 2024'!$D$4:$F$1651,3,0)</f>
        <v>áno</v>
      </c>
      <c r="L170" s="48">
        <v>238</v>
      </c>
      <c r="M170" s="49">
        <v>2</v>
      </c>
      <c r="N170" s="50">
        <v>2760</v>
      </c>
    </row>
    <row r="171" spans="1:14" s="46" customFormat="1" x14ac:dyDescent="0.25">
      <c r="A171" s="47">
        <v>166</v>
      </c>
      <c r="B171" s="17" t="s">
        <v>25</v>
      </c>
      <c r="C171" s="15" t="s">
        <v>6</v>
      </c>
      <c r="D171" s="15" t="s">
        <v>905</v>
      </c>
      <c r="E171" s="16">
        <v>320382</v>
      </c>
      <c r="F171" s="14" t="s">
        <v>904</v>
      </c>
      <c r="G171" s="22">
        <v>54856418</v>
      </c>
      <c r="H171" s="14" t="s">
        <v>10</v>
      </c>
      <c r="I171" s="14">
        <v>436</v>
      </c>
      <c r="J171" s="13" t="s">
        <v>903</v>
      </c>
      <c r="K171" s="12" t="str">
        <f>VLOOKUP(E171,'[1]DK 2024'!$D$4:$F$1651,3,0)</f>
        <v>áno</v>
      </c>
      <c r="L171" s="48">
        <v>180</v>
      </c>
      <c r="M171" s="49">
        <v>3</v>
      </c>
      <c r="N171" s="50">
        <v>3408</v>
      </c>
    </row>
    <row r="172" spans="1:14" s="46" customFormat="1" x14ac:dyDescent="0.25">
      <c r="A172" s="47">
        <v>167</v>
      </c>
      <c r="B172" s="17" t="s">
        <v>25</v>
      </c>
      <c r="C172" s="15" t="s">
        <v>6</v>
      </c>
      <c r="D172" s="15" t="s">
        <v>876</v>
      </c>
      <c r="E172" s="16">
        <v>316245</v>
      </c>
      <c r="F172" s="14" t="s">
        <v>875</v>
      </c>
      <c r="G172" s="18">
        <v>710058934</v>
      </c>
      <c r="H172" s="14" t="s">
        <v>27</v>
      </c>
      <c r="I172" s="20" t="s">
        <v>874</v>
      </c>
      <c r="J172" s="13" t="s">
        <v>873</v>
      </c>
      <c r="K172" s="12" t="str">
        <f>VLOOKUP(E172,'[1]DK 2024'!$D$4:$F$1651,3,0)</f>
        <v>áno</v>
      </c>
      <c r="L172" s="48">
        <v>41</v>
      </c>
      <c r="M172" s="49">
        <v>1</v>
      </c>
      <c r="N172" s="50">
        <v>648</v>
      </c>
    </row>
    <row r="173" spans="1:14" s="46" customFormat="1" ht="28.5" x14ac:dyDescent="0.25">
      <c r="A173" s="47">
        <v>168</v>
      </c>
      <c r="B173" s="17" t="s">
        <v>25</v>
      </c>
      <c r="C173" s="15" t="s">
        <v>6</v>
      </c>
      <c r="D173" s="15" t="s">
        <v>853</v>
      </c>
      <c r="E173" s="16">
        <v>319830</v>
      </c>
      <c r="F173" s="14" t="s">
        <v>852</v>
      </c>
      <c r="G173" s="22">
        <v>37833472</v>
      </c>
      <c r="H173" s="14" t="s">
        <v>851</v>
      </c>
      <c r="I173" s="14" t="s">
        <v>850</v>
      </c>
      <c r="J173" s="13" t="s">
        <v>849</v>
      </c>
      <c r="K173" s="12" t="str">
        <f>VLOOKUP(E173,'[1]DK 2024'!$D$4:$F$1651,3,0)</f>
        <v>áno</v>
      </c>
      <c r="L173" s="48">
        <v>197</v>
      </c>
      <c r="M173" s="49">
        <v>1</v>
      </c>
      <c r="N173" s="50">
        <v>1380</v>
      </c>
    </row>
    <row r="174" spans="1:14" s="46" customFormat="1" x14ac:dyDescent="0.25">
      <c r="A174" s="47">
        <v>169</v>
      </c>
      <c r="B174" s="17" t="s">
        <v>25</v>
      </c>
      <c r="C174" s="15" t="s">
        <v>6</v>
      </c>
      <c r="D174" s="15" t="s">
        <v>830</v>
      </c>
      <c r="E174" s="16">
        <v>319961</v>
      </c>
      <c r="F174" s="14" t="s">
        <v>829</v>
      </c>
      <c r="G174" s="22">
        <v>37831291</v>
      </c>
      <c r="H174" s="14" t="s">
        <v>10</v>
      </c>
      <c r="I174" s="14" t="s">
        <v>831</v>
      </c>
      <c r="J174" s="13" t="s">
        <v>827</v>
      </c>
      <c r="K174" s="12" t="str">
        <f>VLOOKUP(E174,'[1]DK 2024'!$D$4:$F$1651,3,0)</f>
        <v>áno</v>
      </c>
      <c r="L174" s="48">
        <v>200</v>
      </c>
      <c r="M174" s="49">
        <v>2</v>
      </c>
      <c r="N174" s="50">
        <v>2760</v>
      </c>
    </row>
    <row r="175" spans="1:14" s="46" customFormat="1" x14ac:dyDescent="0.25">
      <c r="A175" s="47">
        <v>170</v>
      </c>
      <c r="B175" s="17" t="s">
        <v>25</v>
      </c>
      <c r="C175" s="15" t="s">
        <v>6</v>
      </c>
      <c r="D175" s="15" t="s">
        <v>830</v>
      </c>
      <c r="E175" s="16">
        <v>319961</v>
      </c>
      <c r="F175" s="14" t="s">
        <v>829</v>
      </c>
      <c r="G175" s="22">
        <v>37831283</v>
      </c>
      <c r="H175" s="14" t="s">
        <v>10</v>
      </c>
      <c r="I175" s="14" t="s">
        <v>828</v>
      </c>
      <c r="J175" s="13" t="s">
        <v>827</v>
      </c>
      <c r="K175" s="12" t="str">
        <f>VLOOKUP(E175,'[1]DK 2024'!$D$4:$F$1651,3,0)</f>
        <v>áno</v>
      </c>
      <c r="L175" s="48">
        <v>414</v>
      </c>
      <c r="M175" s="49">
        <v>2</v>
      </c>
      <c r="N175" s="50">
        <v>2760</v>
      </c>
    </row>
    <row r="176" spans="1:14" s="46" customFormat="1" x14ac:dyDescent="0.25">
      <c r="A176" s="47">
        <v>171</v>
      </c>
      <c r="B176" s="17" t="s">
        <v>25</v>
      </c>
      <c r="C176" s="15" t="s">
        <v>6</v>
      </c>
      <c r="D176" s="15" t="s">
        <v>821</v>
      </c>
      <c r="E176" s="16">
        <v>313271</v>
      </c>
      <c r="F176" s="14" t="s">
        <v>820</v>
      </c>
      <c r="G176" s="15">
        <v>35677775</v>
      </c>
      <c r="H176" s="14" t="s">
        <v>27</v>
      </c>
      <c r="I176" s="14" t="s">
        <v>822</v>
      </c>
      <c r="J176" s="13" t="s">
        <v>815</v>
      </c>
      <c r="K176" s="12" t="str">
        <f>VLOOKUP(E176,'[1]DK 2024'!$D$4:$F$1651,3,0)</f>
        <v>áno</v>
      </c>
      <c r="L176" s="48">
        <v>581</v>
      </c>
      <c r="M176" s="49">
        <v>3</v>
      </c>
      <c r="N176" s="50">
        <v>4592</v>
      </c>
    </row>
    <row r="177" spans="1:14" s="46" customFormat="1" x14ac:dyDescent="0.25">
      <c r="A177" s="47">
        <v>172</v>
      </c>
      <c r="B177" s="17" t="s">
        <v>25</v>
      </c>
      <c r="C177" s="15" t="s">
        <v>6</v>
      </c>
      <c r="D177" s="15" t="s">
        <v>821</v>
      </c>
      <c r="E177" s="16">
        <v>313271</v>
      </c>
      <c r="F177" s="14" t="s">
        <v>820</v>
      </c>
      <c r="G177" s="15">
        <v>35677741</v>
      </c>
      <c r="H177" s="14" t="s">
        <v>819</v>
      </c>
      <c r="I177" s="14" t="s">
        <v>818</v>
      </c>
      <c r="J177" s="13" t="s">
        <v>815</v>
      </c>
      <c r="K177" s="12" t="str">
        <f>VLOOKUP(E177,'[1]DK 2024'!$D$4:$F$1651,3,0)</f>
        <v>áno</v>
      </c>
      <c r="L177" s="48">
        <v>358</v>
      </c>
      <c r="M177" s="49">
        <v>1</v>
      </c>
      <c r="N177" s="50">
        <v>1840</v>
      </c>
    </row>
    <row r="178" spans="1:14" s="46" customFormat="1" x14ac:dyDescent="0.25">
      <c r="A178" s="47">
        <v>173</v>
      </c>
      <c r="B178" s="17" t="s">
        <v>25</v>
      </c>
      <c r="C178" s="15" t="s">
        <v>6</v>
      </c>
      <c r="D178" s="15" t="s">
        <v>773</v>
      </c>
      <c r="E178" s="16">
        <v>318710</v>
      </c>
      <c r="F178" s="14" t="s">
        <v>772</v>
      </c>
      <c r="G178" s="15">
        <v>37831771</v>
      </c>
      <c r="H178" s="14" t="s">
        <v>10</v>
      </c>
      <c r="I178" s="14">
        <v>244</v>
      </c>
      <c r="J178" s="13" t="s">
        <v>771</v>
      </c>
      <c r="K178" s="12" t="str">
        <f>VLOOKUP(E178,'[1]DK 2024'!$D$4:$F$1651,3,0)</f>
        <v>áno</v>
      </c>
      <c r="L178" s="48">
        <v>252</v>
      </c>
      <c r="M178" s="49">
        <v>1</v>
      </c>
      <c r="N178" s="50">
        <v>1840</v>
      </c>
    </row>
    <row r="179" spans="1:14" s="46" customFormat="1" x14ac:dyDescent="0.25">
      <c r="A179" s="47">
        <v>174</v>
      </c>
      <c r="B179" s="17" t="s">
        <v>25</v>
      </c>
      <c r="C179" s="15" t="s">
        <v>6</v>
      </c>
      <c r="D179" s="15" t="s">
        <v>756</v>
      </c>
      <c r="E179" s="16">
        <v>320501</v>
      </c>
      <c r="F179" s="14" t="s">
        <v>755</v>
      </c>
      <c r="G179" s="15">
        <v>35991496</v>
      </c>
      <c r="H179" s="14" t="s">
        <v>754</v>
      </c>
      <c r="I179" s="14" t="s">
        <v>753</v>
      </c>
      <c r="J179" s="13" t="s">
        <v>752</v>
      </c>
      <c r="K179" s="12" t="str">
        <f>VLOOKUP(E179,'[1]DK 2024'!$D$4:$F$1651,3,0)</f>
        <v>áno</v>
      </c>
      <c r="L179" s="48">
        <v>345</v>
      </c>
      <c r="M179" s="49">
        <v>2</v>
      </c>
      <c r="N179" s="50">
        <v>3680</v>
      </c>
    </row>
    <row r="180" spans="1:14" s="46" customFormat="1" x14ac:dyDescent="0.25">
      <c r="A180" s="47">
        <v>175</v>
      </c>
      <c r="B180" s="17" t="s">
        <v>25</v>
      </c>
      <c r="C180" s="15" t="s">
        <v>6</v>
      </c>
      <c r="D180" s="15" t="s">
        <v>736</v>
      </c>
      <c r="E180" s="16">
        <v>316172</v>
      </c>
      <c r="F180" s="14" t="s">
        <v>735</v>
      </c>
      <c r="G180" s="15">
        <v>37832867</v>
      </c>
      <c r="H180" s="14" t="s">
        <v>27</v>
      </c>
      <c r="I180" s="14" t="s">
        <v>734</v>
      </c>
      <c r="J180" s="13" t="s">
        <v>733</v>
      </c>
      <c r="K180" s="12" t="str">
        <f>VLOOKUP(E180,'[1]DK 2024'!$D$4:$F$1651,3,0)</f>
        <v>áno</v>
      </c>
      <c r="L180" s="48">
        <v>197</v>
      </c>
      <c r="M180" s="49">
        <v>1</v>
      </c>
      <c r="N180" s="50">
        <v>1380</v>
      </c>
    </row>
    <row r="181" spans="1:14" s="46" customFormat="1" ht="28.5" x14ac:dyDescent="0.25">
      <c r="A181" s="47">
        <v>176</v>
      </c>
      <c r="B181" s="17" t="s">
        <v>25</v>
      </c>
      <c r="C181" s="15" t="s">
        <v>6</v>
      </c>
      <c r="D181" s="15" t="s">
        <v>676</v>
      </c>
      <c r="E181" s="16">
        <v>320447</v>
      </c>
      <c r="F181" s="14" t="s">
        <v>675</v>
      </c>
      <c r="G181" s="15">
        <v>37833626</v>
      </c>
      <c r="H181" s="14" t="s">
        <v>674</v>
      </c>
      <c r="I181" s="14" t="s">
        <v>673</v>
      </c>
      <c r="J181" s="13" t="s">
        <v>672</v>
      </c>
      <c r="K181" s="12" t="str">
        <f>VLOOKUP(E181,'[1]DK 2024'!$D$4:$F$1651,3,0)</f>
        <v>áno</v>
      </c>
      <c r="L181" s="48">
        <v>223</v>
      </c>
      <c r="M181" s="49">
        <v>1</v>
      </c>
      <c r="N181" s="50">
        <v>2300</v>
      </c>
    </row>
    <row r="182" spans="1:14" s="46" customFormat="1" x14ac:dyDescent="0.25">
      <c r="A182" s="47">
        <v>177</v>
      </c>
      <c r="B182" s="17" t="s">
        <v>25</v>
      </c>
      <c r="C182" s="15" t="s">
        <v>6</v>
      </c>
      <c r="D182" s="15" t="s">
        <v>652</v>
      </c>
      <c r="E182" s="16">
        <v>320234</v>
      </c>
      <c r="F182" s="14" t="s">
        <v>651</v>
      </c>
      <c r="G182" s="15">
        <v>37833898</v>
      </c>
      <c r="H182" s="14" t="s">
        <v>10</v>
      </c>
      <c r="I182" s="14">
        <v>129</v>
      </c>
      <c r="J182" s="13" t="s">
        <v>650</v>
      </c>
      <c r="K182" s="12" t="str">
        <f>VLOOKUP(E182,'[1]DK 2024'!$D$4:$F$1651,3,0)</f>
        <v>áno</v>
      </c>
      <c r="L182" s="48">
        <v>123</v>
      </c>
      <c r="M182" s="49">
        <v>1</v>
      </c>
      <c r="N182" s="50">
        <v>1840</v>
      </c>
    </row>
    <row r="183" spans="1:14" s="46" customFormat="1" x14ac:dyDescent="0.25">
      <c r="A183" s="47">
        <v>178</v>
      </c>
      <c r="B183" s="17" t="s">
        <v>25</v>
      </c>
      <c r="C183" s="15" t="s">
        <v>6</v>
      </c>
      <c r="D183" s="15" t="s">
        <v>648</v>
      </c>
      <c r="E183" s="16">
        <v>318744</v>
      </c>
      <c r="F183" s="14" t="s">
        <v>647</v>
      </c>
      <c r="G183" s="15">
        <v>37888650</v>
      </c>
      <c r="H183" s="14" t="s">
        <v>27</v>
      </c>
      <c r="I183" s="14" t="s">
        <v>649</v>
      </c>
      <c r="J183" s="13" t="s">
        <v>644</v>
      </c>
      <c r="K183" s="12" t="str">
        <f>VLOOKUP(E183,'[1]DK 2024'!$D$4:$F$1651,3,0)</f>
        <v>áno</v>
      </c>
      <c r="L183" s="48">
        <v>309</v>
      </c>
      <c r="M183" s="49">
        <v>3</v>
      </c>
      <c r="N183" s="50">
        <v>4140</v>
      </c>
    </row>
    <row r="184" spans="1:14" s="46" customFormat="1" x14ac:dyDescent="0.25">
      <c r="A184" s="47">
        <v>179</v>
      </c>
      <c r="B184" s="17" t="s">
        <v>25</v>
      </c>
      <c r="C184" s="15" t="s">
        <v>6</v>
      </c>
      <c r="D184" s="15" t="s">
        <v>648</v>
      </c>
      <c r="E184" s="16">
        <v>318744</v>
      </c>
      <c r="F184" s="14" t="s">
        <v>647</v>
      </c>
      <c r="G184" s="15">
        <v>35991755</v>
      </c>
      <c r="H184" s="14" t="s">
        <v>646</v>
      </c>
      <c r="I184" s="14" t="s">
        <v>645</v>
      </c>
      <c r="J184" s="13" t="s">
        <v>644</v>
      </c>
      <c r="K184" s="12" t="str">
        <f>VLOOKUP(E184,'[1]DK 2024'!$D$4:$F$1651,3,0)</f>
        <v>áno</v>
      </c>
      <c r="L184" s="48">
        <v>403</v>
      </c>
      <c r="M184" s="49">
        <v>1</v>
      </c>
      <c r="N184" s="50">
        <v>2300</v>
      </c>
    </row>
    <row r="185" spans="1:14" s="46" customFormat="1" x14ac:dyDescent="0.25">
      <c r="A185" s="47">
        <v>180</v>
      </c>
      <c r="B185" s="17" t="s">
        <v>25</v>
      </c>
      <c r="C185" s="15" t="s">
        <v>6</v>
      </c>
      <c r="D185" s="15" t="s">
        <v>639</v>
      </c>
      <c r="E185" s="16">
        <v>319155</v>
      </c>
      <c r="F185" s="14" t="s">
        <v>638</v>
      </c>
      <c r="G185" s="15">
        <v>37828304</v>
      </c>
      <c r="H185" s="14" t="s">
        <v>637</v>
      </c>
      <c r="I185" s="14" t="s">
        <v>636</v>
      </c>
      <c r="J185" s="13" t="s">
        <v>635</v>
      </c>
      <c r="K185" s="12" t="str">
        <f>VLOOKUP(E185,'[1]DK 2024'!$D$4:$F$1651,3,0)</f>
        <v>áno</v>
      </c>
      <c r="L185" s="48">
        <v>296</v>
      </c>
      <c r="M185" s="49">
        <v>2</v>
      </c>
      <c r="N185" s="50">
        <v>3680</v>
      </c>
    </row>
    <row r="186" spans="1:14" s="46" customFormat="1" x14ac:dyDescent="0.25">
      <c r="A186" s="47">
        <v>181</v>
      </c>
      <c r="B186" s="17" t="s">
        <v>25</v>
      </c>
      <c r="C186" s="15" t="s">
        <v>6</v>
      </c>
      <c r="D186" s="15" t="s">
        <v>634</v>
      </c>
      <c r="E186" s="16">
        <v>320048</v>
      </c>
      <c r="F186" s="14" t="s">
        <v>633</v>
      </c>
      <c r="G186" s="15">
        <v>37831305</v>
      </c>
      <c r="H186" s="14" t="s">
        <v>27</v>
      </c>
      <c r="I186" s="14">
        <v>435</v>
      </c>
      <c r="J186" s="13" t="s">
        <v>632</v>
      </c>
      <c r="K186" s="12" t="str">
        <f>VLOOKUP(E186,'[1]DK 2024'!$D$4:$F$1651,3,0)</f>
        <v>áno</v>
      </c>
      <c r="L186" s="48">
        <v>197</v>
      </c>
      <c r="M186" s="49">
        <v>1</v>
      </c>
      <c r="N186" s="50">
        <v>1380</v>
      </c>
    </row>
    <row r="187" spans="1:14" s="46" customFormat="1" ht="28.5" x14ac:dyDescent="0.25">
      <c r="A187" s="47">
        <v>182</v>
      </c>
      <c r="B187" s="17" t="s">
        <v>25</v>
      </c>
      <c r="C187" s="15" t="s">
        <v>6</v>
      </c>
      <c r="D187" s="15" t="s">
        <v>596</v>
      </c>
      <c r="E187" s="16">
        <v>319091</v>
      </c>
      <c r="F187" s="14" t="s">
        <v>595</v>
      </c>
      <c r="G187" s="15">
        <v>37833693</v>
      </c>
      <c r="H187" s="14" t="s">
        <v>594</v>
      </c>
      <c r="I187" s="14" t="s">
        <v>593</v>
      </c>
      <c r="J187" s="13" t="s">
        <v>592</v>
      </c>
      <c r="K187" s="12" t="str">
        <f>VLOOKUP(E187,'[1]DK 2024'!$D$4:$F$1651,3,0)</f>
        <v>áno</v>
      </c>
      <c r="L187" s="48">
        <v>795</v>
      </c>
      <c r="M187" s="49">
        <v>7</v>
      </c>
      <c r="N187" s="50">
        <v>11520</v>
      </c>
    </row>
    <row r="188" spans="1:14" s="46" customFormat="1" x14ac:dyDescent="0.25">
      <c r="A188" s="47">
        <v>183</v>
      </c>
      <c r="B188" s="17" t="s">
        <v>25</v>
      </c>
      <c r="C188" s="15" t="s">
        <v>6</v>
      </c>
      <c r="D188" s="15" t="s">
        <v>573</v>
      </c>
      <c r="E188" s="16">
        <v>319805</v>
      </c>
      <c r="F188" s="14" t="s">
        <v>572</v>
      </c>
      <c r="G188" s="15">
        <v>37831259</v>
      </c>
      <c r="H188" s="14" t="s">
        <v>27</v>
      </c>
      <c r="I188" s="14" t="s">
        <v>575</v>
      </c>
      <c r="J188" s="13" t="s">
        <v>569</v>
      </c>
      <c r="K188" s="12" t="str">
        <f>VLOOKUP(E188,'[1]DK 2024'!$D$4:$F$1651,3,0)</f>
        <v>áno</v>
      </c>
      <c r="L188" s="48">
        <v>338</v>
      </c>
      <c r="M188" s="49">
        <v>1</v>
      </c>
      <c r="N188" s="50">
        <v>1380</v>
      </c>
    </row>
    <row r="189" spans="1:14" s="46" customFormat="1" x14ac:dyDescent="0.25">
      <c r="A189" s="47">
        <v>184</v>
      </c>
      <c r="B189" s="17" t="s">
        <v>25</v>
      </c>
      <c r="C189" s="15" t="s">
        <v>6</v>
      </c>
      <c r="D189" s="15" t="s">
        <v>573</v>
      </c>
      <c r="E189" s="16">
        <v>319805</v>
      </c>
      <c r="F189" s="14" t="s">
        <v>572</v>
      </c>
      <c r="G189" s="15">
        <v>35997621</v>
      </c>
      <c r="H189" s="14" t="s">
        <v>27</v>
      </c>
      <c r="I189" s="14" t="s">
        <v>574</v>
      </c>
      <c r="J189" s="13" t="s">
        <v>569</v>
      </c>
      <c r="K189" s="12" t="str">
        <f>VLOOKUP(E189,'[1]DK 2024'!$D$4:$F$1651,3,0)</f>
        <v>áno</v>
      </c>
      <c r="L189" s="48">
        <v>427</v>
      </c>
      <c r="M189" s="49">
        <v>1</v>
      </c>
      <c r="N189" s="50">
        <v>2300</v>
      </c>
    </row>
    <row r="190" spans="1:14" s="46" customFormat="1" x14ac:dyDescent="0.25">
      <c r="A190" s="47">
        <v>185</v>
      </c>
      <c r="B190" s="17" t="s">
        <v>25</v>
      </c>
      <c r="C190" s="15" t="s">
        <v>6</v>
      </c>
      <c r="D190" s="15" t="s">
        <v>573</v>
      </c>
      <c r="E190" s="16">
        <v>319805</v>
      </c>
      <c r="F190" s="14" t="s">
        <v>572</v>
      </c>
      <c r="G190" s="15">
        <v>37831275</v>
      </c>
      <c r="H190" s="14" t="s">
        <v>571</v>
      </c>
      <c r="I190" s="14" t="s">
        <v>570</v>
      </c>
      <c r="J190" s="13" t="s">
        <v>569</v>
      </c>
      <c r="K190" s="12" t="str">
        <f>VLOOKUP(E190,'[1]DK 2024'!$D$4:$F$1651,3,0)</f>
        <v>áno</v>
      </c>
      <c r="L190" s="48">
        <v>443</v>
      </c>
      <c r="M190" s="49">
        <v>1</v>
      </c>
      <c r="N190" s="50">
        <v>1380</v>
      </c>
    </row>
    <row r="191" spans="1:14" s="46" customFormat="1" ht="28.5" x14ac:dyDescent="0.25">
      <c r="A191" s="47">
        <v>186</v>
      </c>
      <c r="B191" s="17" t="s">
        <v>25</v>
      </c>
      <c r="C191" s="15" t="s">
        <v>6</v>
      </c>
      <c r="D191" s="15" t="s">
        <v>568</v>
      </c>
      <c r="E191" s="16">
        <v>328472</v>
      </c>
      <c r="F191" s="14" t="s">
        <v>567</v>
      </c>
      <c r="G191" s="15">
        <v>37833863</v>
      </c>
      <c r="H191" s="14" t="s">
        <v>566</v>
      </c>
      <c r="I191" s="14">
        <v>102</v>
      </c>
      <c r="J191" s="13" t="s">
        <v>565</v>
      </c>
      <c r="K191" s="12" t="str">
        <f>VLOOKUP(E191,'[1]DK 2024'!$D$4:$F$1651,3,0)</f>
        <v>áno</v>
      </c>
      <c r="L191" s="48">
        <v>201</v>
      </c>
      <c r="M191" s="49">
        <v>3</v>
      </c>
      <c r="N191" s="50">
        <v>3776</v>
      </c>
    </row>
    <row r="192" spans="1:14" s="46" customFormat="1" x14ac:dyDescent="0.25">
      <c r="A192" s="47">
        <v>187</v>
      </c>
      <c r="B192" s="17" t="s">
        <v>25</v>
      </c>
      <c r="C192" s="15" t="s">
        <v>6</v>
      </c>
      <c r="D192" s="15" t="s">
        <v>536</v>
      </c>
      <c r="E192" s="16">
        <v>320609</v>
      </c>
      <c r="F192" s="14" t="s">
        <v>535</v>
      </c>
      <c r="G192" s="15">
        <v>37831429</v>
      </c>
      <c r="H192" s="14" t="s">
        <v>27</v>
      </c>
      <c r="I192" s="14" t="s">
        <v>534</v>
      </c>
      <c r="J192" s="13" t="s">
        <v>533</v>
      </c>
      <c r="K192" s="12" t="str">
        <f>VLOOKUP(E192,'[1]DK 2024'!$D$4:$F$1651,3,0)</f>
        <v>áno</v>
      </c>
      <c r="L192" s="48">
        <v>309</v>
      </c>
      <c r="M192" s="49">
        <v>3</v>
      </c>
      <c r="N192" s="50">
        <v>5072</v>
      </c>
    </row>
    <row r="193" spans="1:14" s="46" customFormat="1" x14ac:dyDescent="0.25">
      <c r="A193" s="47">
        <v>188</v>
      </c>
      <c r="B193" s="17" t="s">
        <v>25</v>
      </c>
      <c r="C193" s="15" t="s">
        <v>6</v>
      </c>
      <c r="D193" s="15" t="s">
        <v>525</v>
      </c>
      <c r="E193" s="16">
        <v>320277</v>
      </c>
      <c r="F193" s="14" t="s">
        <v>524</v>
      </c>
      <c r="G193" s="15">
        <v>37888790</v>
      </c>
      <c r="H193" s="14" t="s">
        <v>523</v>
      </c>
      <c r="I193" s="14" t="s">
        <v>522</v>
      </c>
      <c r="J193" s="13" t="s">
        <v>521</v>
      </c>
      <c r="K193" s="12" t="str">
        <f>VLOOKUP(E193,'[1]DK 2024'!$D$4:$F$1651,3,0)</f>
        <v>áno</v>
      </c>
      <c r="L193" s="48">
        <v>505</v>
      </c>
      <c r="M193" s="49">
        <v>3</v>
      </c>
      <c r="N193" s="50">
        <v>4592</v>
      </c>
    </row>
    <row r="194" spans="1:14" s="46" customFormat="1" x14ac:dyDescent="0.25">
      <c r="A194" s="47">
        <v>189</v>
      </c>
      <c r="B194" s="17" t="s">
        <v>25</v>
      </c>
      <c r="C194" s="15" t="s">
        <v>6</v>
      </c>
      <c r="D194" s="15" t="s">
        <v>501</v>
      </c>
      <c r="E194" s="16">
        <v>320170</v>
      </c>
      <c r="F194" s="14" t="s">
        <v>500</v>
      </c>
      <c r="G194" s="15">
        <v>37831216</v>
      </c>
      <c r="H194" s="14" t="s">
        <v>10</v>
      </c>
      <c r="I194" s="14" t="s">
        <v>499</v>
      </c>
      <c r="J194" s="13" t="s">
        <v>498</v>
      </c>
      <c r="K194" s="12" t="str">
        <f>VLOOKUP(E194,'[1]DK 2024'!$D$4:$F$1651,3,0)</f>
        <v>áno</v>
      </c>
      <c r="L194" s="48">
        <v>228</v>
      </c>
      <c r="M194" s="49">
        <v>1</v>
      </c>
      <c r="N194" s="50">
        <v>1840</v>
      </c>
    </row>
    <row r="195" spans="1:14" s="46" customFormat="1" x14ac:dyDescent="0.25">
      <c r="A195" s="47">
        <v>190</v>
      </c>
      <c r="B195" s="17" t="s">
        <v>25</v>
      </c>
      <c r="C195" s="15" t="s">
        <v>6</v>
      </c>
      <c r="D195" s="15" t="s">
        <v>455</v>
      </c>
      <c r="E195" s="16">
        <v>319651</v>
      </c>
      <c r="F195" s="14" t="s">
        <v>454</v>
      </c>
      <c r="G195" s="15">
        <v>37888765</v>
      </c>
      <c r="H195" s="14" t="s">
        <v>27</v>
      </c>
      <c r="I195" s="14" t="s">
        <v>453</v>
      </c>
      <c r="J195" s="13" t="s">
        <v>452</v>
      </c>
      <c r="K195" s="12" t="str">
        <f>VLOOKUP(E195,'[1]DK 2024'!$D$4:$F$1651,3,0)</f>
        <v>áno</v>
      </c>
      <c r="L195" s="48">
        <v>286</v>
      </c>
      <c r="M195" s="49">
        <v>1</v>
      </c>
      <c r="N195" s="50">
        <v>2300</v>
      </c>
    </row>
    <row r="196" spans="1:14" s="46" customFormat="1" ht="42.75" x14ac:dyDescent="0.25">
      <c r="A196" s="47">
        <v>191</v>
      </c>
      <c r="B196" s="17" t="s">
        <v>25</v>
      </c>
      <c r="C196" s="15" t="s">
        <v>6</v>
      </c>
      <c r="D196" s="15" t="s">
        <v>399</v>
      </c>
      <c r="E196" s="16">
        <v>319465</v>
      </c>
      <c r="F196" s="14" t="s">
        <v>398</v>
      </c>
      <c r="G196" s="15">
        <v>37889371</v>
      </c>
      <c r="H196" s="14" t="s">
        <v>397</v>
      </c>
      <c r="I196" s="14" t="s">
        <v>396</v>
      </c>
      <c r="J196" s="13" t="s">
        <v>395</v>
      </c>
      <c r="K196" s="12" t="str">
        <f>VLOOKUP(E196,'[1]DK 2024'!$D$4:$F$1651,3,0)</f>
        <v>áno</v>
      </c>
      <c r="L196" s="48">
        <v>128</v>
      </c>
      <c r="M196" s="49">
        <v>1</v>
      </c>
      <c r="N196" s="50">
        <v>1380</v>
      </c>
    </row>
    <row r="197" spans="1:14" s="46" customFormat="1" x14ac:dyDescent="0.25">
      <c r="A197" s="47">
        <v>192</v>
      </c>
      <c r="B197" s="17" t="s">
        <v>25</v>
      </c>
      <c r="C197" s="15" t="s">
        <v>6</v>
      </c>
      <c r="D197" s="15" t="s">
        <v>394</v>
      </c>
      <c r="E197" s="16">
        <v>319767</v>
      </c>
      <c r="F197" s="14" t="s">
        <v>393</v>
      </c>
      <c r="G197" s="15">
        <v>37833715</v>
      </c>
      <c r="H197" s="14" t="s">
        <v>10</v>
      </c>
      <c r="I197" s="14">
        <v>136</v>
      </c>
      <c r="J197" s="13" t="s">
        <v>392</v>
      </c>
      <c r="K197" s="12" t="str">
        <f>VLOOKUP(E197,'[1]DK 2024'!$D$4:$F$1651,3,0)</f>
        <v>áno</v>
      </c>
      <c r="L197" s="48">
        <v>238</v>
      </c>
      <c r="M197" s="49">
        <v>1</v>
      </c>
      <c r="N197" s="50">
        <v>1380</v>
      </c>
    </row>
    <row r="198" spans="1:14" s="46" customFormat="1" x14ac:dyDescent="0.25">
      <c r="A198" s="47">
        <v>193</v>
      </c>
      <c r="B198" s="17" t="s">
        <v>25</v>
      </c>
      <c r="C198" s="15" t="s">
        <v>6</v>
      </c>
      <c r="D198" s="15" t="s">
        <v>391</v>
      </c>
      <c r="E198" s="16">
        <v>319031</v>
      </c>
      <c r="F198" s="14" t="s">
        <v>390</v>
      </c>
      <c r="G198" s="15">
        <v>37828312</v>
      </c>
      <c r="H198" s="14" t="s">
        <v>389</v>
      </c>
      <c r="I198" s="14" t="s">
        <v>388</v>
      </c>
      <c r="J198" s="13" t="s">
        <v>387</v>
      </c>
      <c r="K198" s="12" t="str">
        <f>VLOOKUP(E198,'[1]DK 2024'!$D$4:$F$1651,3,0)</f>
        <v>áno</v>
      </c>
      <c r="L198" s="48">
        <v>438</v>
      </c>
      <c r="M198" s="49">
        <v>1</v>
      </c>
      <c r="N198" s="50">
        <v>1840</v>
      </c>
    </row>
    <row r="199" spans="1:14" s="46" customFormat="1" x14ac:dyDescent="0.25">
      <c r="A199" s="47">
        <v>194</v>
      </c>
      <c r="B199" s="17" t="s">
        <v>25</v>
      </c>
      <c r="C199" s="15" t="s">
        <v>6</v>
      </c>
      <c r="D199" s="15" t="s">
        <v>300</v>
      </c>
      <c r="E199" s="16">
        <v>316181</v>
      </c>
      <c r="F199" s="14" t="s">
        <v>299</v>
      </c>
      <c r="G199" s="15">
        <v>37833961</v>
      </c>
      <c r="H199" s="14" t="s">
        <v>27</v>
      </c>
      <c r="I199" s="14" t="s">
        <v>301</v>
      </c>
      <c r="J199" s="13" t="s">
        <v>297</v>
      </c>
      <c r="K199" s="12" t="str">
        <f>VLOOKUP(E199,'[1]DK 2024'!$D$4:$F$1651,3,0)</f>
        <v>áno</v>
      </c>
      <c r="L199" s="48">
        <v>488</v>
      </c>
      <c r="M199" s="49">
        <v>5</v>
      </c>
      <c r="N199" s="50">
        <v>7820</v>
      </c>
    </row>
    <row r="200" spans="1:14" s="46" customFormat="1" x14ac:dyDescent="0.25">
      <c r="A200" s="47">
        <v>195</v>
      </c>
      <c r="B200" s="17" t="s">
        <v>25</v>
      </c>
      <c r="C200" s="15" t="s">
        <v>6</v>
      </c>
      <c r="D200" s="15" t="s">
        <v>300</v>
      </c>
      <c r="E200" s="16">
        <v>316181</v>
      </c>
      <c r="F200" s="14" t="s">
        <v>299</v>
      </c>
      <c r="G200" s="15">
        <v>37833995</v>
      </c>
      <c r="H200" s="14" t="s">
        <v>27</v>
      </c>
      <c r="I200" s="14" t="s">
        <v>298</v>
      </c>
      <c r="J200" s="13" t="s">
        <v>297</v>
      </c>
      <c r="K200" s="12" t="str">
        <f>VLOOKUP(E200,'[1]DK 2024'!$D$4:$F$1651,3,0)</f>
        <v>áno</v>
      </c>
      <c r="L200" s="48">
        <v>568</v>
      </c>
      <c r="M200" s="49">
        <v>5</v>
      </c>
      <c r="N200" s="50">
        <v>7360</v>
      </c>
    </row>
    <row r="201" spans="1:14" s="46" customFormat="1" x14ac:dyDescent="0.25">
      <c r="A201" s="47">
        <v>196</v>
      </c>
      <c r="B201" s="17" t="s">
        <v>25</v>
      </c>
      <c r="C201" s="15" t="s">
        <v>6</v>
      </c>
      <c r="D201" s="15" t="s">
        <v>227</v>
      </c>
      <c r="E201" s="16">
        <v>321036</v>
      </c>
      <c r="F201" s="14" t="s">
        <v>226</v>
      </c>
      <c r="G201" s="22">
        <v>37888692</v>
      </c>
      <c r="H201" s="21" t="s">
        <v>10</v>
      </c>
      <c r="I201" s="14">
        <v>700</v>
      </c>
      <c r="J201" s="13" t="s">
        <v>225</v>
      </c>
      <c r="K201" s="12" t="str">
        <f>VLOOKUP(E201,'[1]DK 2024'!$D$4:$F$1651,3,0)</f>
        <v>áno</v>
      </c>
      <c r="L201" s="48">
        <v>102</v>
      </c>
      <c r="M201" s="49">
        <v>1</v>
      </c>
      <c r="N201" s="50">
        <v>1380</v>
      </c>
    </row>
    <row r="202" spans="1:14" s="46" customFormat="1" x14ac:dyDescent="0.25">
      <c r="A202" s="47">
        <v>197</v>
      </c>
      <c r="B202" s="17" t="s">
        <v>25</v>
      </c>
      <c r="C202" s="15" t="s">
        <v>6</v>
      </c>
      <c r="D202" s="15" t="s">
        <v>78</v>
      </c>
      <c r="E202" s="16">
        <v>328341</v>
      </c>
      <c r="F202" s="14" t="s">
        <v>77</v>
      </c>
      <c r="G202" s="15">
        <v>37888714</v>
      </c>
      <c r="H202" s="14" t="s">
        <v>10</v>
      </c>
      <c r="I202" s="14" t="s">
        <v>76</v>
      </c>
      <c r="J202" s="13" t="s">
        <v>75</v>
      </c>
      <c r="K202" s="12" t="str">
        <f>VLOOKUP(E202,'[1]DK 2024'!$D$4:$F$1651,3,0)</f>
        <v>áno</v>
      </c>
      <c r="L202" s="48">
        <v>459</v>
      </c>
      <c r="M202" s="49">
        <v>4</v>
      </c>
      <c r="N202" s="50">
        <v>8280</v>
      </c>
    </row>
    <row r="203" spans="1:14" s="46" customFormat="1" x14ac:dyDescent="0.25">
      <c r="A203" s="47">
        <v>198</v>
      </c>
      <c r="B203" s="17" t="s">
        <v>25</v>
      </c>
      <c r="C203" s="15" t="s">
        <v>6</v>
      </c>
      <c r="D203" s="15" t="s">
        <v>62</v>
      </c>
      <c r="E203" s="16">
        <v>321125</v>
      </c>
      <c r="F203" s="14" t="s">
        <v>61</v>
      </c>
      <c r="G203" s="15">
        <v>37831518</v>
      </c>
      <c r="H203" s="14" t="s">
        <v>27</v>
      </c>
      <c r="I203" s="14" t="s">
        <v>60</v>
      </c>
      <c r="J203" s="13" t="s">
        <v>59</v>
      </c>
      <c r="K203" s="12" t="str">
        <f>VLOOKUP(E203,'[1]DK 2024'!$D$4:$F$1651,3,0)</f>
        <v>áno</v>
      </c>
      <c r="L203" s="48">
        <v>729</v>
      </c>
      <c r="M203" s="49">
        <v>1</v>
      </c>
      <c r="N203" s="50">
        <v>2300</v>
      </c>
    </row>
    <row r="204" spans="1:14" s="46" customFormat="1" x14ac:dyDescent="0.25">
      <c r="A204" s="47">
        <v>199</v>
      </c>
      <c r="B204" s="17" t="s">
        <v>25</v>
      </c>
      <c r="C204" s="15" t="s">
        <v>6</v>
      </c>
      <c r="D204" s="15" t="s">
        <v>34</v>
      </c>
      <c r="E204" s="16">
        <v>320439</v>
      </c>
      <c r="F204" s="14" t="s">
        <v>33</v>
      </c>
      <c r="G204" s="15">
        <v>37831208</v>
      </c>
      <c r="H204" s="14" t="s">
        <v>27</v>
      </c>
      <c r="I204" s="14" t="s">
        <v>38</v>
      </c>
      <c r="J204" s="13" t="s">
        <v>31</v>
      </c>
      <c r="K204" s="12" t="str">
        <f>VLOOKUP(E204,'[1]DK 2024'!$D$4:$F$1651,3,0)</f>
        <v>áno</v>
      </c>
      <c r="L204" s="48">
        <v>451</v>
      </c>
      <c r="M204" s="49">
        <v>4</v>
      </c>
      <c r="N204" s="50">
        <v>7360</v>
      </c>
    </row>
    <row r="205" spans="1:14" s="46" customFormat="1" x14ac:dyDescent="0.25">
      <c r="A205" s="47">
        <v>200</v>
      </c>
      <c r="B205" s="17" t="s">
        <v>25</v>
      </c>
      <c r="C205" s="15" t="s">
        <v>6</v>
      </c>
      <c r="D205" s="15" t="s">
        <v>34</v>
      </c>
      <c r="E205" s="16">
        <v>320439</v>
      </c>
      <c r="F205" s="14" t="s">
        <v>33</v>
      </c>
      <c r="G205" s="15">
        <v>37888412</v>
      </c>
      <c r="H205" s="14" t="s">
        <v>27</v>
      </c>
      <c r="I205" s="14" t="s">
        <v>37</v>
      </c>
      <c r="J205" s="13" t="s">
        <v>31</v>
      </c>
      <c r="K205" s="12" t="str">
        <f>VLOOKUP(E205,'[1]DK 2024'!$D$4:$F$1651,3,0)</f>
        <v>áno</v>
      </c>
      <c r="L205" s="48">
        <v>702</v>
      </c>
      <c r="M205" s="49">
        <v>5</v>
      </c>
      <c r="N205" s="50">
        <v>7820</v>
      </c>
    </row>
    <row r="206" spans="1:14" s="46" customFormat="1" x14ac:dyDescent="0.25">
      <c r="A206" s="47">
        <v>201</v>
      </c>
      <c r="B206" s="17" t="s">
        <v>25</v>
      </c>
      <c r="C206" s="15" t="s">
        <v>6</v>
      </c>
      <c r="D206" s="15" t="s">
        <v>34</v>
      </c>
      <c r="E206" s="16">
        <v>320439</v>
      </c>
      <c r="F206" s="14" t="s">
        <v>33</v>
      </c>
      <c r="G206" s="15">
        <v>37888421</v>
      </c>
      <c r="H206" s="14" t="s">
        <v>27</v>
      </c>
      <c r="I206" s="14" t="s">
        <v>36</v>
      </c>
      <c r="J206" s="13" t="s">
        <v>31</v>
      </c>
      <c r="K206" s="12" t="str">
        <f>VLOOKUP(E206,'[1]DK 2024'!$D$4:$F$1651,3,0)</f>
        <v>áno</v>
      </c>
      <c r="L206" s="48">
        <v>627</v>
      </c>
      <c r="M206" s="49">
        <v>2</v>
      </c>
      <c r="N206" s="50">
        <v>2760</v>
      </c>
    </row>
    <row r="207" spans="1:14" s="46" customFormat="1" x14ac:dyDescent="0.25">
      <c r="A207" s="47">
        <v>202</v>
      </c>
      <c r="B207" s="17" t="s">
        <v>25</v>
      </c>
      <c r="C207" s="15" t="s">
        <v>6</v>
      </c>
      <c r="D207" s="15" t="s">
        <v>34</v>
      </c>
      <c r="E207" s="16">
        <v>320439</v>
      </c>
      <c r="F207" s="14" t="s">
        <v>33</v>
      </c>
      <c r="G207" s="15">
        <v>37888595</v>
      </c>
      <c r="H207" s="14" t="s">
        <v>27</v>
      </c>
      <c r="I207" s="14" t="s">
        <v>35</v>
      </c>
      <c r="J207" s="13" t="s">
        <v>31</v>
      </c>
      <c r="K207" s="12" t="str">
        <f>VLOOKUP(E207,'[1]DK 2024'!$D$4:$F$1651,3,0)</f>
        <v>áno</v>
      </c>
      <c r="L207" s="48">
        <v>559</v>
      </c>
      <c r="M207" s="49">
        <v>1</v>
      </c>
      <c r="N207" s="50">
        <v>648</v>
      </c>
    </row>
    <row r="208" spans="1:14" s="46" customFormat="1" x14ac:dyDescent="0.25">
      <c r="A208" s="47">
        <v>203</v>
      </c>
      <c r="B208" s="17" t="s">
        <v>25</v>
      </c>
      <c r="C208" s="15" t="s">
        <v>6</v>
      </c>
      <c r="D208" s="15" t="s">
        <v>34</v>
      </c>
      <c r="E208" s="16">
        <v>320439</v>
      </c>
      <c r="F208" s="14" t="s">
        <v>33</v>
      </c>
      <c r="G208" s="15">
        <v>37831232</v>
      </c>
      <c r="H208" s="14" t="s">
        <v>27</v>
      </c>
      <c r="I208" s="14" t="s">
        <v>32</v>
      </c>
      <c r="J208" s="13" t="s">
        <v>31</v>
      </c>
      <c r="K208" s="12" t="str">
        <f>VLOOKUP(E208,'[1]DK 2024'!$D$4:$F$1651,3,0)</f>
        <v>áno</v>
      </c>
      <c r="L208" s="48">
        <v>793</v>
      </c>
      <c r="M208" s="49">
        <v>1</v>
      </c>
      <c r="N208" s="50">
        <v>2300</v>
      </c>
    </row>
    <row r="209" spans="1:14" s="46" customFormat="1" x14ac:dyDescent="0.25">
      <c r="A209" s="47">
        <v>204</v>
      </c>
      <c r="B209" s="17" t="s">
        <v>25</v>
      </c>
      <c r="C209" s="15" t="s">
        <v>6</v>
      </c>
      <c r="D209" s="15" t="s">
        <v>24</v>
      </c>
      <c r="E209" s="16">
        <v>328693</v>
      </c>
      <c r="F209" s="14" t="s">
        <v>23</v>
      </c>
      <c r="G209" s="15">
        <v>37833847</v>
      </c>
      <c r="H209" s="14" t="s">
        <v>22</v>
      </c>
      <c r="I209" s="14" t="s">
        <v>21</v>
      </c>
      <c r="J209" s="13" t="s">
        <v>20</v>
      </c>
      <c r="K209" s="12" t="str">
        <f>VLOOKUP(E209,'[1]DK 2024'!$D$4:$F$1651,3,0)</f>
        <v>áno</v>
      </c>
      <c r="L209" s="48">
        <v>429</v>
      </c>
      <c r="M209" s="49">
        <v>2</v>
      </c>
      <c r="N209" s="50">
        <v>3680</v>
      </c>
    </row>
    <row r="210" spans="1:14" s="46" customFormat="1" ht="42.75" x14ac:dyDescent="0.25">
      <c r="A210" s="47">
        <v>205</v>
      </c>
      <c r="B210" s="17" t="s">
        <v>25</v>
      </c>
      <c r="C210" s="15" t="s">
        <v>94</v>
      </c>
      <c r="D210" s="15" t="s">
        <v>386</v>
      </c>
      <c r="E210" s="16">
        <v>179086</v>
      </c>
      <c r="F210" s="14" t="s">
        <v>385</v>
      </c>
      <c r="G210" s="15">
        <v>652709</v>
      </c>
      <c r="H210" s="14" t="s">
        <v>817</v>
      </c>
      <c r="I210" s="14" t="s">
        <v>816</v>
      </c>
      <c r="J210" s="13" t="s">
        <v>815</v>
      </c>
      <c r="K210" s="12" t="str">
        <f>VLOOKUP(E210,'[1]DK 2024'!$D$4:$F$1651,3,0)</f>
        <v>áno</v>
      </c>
      <c r="L210" s="48">
        <v>255</v>
      </c>
      <c r="M210" s="49">
        <v>2</v>
      </c>
      <c r="N210" s="50">
        <v>4600</v>
      </c>
    </row>
    <row r="211" spans="1:14" s="46" customFormat="1" ht="42.75" x14ac:dyDescent="0.25">
      <c r="A211" s="47">
        <v>206</v>
      </c>
      <c r="B211" s="17" t="s">
        <v>25</v>
      </c>
      <c r="C211" s="15" t="s">
        <v>94</v>
      </c>
      <c r="D211" s="15" t="s">
        <v>386</v>
      </c>
      <c r="E211" s="16">
        <v>179086</v>
      </c>
      <c r="F211" s="14" t="s">
        <v>385</v>
      </c>
      <c r="G211" s="15">
        <v>17060354</v>
      </c>
      <c r="H211" s="14" t="s">
        <v>384</v>
      </c>
      <c r="I211" s="14" t="s">
        <v>383</v>
      </c>
      <c r="J211" s="13" t="s">
        <v>382</v>
      </c>
      <c r="K211" s="12" t="str">
        <f>VLOOKUP(E211,'[1]DK 2024'!$D$4:$F$1651,3,0)</f>
        <v>áno</v>
      </c>
      <c r="L211" s="48">
        <v>113</v>
      </c>
      <c r="M211" s="49">
        <v>1</v>
      </c>
      <c r="N211" s="50">
        <v>1380</v>
      </c>
    </row>
    <row r="212" spans="1:14" s="46" customFormat="1" x14ac:dyDescent="0.25">
      <c r="A212" s="47">
        <v>207</v>
      </c>
      <c r="B212" s="17" t="s">
        <v>89</v>
      </c>
      <c r="C212" s="15" t="s">
        <v>6</v>
      </c>
      <c r="D212" s="15" t="s">
        <v>909</v>
      </c>
      <c r="E212" s="16">
        <v>330167</v>
      </c>
      <c r="F212" s="14" t="s">
        <v>908</v>
      </c>
      <c r="G212" s="15">
        <v>35534681</v>
      </c>
      <c r="H212" s="14" t="s">
        <v>27</v>
      </c>
      <c r="I212" s="14" t="s">
        <v>907</v>
      </c>
      <c r="J212" s="13" t="s">
        <v>906</v>
      </c>
      <c r="K212" s="12" t="str">
        <f>VLOOKUP(E212,'[1]DK 2024'!$D$4:$F$1651,3,0)</f>
        <v>áno</v>
      </c>
      <c r="L212" s="48">
        <v>731</v>
      </c>
      <c r="M212" s="49">
        <v>2</v>
      </c>
      <c r="N212" s="50">
        <v>2760</v>
      </c>
    </row>
    <row r="213" spans="1:14" s="46" customFormat="1" x14ac:dyDescent="0.25">
      <c r="A213" s="47">
        <v>208</v>
      </c>
      <c r="B213" s="17" t="s">
        <v>89</v>
      </c>
      <c r="C213" s="15" t="s">
        <v>6</v>
      </c>
      <c r="D213" s="15" t="s">
        <v>901</v>
      </c>
      <c r="E213" s="16">
        <v>331023</v>
      </c>
      <c r="F213" s="14" t="s">
        <v>900</v>
      </c>
      <c r="G213" s="15">
        <v>35509082</v>
      </c>
      <c r="H213" s="14" t="s">
        <v>27</v>
      </c>
      <c r="I213" s="14" t="s">
        <v>902</v>
      </c>
      <c r="J213" s="13" t="s">
        <v>898</v>
      </c>
      <c r="K213" s="12" t="str">
        <f>VLOOKUP(E213,'[1]DK 2024'!$D$4:$F$1651,3,0)</f>
        <v>áno</v>
      </c>
      <c r="L213" s="48">
        <v>224</v>
      </c>
      <c r="M213" s="49">
        <v>1</v>
      </c>
      <c r="N213" s="50">
        <v>1380</v>
      </c>
    </row>
    <row r="214" spans="1:14" s="46" customFormat="1" x14ac:dyDescent="0.25">
      <c r="A214" s="47">
        <v>209</v>
      </c>
      <c r="B214" s="17" t="s">
        <v>89</v>
      </c>
      <c r="C214" s="15" t="s">
        <v>6</v>
      </c>
      <c r="D214" s="15" t="s">
        <v>901</v>
      </c>
      <c r="E214" s="16">
        <v>331023</v>
      </c>
      <c r="F214" s="14" t="s">
        <v>900</v>
      </c>
      <c r="G214" s="15">
        <v>36158429</v>
      </c>
      <c r="H214" s="14" t="s">
        <v>27</v>
      </c>
      <c r="I214" s="14" t="s">
        <v>899</v>
      </c>
      <c r="J214" s="13" t="s">
        <v>898</v>
      </c>
      <c r="K214" s="12" t="str">
        <f>VLOOKUP(E214,'[1]DK 2024'!$D$4:$F$1651,3,0)</f>
        <v>áno</v>
      </c>
      <c r="L214" s="48">
        <v>232</v>
      </c>
      <c r="M214" s="49">
        <v>1</v>
      </c>
      <c r="N214" s="50">
        <v>1840</v>
      </c>
    </row>
    <row r="215" spans="1:14" s="46" customFormat="1" x14ac:dyDescent="0.25">
      <c r="A215" s="47">
        <v>210</v>
      </c>
      <c r="B215" s="17" t="s">
        <v>89</v>
      </c>
      <c r="C215" s="15" t="s">
        <v>6</v>
      </c>
      <c r="D215" s="15" t="s">
        <v>864</v>
      </c>
      <c r="E215" s="16">
        <v>330108</v>
      </c>
      <c r="F215" s="14" t="s">
        <v>863</v>
      </c>
      <c r="G215" s="22">
        <v>37876155</v>
      </c>
      <c r="H215" s="14" t="s">
        <v>10</v>
      </c>
      <c r="I215" s="14">
        <v>5</v>
      </c>
      <c r="J215" s="13" t="s">
        <v>862</v>
      </c>
      <c r="K215" s="12" t="str">
        <f>VLOOKUP(E215,'[1]DK 2024'!$D$4:$F$1651,3,0)</f>
        <v>áno</v>
      </c>
      <c r="L215" s="48">
        <v>99</v>
      </c>
      <c r="M215" s="49">
        <v>1</v>
      </c>
      <c r="N215" s="50">
        <v>1380</v>
      </c>
    </row>
    <row r="216" spans="1:14" s="46" customFormat="1" x14ac:dyDescent="0.25">
      <c r="A216" s="47">
        <v>211</v>
      </c>
      <c r="B216" s="17" t="s">
        <v>89</v>
      </c>
      <c r="C216" s="15" t="s">
        <v>6</v>
      </c>
      <c r="D216" s="15" t="s">
        <v>834</v>
      </c>
      <c r="E216" s="16">
        <v>327212</v>
      </c>
      <c r="F216" s="14" t="s">
        <v>833</v>
      </c>
      <c r="G216" s="22">
        <v>36158119</v>
      </c>
      <c r="H216" s="14" t="s">
        <v>27</v>
      </c>
      <c r="I216" s="14">
        <v>192</v>
      </c>
      <c r="J216" s="13" t="s">
        <v>832</v>
      </c>
      <c r="K216" s="12" t="str">
        <f>VLOOKUP(E216,'[1]DK 2024'!$D$4:$F$1651,3,0)</f>
        <v>áno</v>
      </c>
      <c r="L216" s="48">
        <v>1215</v>
      </c>
      <c r="M216" s="49">
        <v>2</v>
      </c>
      <c r="N216" s="50">
        <v>4140</v>
      </c>
    </row>
    <row r="217" spans="1:14" s="46" customFormat="1" x14ac:dyDescent="0.25">
      <c r="A217" s="47">
        <v>212</v>
      </c>
      <c r="B217" s="17" t="s">
        <v>89</v>
      </c>
      <c r="C217" s="15" t="s">
        <v>6</v>
      </c>
      <c r="D217" s="15" t="s">
        <v>803</v>
      </c>
      <c r="E217" s="16">
        <v>326321</v>
      </c>
      <c r="F217" s="14" t="s">
        <v>802</v>
      </c>
      <c r="G217" s="15">
        <v>36158917</v>
      </c>
      <c r="H217" s="14" t="s">
        <v>3</v>
      </c>
      <c r="I217" s="14" t="s">
        <v>801</v>
      </c>
      <c r="J217" s="13" t="s">
        <v>800</v>
      </c>
      <c r="K217" s="12" t="str">
        <f>VLOOKUP(E217,'[1]DK 2024'!$D$4:$F$1651,3,0)</f>
        <v>áno</v>
      </c>
      <c r="L217" s="48">
        <v>858</v>
      </c>
      <c r="M217" s="49">
        <v>4</v>
      </c>
      <c r="N217" s="50">
        <v>6444</v>
      </c>
    </row>
    <row r="218" spans="1:14" s="46" customFormat="1" x14ac:dyDescent="0.25">
      <c r="A218" s="47">
        <v>213</v>
      </c>
      <c r="B218" s="17" t="s">
        <v>89</v>
      </c>
      <c r="C218" s="15" t="s">
        <v>6</v>
      </c>
      <c r="D218" s="15" t="s">
        <v>769</v>
      </c>
      <c r="E218" s="16">
        <v>321842</v>
      </c>
      <c r="F218" s="14" t="s">
        <v>768</v>
      </c>
      <c r="G218" s="15">
        <v>37874004</v>
      </c>
      <c r="H218" s="14" t="s">
        <v>10</v>
      </c>
      <c r="I218" s="14" t="s">
        <v>770</v>
      </c>
      <c r="J218" s="13" t="s">
        <v>764</v>
      </c>
      <c r="K218" s="12" t="str">
        <f>VLOOKUP(E218,'[1]DK 2024'!$D$4:$F$1651,3,0)</f>
        <v>áno</v>
      </c>
      <c r="L218" s="48">
        <v>261</v>
      </c>
      <c r="M218" s="49">
        <v>2</v>
      </c>
      <c r="N218" s="50">
        <v>2760</v>
      </c>
    </row>
    <row r="219" spans="1:14" s="46" customFormat="1" x14ac:dyDescent="0.25">
      <c r="A219" s="47">
        <v>214</v>
      </c>
      <c r="B219" s="17" t="s">
        <v>89</v>
      </c>
      <c r="C219" s="15" t="s">
        <v>6</v>
      </c>
      <c r="D219" s="15" t="s">
        <v>769</v>
      </c>
      <c r="E219" s="16">
        <v>321842</v>
      </c>
      <c r="F219" s="14" t="s">
        <v>768</v>
      </c>
      <c r="G219" s="22">
        <v>37873971</v>
      </c>
      <c r="H219" s="14" t="s">
        <v>27</v>
      </c>
      <c r="I219" s="14" t="s">
        <v>767</v>
      </c>
      <c r="J219" s="13" t="s">
        <v>764</v>
      </c>
      <c r="K219" s="12" t="str">
        <f>VLOOKUP(E219,'[1]DK 2024'!$D$4:$F$1651,3,0)</f>
        <v>áno</v>
      </c>
      <c r="L219" s="48">
        <f>325+3</f>
        <v>328</v>
      </c>
      <c r="M219" s="49">
        <v>5</v>
      </c>
      <c r="N219" s="50">
        <v>6168</v>
      </c>
    </row>
    <row r="220" spans="1:14" s="46" customFormat="1" x14ac:dyDescent="0.25">
      <c r="A220" s="47">
        <v>215</v>
      </c>
      <c r="B220" s="17" t="s">
        <v>89</v>
      </c>
      <c r="C220" s="15" t="s">
        <v>6</v>
      </c>
      <c r="D220" s="15" t="s">
        <v>739</v>
      </c>
      <c r="E220" s="16">
        <v>326194</v>
      </c>
      <c r="F220" s="14" t="s">
        <v>738</v>
      </c>
      <c r="G220" s="18">
        <v>710062125</v>
      </c>
      <c r="H220" s="14" t="s">
        <v>27</v>
      </c>
      <c r="I220" s="20">
        <v>50</v>
      </c>
      <c r="J220" s="13" t="s">
        <v>737</v>
      </c>
      <c r="K220" s="12" t="str">
        <f>VLOOKUP(E220,'[1]DK 2024'!$D$4:$F$1651,3,0)</f>
        <v>áno</v>
      </c>
      <c r="L220" s="48">
        <v>79</v>
      </c>
      <c r="M220" s="49">
        <v>1</v>
      </c>
      <c r="N220" s="50">
        <v>1012</v>
      </c>
    </row>
    <row r="221" spans="1:14" s="46" customFormat="1" x14ac:dyDescent="0.25">
      <c r="A221" s="47">
        <v>216</v>
      </c>
      <c r="B221" s="17" t="s">
        <v>89</v>
      </c>
      <c r="C221" s="15" t="s">
        <v>6</v>
      </c>
      <c r="D221" s="15" t="s">
        <v>716</v>
      </c>
      <c r="E221" s="16">
        <v>326283</v>
      </c>
      <c r="F221" s="14" t="s">
        <v>715</v>
      </c>
      <c r="G221" s="15">
        <v>56407149</v>
      </c>
      <c r="H221" s="14" t="s">
        <v>3</v>
      </c>
      <c r="I221" s="14" t="s">
        <v>714</v>
      </c>
      <c r="J221" s="13" t="s">
        <v>713</v>
      </c>
      <c r="K221" s="12" t="str">
        <f>VLOOKUP(E221,'[1]DK 2024'!$D$4:$F$1651,3,0)</f>
        <v>áno</v>
      </c>
      <c r="L221" s="48">
        <v>509</v>
      </c>
      <c r="M221" s="49">
        <v>1</v>
      </c>
      <c r="N221" s="50">
        <v>1380</v>
      </c>
    </row>
    <row r="222" spans="1:14" s="46" customFormat="1" x14ac:dyDescent="0.25">
      <c r="A222" s="47">
        <v>217</v>
      </c>
      <c r="B222" s="17" t="s">
        <v>89</v>
      </c>
      <c r="C222" s="15" t="s">
        <v>6</v>
      </c>
      <c r="D222" s="15" t="s">
        <v>696</v>
      </c>
      <c r="E222" s="16">
        <v>327514</v>
      </c>
      <c r="F222" s="14" t="s">
        <v>695</v>
      </c>
      <c r="G222" s="15">
        <v>37876368</v>
      </c>
      <c r="H222" s="14" t="s">
        <v>10</v>
      </c>
      <c r="I222" s="14">
        <v>72</v>
      </c>
      <c r="J222" s="13" t="s">
        <v>694</v>
      </c>
      <c r="K222" s="12" t="str">
        <f>VLOOKUP(E222,'[1]DK 2024'!$D$4:$F$1651,3,0)</f>
        <v>áno</v>
      </c>
      <c r="L222" s="48">
        <v>137</v>
      </c>
      <c r="M222" s="49">
        <v>1</v>
      </c>
      <c r="N222" s="50">
        <v>1840</v>
      </c>
    </row>
    <row r="223" spans="1:14" s="46" customFormat="1" ht="28.5" x14ac:dyDescent="0.25">
      <c r="A223" s="47">
        <v>218</v>
      </c>
      <c r="B223" s="17" t="s">
        <v>89</v>
      </c>
      <c r="C223" s="15" t="s">
        <v>6</v>
      </c>
      <c r="D223" s="15" t="s">
        <v>671</v>
      </c>
      <c r="E223" s="16">
        <v>327786</v>
      </c>
      <c r="F223" s="14" t="s">
        <v>670</v>
      </c>
      <c r="G223" s="15">
        <v>37876805</v>
      </c>
      <c r="H223" s="14" t="s">
        <v>10</v>
      </c>
      <c r="I223" s="14">
        <v>179</v>
      </c>
      <c r="J223" s="13" t="s">
        <v>669</v>
      </c>
      <c r="K223" s="12" t="str">
        <f>VLOOKUP(E223,'[1]DK 2024'!$D$4:$F$1651,3,0)</f>
        <v>áno</v>
      </c>
      <c r="L223" s="48">
        <v>267</v>
      </c>
      <c r="M223" s="49">
        <v>1</v>
      </c>
      <c r="N223" s="50">
        <v>2300</v>
      </c>
    </row>
    <row r="224" spans="1:14" s="46" customFormat="1" x14ac:dyDescent="0.25">
      <c r="A224" s="47">
        <v>219</v>
      </c>
      <c r="B224" s="17" t="s">
        <v>89</v>
      </c>
      <c r="C224" s="15" t="s">
        <v>6</v>
      </c>
      <c r="D224" s="15" t="s">
        <v>628</v>
      </c>
      <c r="E224" s="16">
        <v>326615</v>
      </c>
      <c r="F224" s="14" t="s">
        <v>627</v>
      </c>
      <c r="G224" s="15">
        <v>37876040</v>
      </c>
      <c r="H224" s="14" t="s">
        <v>27</v>
      </c>
      <c r="I224" s="14" t="s">
        <v>626</v>
      </c>
      <c r="J224" s="13" t="s">
        <v>625</v>
      </c>
      <c r="K224" s="12" t="str">
        <f>VLOOKUP(E224,'[1]DK 2024'!$D$4:$F$1651,3,0)</f>
        <v>áno</v>
      </c>
      <c r="L224" s="48">
        <v>204</v>
      </c>
      <c r="M224" s="49">
        <v>2</v>
      </c>
      <c r="N224" s="50">
        <v>3680</v>
      </c>
    </row>
    <row r="225" spans="1:14" s="46" customFormat="1" x14ac:dyDescent="0.25">
      <c r="A225" s="47">
        <v>220</v>
      </c>
      <c r="B225" s="17" t="s">
        <v>89</v>
      </c>
      <c r="C225" s="15" t="s">
        <v>6</v>
      </c>
      <c r="D225" s="15" t="s">
        <v>624</v>
      </c>
      <c r="E225" s="16">
        <v>327476</v>
      </c>
      <c r="F225" s="14" t="s">
        <v>623</v>
      </c>
      <c r="G225" s="18">
        <v>710062672</v>
      </c>
      <c r="H225" s="14" t="s">
        <v>27</v>
      </c>
      <c r="I225" s="20">
        <v>55</v>
      </c>
      <c r="J225" s="13" t="s">
        <v>622</v>
      </c>
      <c r="K225" s="12" t="str">
        <f>VLOOKUP(E225,'[1]DK 2024'!$D$4:$F$1651,3,0)</f>
        <v>áno</v>
      </c>
      <c r="L225" s="48">
        <v>25</v>
      </c>
      <c r="M225" s="49">
        <v>1</v>
      </c>
      <c r="N225" s="50">
        <v>648</v>
      </c>
    </row>
    <row r="226" spans="1:14" s="46" customFormat="1" x14ac:dyDescent="0.25">
      <c r="A226" s="47">
        <v>221</v>
      </c>
      <c r="B226" s="17" t="s">
        <v>89</v>
      </c>
      <c r="C226" s="15" t="s">
        <v>6</v>
      </c>
      <c r="D226" s="15" t="s">
        <v>599</v>
      </c>
      <c r="E226" s="16">
        <v>323675</v>
      </c>
      <c r="F226" s="14" t="s">
        <v>598</v>
      </c>
      <c r="G226" s="15">
        <v>37873601</v>
      </c>
      <c r="H226" s="14" t="s">
        <v>10</v>
      </c>
      <c r="I226" s="14">
        <v>120</v>
      </c>
      <c r="J226" s="13" t="s">
        <v>597</v>
      </c>
      <c r="K226" s="12" t="str">
        <f>VLOOKUP(E226,'[1]DK 2024'!$D$4:$F$1651,3,0)</f>
        <v>áno</v>
      </c>
      <c r="L226" s="48">
        <v>94</v>
      </c>
      <c r="M226" s="49">
        <v>1</v>
      </c>
      <c r="N226" s="50">
        <v>1380</v>
      </c>
    </row>
    <row r="227" spans="1:14" s="46" customFormat="1" x14ac:dyDescent="0.25">
      <c r="A227" s="47">
        <v>222</v>
      </c>
      <c r="B227" s="17" t="s">
        <v>89</v>
      </c>
      <c r="C227" s="15" t="s">
        <v>6</v>
      </c>
      <c r="D227" s="15" t="s">
        <v>579</v>
      </c>
      <c r="E227" s="16">
        <v>322938</v>
      </c>
      <c r="F227" s="14" t="s">
        <v>578</v>
      </c>
      <c r="G227" s="15">
        <v>37873563</v>
      </c>
      <c r="H227" s="14" t="s">
        <v>10</v>
      </c>
      <c r="I227" s="14" t="s">
        <v>577</v>
      </c>
      <c r="J227" s="13" t="s">
        <v>576</v>
      </c>
      <c r="K227" s="12" t="str">
        <f>VLOOKUP(E227,'[1]DK 2024'!$D$4:$F$1651,3,0)</f>
        <v>áno</v>
      </c>
      <c r="L227" s="48">
        <v>129</v>
      </c>
      <c r="M227" s="49">
        <v>1</v>
      </c>
      <c r="N227" s="50">
        <v>1840</v>
      </c>
    </row>
    <row r="228" spans="1:14" s="46" customFormat="1" x14ac:dyDescent="0.25">
      <c r="A228" s="47">
        <v>223</v>
      </c>
      <c r="B228" s="17" t="s">
        <v>89</v>
      </c>
      <c r="C228" s="15" t="s">
        <v>6</v>
      </c>
      <c r="D228" s="15" t="s">
        <v>564</v>
      </c>
      <c r="E228" s="16">
        <v>330116</v>
      </c>
      <c r="F228" s="14" t="s">
        <v>563</v>
      </c>
      <c r="G228" s="15">
        <v>37872907</v>
      </c>
      <c r="H228" s="14" t="s">
        <v>10</v>
      </c>
      <c r="I228" s="14" t="s">
        <v>562</v>
      </c>
      <c r="J228" s="13" t="s">
        <v>561</v>
      </c>
      <c r="K228" s="12" t="str">
        <f>VLOOKUP(E228,'[1]DK 2024'!$D$4:$F$1651,3,0)</f>
        <v>áno</v>
      </c>
      <c r="L228" s="48">
        <v>164</v>
      </c>
      <c r="M228" s="49">
        <v>2</v>
      </c>
      <c r="N228" s="50">
        <v>2760</v>
      </c>
    </row>
    <row r="229" spans="1:14" s="46" customFormat="1" x14ac:dyDescent="0.25">
      <c r="A229" s="47">
        <v>224</v>
      </c>
      <c r="B229" s="17" t="s">
        <v>89</v>
      </c>
      <c r="C229" s="15" t="s">
        <v>6</v>
      </c>
      <c r="D229" s="15" t="s">
        <v>520</v>
      </c>
      <c r="E229" s="16">
        <v>331007</v>
      </c>
      <c r="F229" s="14" t="s">
        <v>519</v>
      </c>
      <c r="G229" s="15">
        <v>37873164</v>
      </c>
      <c r="H229" s="14" t="s">
        <v>27</v>
      </c>
      <c r="I229" s="14" t="s">
        <v>518</v>
      </c>
      <c r="J229" s="13" t="s">
        <v>517</v>
      </c>
      <c r="K229" s="12" t="str">
        <f>VLOOKUP(E229,'[1]DK 2024'!$D$4:$F$1651,3,0)</f>
        <v>áno</v>
      </c>
      <c r="L229" s="48">
        <v>255</v>
      </c>
      <c r="M229" s="49">
        <v>2</v>
      </c>
      <c r="N229" s="50">
        <v>3680</v>
      </c>
    </row>
    <row r="230" spans="1:14" s="46" customFormat="1" x14ac:dyDescent="0.25">
      <c r="A230" s="47">
        <v>225</v>
      </c>
      <c r="B230" s="17" t="s">
        <v>89</v>
      </c>
      <c r="C230" s="15" t="s">
        <v>6</v>
      </c>
      <c r="D230" s="15" t="s">
        <v>516</v>
      </c>
      <c r="E230" s="16">
        <v>329975</v>
      </c>
      <c r="F230" s="14" t="s">
        <v>515</v>
      </c>
      <c r="G230" s="15">
        <v>37876104</v>
      </c>
      <c r="H230" s="14" t="s">
        <v>10</v>
      </c>
      <c r="I230" s="14">
        <v>176</v>
      </c>
      <c r="J230" s="13" t="s">
        <v>514</v>
      </c>
      <c r="K230" s="12" t="str">
        <f>VLOOKUP(E230,'[1]DK 2024'!$D$4:$F$1651,3,0)</f>
        <v>áno</v>
      </c>
      <c r="L230" s="48">
        <v>44</v>
      </c>
      <c r="M230" s="49">
        <v>1</v>
      </c>
      <c r="N230" s="50">
        <v>648</v>
      </c>
    </row>
    <row r="231" spans="1:14" s="46" customFormat="1" x14ac:dyDescent="0.25">
      <c r="A231" s="47">
        <v>226</v>
      </c>
      <c r="B231" s="17" t="s">
        <v>89</v>
      </c>
      <c r="C231" s="15" t="s">
        <v>6</v>
      </c>
      <c r="D231" s="15" t="s">
        <v>492</v>
      </c>
      <c r="E231" s="16">
        <v>327808</v>
      </c>
      <c r="F231" s="14" t="s">
        <v>491</v>
      </c>
      <c r="G231" s="15">
        <v>36158101</v>
      </c>
      <c r="H231" s="14" t="s">
        <v>10</v>
      </c>
      <c r="I231" s="14" t="s">
        <v>490</v>
      </c>
      <c r="J231" s="13" t="s">
        <v>489</v>
      </c>
      <c r="K231" s="12" t="str">
        <f>VLOOKUP(E231,'[1]DK 2024'!$D$4:$F$1651,3,0)</f>
        <v>áno</v>
      </c>
      <c r="L231" s="48">
        <v>220</v>
      </c>
      <c r="M231" s="49">
        <v>1</v>
      </c>
      <c r="N231" s="50">
        <v>1380</v>
      </c>
    </row>
    <row r="232" spans="1:14" s="46" customFormat="1" x14ac:dyDescent="0.25">
      <c r="A232" s="47">
        <v>227</v>
      </c>
      <c r="B232" s="17" t="s">
        <v>89</v>
      </c>
      <c r="C232" s="15" t="s">
        <v>6</v>
      </c>
      <c r="D232" s="15" t="s">
        <v>480</v>
      </c>
      <c r="E232" s="16">
        <v>327832</v>
      </c>
      <c r="F232" s="14" t="s">
        <v>479</v>
      </c>
      <c r="G232" s="15">
        <v>37877062</v>
      </c>
      <c r="H232" s="14" t="s">
        <v>27</v>
      </c>
      <c r="I232" s="14">
        <v>141</v>
      </c>
      <c r="J232" s="13" t="s">
        <v>478</v>
      </c>
      <c r="K232" s="12" t="str">
        <f>VLOOKUP(E232,'[1]DK 2024'!$D$4:$F$1651,3,0)</f>
        <v>áno</v>
      </c>
      <c r="L232" s="48">
        <v>389</v>
      </c>
      <c r="M232" s="49">
        <v>2</v>
      </c>
      <c r="N232" s="50">
        <v>4600</v>
      </c>
    </row>
    <row r="233" spans="1:14" s="46" customFormat="1" x14ac:dyDescent="0.25">
      <c r="A233" s="47">
        <v>228</v>
      </c>
      <c r="B233" s="17" t="s">
        <v>89</v>
      </c>
      <c r="C233" s="15" t="s">
        <v>6</v>
      </c>
      <c r="D233" s="15" t="s">
        <v>477</v>
      </c>
      <c r="E233" s="16">
        <v>326275</v>
      </c>
      <c r="F233" s="14" t="s">
        <v>476</v>
      </c>
      <c r="G233" s="15">
        <v>37874349</v>
      </c>
      <c r="H233" s="14" t="s">
        <v>10</v>
      </c>
      <c r="I233" s="14">
        <v>140</v>
      </c>
      <c r="J233" s="13" t="s">
        <v>475</v>
      </c>
      <c r="K233" s="12" t="str">
        <f>VLOOKUP(E233,'[1]DK 2024'!$D$4:$F$1651,3,0)</f>
        <v>áno</v>
      </c>
      <c r="L233" s="48">
        <v>155</v>
      </c>
      <c r="M233" s="49">
        <v>2</v>
      </c>
      <c r="N233" s="50">
        <v>2760</v>
      </c>
    </row>
    <row r="234" spans="1:14" s="46" customFormat="1" x14ac:dyDescent="0.25">
      <c r="A234" s="47">
        <v>229</v>
      </c>
      <c r="B234" s="17" t="s">
        <v>89</v>
      </c>
      <c r="C234" s="15" t="s">
        <v>6</v>
      </c>
      <c r="D234" s="15" t="s">
        <v>459</v>
      </c>
      <c r="E234" s="16">
        <v>326470</v>
      </c>
      <c r="F234" s="14" t="s">
        <v>458</v>
      </c>
      <c r="G234" s="15">
        <v>17068215</v>
      </c>
      <c r="H234" s="14" t="s">
        <v>10</v>
      </c>
      <c r="I234" s="14" t="s">
        <v>460</v>
      </c>
      <c r="J234" s="13" t="s">
        <v>456</v>
      </c>
      <c r="K234" s="12" t="str">
        <f>VLOOKUP(E234,'[1]DK 2024'!$D$4:$F$1651,3,0)</f>
        <v>áno</v>
      </c>
      <c r="L234" s="48">
        <v>456</v>
      </c>
      <c r="M234" s="49">
        <v>1</v>
      </c>
      <c r="N234" s="50">
        <v>1380</v>
      </c>
    </row>
    <row r="235" spans="1:14" s="46" customFormat="1" x14ac:dyDescent="0.25">
      <c r="A235" s="47">
        <v>230</v>
      </c>
      <c r="B235" s="17" t="s">
        <v>89</v>
      </c>
      <c r="C235" s="15" t="s">
        <v>6</v>
      </c>
      <c r="D235" s="15" t="s">
        <v>459</v>
      </c>
      <c r="E235" s="16">
        <v>326470</v>
      </c>
      <c r="F235" s="14" t="s">
        <v>458</v>
      </c>
      <c r="G235" s="15">
        <v>37791591</v>
      </c>
      <c r="H235" s="14" t="s">
        <v>10</v>
      </c>
      <c r="I235" s="14" t="s">
        <v>457</v>
      </c>
      <c r="J235" s="13" t="s">
        <v>456</v>
      </c>
      <c r="K235" s="12" t="str">
        <f>VLOOKUP(E235,'[1]DK 2024'!$D$4:$F$1651,3,0)</f>
        <v>áno</v>
      </c>
      <c r="L235" s="48">
        <v>606</v>
      </c>
      <c r="M235" s="49">
        <v>1</v>
      </c>
      <c r="N235" s="50">
        <v>1380</v>
      </c>
    </row>
    <row r="236" spans="1:14" s="46" customFormat="1" x14ac:dyDescent="0.25">
      <c r="A236" s="47">
        <v>231</v>
      </c>
      <c r="B236" s="17" t="s">
        <v>89</v>
      </c>
      <c r="C236" s="15" t="s">
        <v>6</v>
      </c>
      <c r="D236" s="15" t="s">
        <v>447</v>
      </c>
      <c r="E236" s="16">
        <v>322521</v>
      </c>
      <c r="F236" s="14" t="s">
        <v>446</v>
      </c>
      <c r="G236" s="15">
        <v>37873938</v>
      </c>
      <c r="H236" s="14" t="s">
        <v>27</v>
      </c>
      <c r="I236" s="14" t="s">
        <v>445</v>
      </c>
      <c r="J236" s="13" t="s">
        <v>444</v>
      </c>
      <c r="K236" s="12" t="str">
        <f>VLOOKUP(E236,'[1]DK 2024'!$D$4:$F$1651,3,0)</f>
        <v>áno</v>
      </c>
      <c r="L236" s="48">
        <v>453</v>
      </c>
      <c r="M236" s="49">
        <v>2</v>
      </c>
      <c r="N236" s="50">
        <v>2760</v>
      </c>
    </row>
    <row r="237" spans="1:14" s="46" customFormat="1" x14ac:dyDescent="0.25">
      <c r="A237" s="47">
        <v>232</v>
      </c>
      <c r="B237" s="17" t="s">
        <v>89</v>
      </c>
      <c r="C237" s="15" t="s">
        <v>6</v>
      </c>
      <c r="D237" s="15" t="s">
        <v>266</v>
      </c>
      <c r="E237" s="16">
        <v>332933</v>
      </c>
      <c r="F237" s="14" t="s">
        <v>265</v>
      </c>
      <c r="G237" s="22">
        <v>37873385</v>
      </c>
      <c r="H237" s="21" t="s">
        <v>27</v>
      </c>
      <c r="I237" s="14" t="s">
        <v>264</v>
      </c>
      <c r="J237" s="13" t="s">
        <v>263</v>
      </c>
      <c r="K237" s="12" t="str">
        <f>VLOOKUP(E237,'[1]DK 2024'!$D$4:$F$1651,3,0)</f>
        <v>áno</v>
      </c>
      <c r="L237" s="48">
        <v>593</v>
      </c>
      <c r="M237" s="49">
        <v>3</v>
      </c>
      <c r="N237" s="50">
        <v>6900</v>
      </c>
    </row>
    <row r="238" spans="1:14" s="46" customFormat="1" x14ac:dyDescent="0.25">
      <c r="A238" s="47">
        <v>233</v>
      </c>
      <c r="B238" s="17" t="s">
        <v>89</v>
      </c>
      <c r="C238" s="15" t="s">
        <v>6</v>
      </c>
      <c r="D238" s="15" t="s">
        <v>234</v>
      </c>
      <c r="E238" s="16">
        <v>327280</v>
      </c>
      <c r="F238" s="14" t="s">
        <v>233</v>
      </c>
      <c r="G238" s="22">
        <v>42238854</v>
      </c>
      <c r="H238" s="21" t="s">
        <v>10</v>
      </c>
      <c r="I238" s="14">
        <v>142</v>
      </c>
      <c r="J238" s="13" t="s">
        <v>232</v>
      </c>
      <c r="K238" s="12" t="str">
        <f>VLOOKUP(E238,'[1]DK 2024'!$D$4:$F$1651,3,0)</f>
        <v>áno</v>
      </c>
      <c r="L238" s="48">
        <v>16</v>
      </c>
      <c r="M238" s="49">
        <v>1</v>
      </c>
      <c r="N238" s="50">
        <v>280</v>
      </c>
    </row>
    <row r="239" spans="1:14" s="46" customFormat="1" x14ac:dyDescent="0.25">
      <c r="A239" s="47">
        <v>234</v>
      </c>
      <c r="B239" s="17" t="s">
        <v>89</v>
      </c>
      <c r="C239" s="15" t="s">
        <v>6</v>
      </c>
      <c r="D239" s="15" t="s">
        <v>218</v>
      </c>
      <c r="E239" s="16">
        <v>323021</v>
      </c>
      <c r="F239" s="14" t="s">
        <v>217</v>
      </c>
      <c r="G239" s="22">
        <v>37876741</v>
      </c>
      <c r="H239" s="21" t="s">
        <v>27</v>
      </c>
      <c r="I239" s="14" t="s">
        <v>220</v>
      </c>
      <c r="J239" s="13" t="s">
        <v>215</v>
      </c>
      <c r="K239" s="12" t="str">
        <f>VLOOKUP(E239,'[1]DK 2024'!$D$4:$F$1651,3,0)</f>
        <v>áno</v>
      </c>
      <c r="L239" s="48">
        <v>352</v>
      </c>
      <c r="M239" s="49">
        <v>4</v>
      </c>
      <c r="N239" s="50">
        <v>6444</v>
      </c>
    </row>
    <row r="240" spans="1:14" s="46" customFormat="1" x14ac:dyDescent="0.25">
      <c r="A240" s="47">
        <v>235</v>
      </c>
      <c r="B240" s="17" t="s">
        <v>89</v>
      </c>
      <c r="C240" s="15" t="s">
        <v>6</v>
      </c>
      <c r="D240" s="15" t="s">
        <v>218</v>
      </c>
      <c r="E240" s="16">
        <v>323021</v>
      </c>
      <c r="F240" s="14" t="s">
        <v>217</v>
      </c>
      <c r="G240" s="22">
        <v>37876732</v>
      </c>
      <c r="H240" s="21" t="s">
        <v>27</v>
      </c>
      <c r="I240" s="14" t="s">
        <v>219</v>
      </c>
      <c r="J240" s="13" t="s">
        <v>215</v>
      </c>
      <c r="K240" s="12" t="str">
        <f>VLOOKUP(E240,'[1]DK 2024'!$D$4:$F$1651,3,0)</f>
        <v>áno</v>
      </c>
      <c r="L240" s="48">
        <v>285</v>
      </c>
      <c r="M240" s="49">
        <v>3</v>
      </c>
      <c r="N240" s="50">
        <v>5072</v>
      </c>
    </row>
    <row r="241" spans="1:14" s="46" customFormat="1" x14ac:dyDescent="0.25">
      <c r="A241" s="47">
        <v>236</v>
      </c>
      <c r="B241" s="17" t="s">
        <v>89</v>
      </c>
      <c r="C241" s="15" t="s">
        <v>6</v>
      </c>
      <c r="D241" s="15" t="s">
        <v>218</v>
      </c>
      <c r="E241" s="16">
        <v>323021</v>
      </c>
      <c r="F241" s="14" t="s">
        <v>217</v>
      </c>
      <c r="G241" s="22">
        <v>37874101</v>
      </c>
      <c r="H241" s="21" t="s">
        <v>27</v>
      </c>
      <c r="I241" s="14" t="s">
        <v>216</v>
      </c>
      <c r="J241" s="13" t="s">
        <v>215</v>
      </c>
      <c r="K241" s="12" t="str">
        <f>VLOOKUP(E241,'[1]DK 2024'!$D$4:$F$1651,3,0)</f>
        <v>áno</v>
      </c>
      <c r="L241" s="48">
        <v>180</v>
      </c>
      <c r="M241" s="49">
        <v>1</v>
      </c>
      <c r="N241" s="50">
        <v>2300</v>
      </c>
    </row>
    <row r="242" spans="1:14" s="46" customFormat="1" x14ac:dyDescent="0.25">
      <c r="A242" s="47">
        <v>237</v>
      </c>
      <c r="B242" s="17" t="s">
        <v>89</v>
      </c>
      <c r="C242" s="15" t="s">
        <v>6</v>
      </c>
      <c r="D242" s="15" t="s">
        <v>209</v>
      </c>
      <c r="E242" s="16">
        <v>327646</v>
      </c>
      <c r="F242" s="14" t="s">
        <v>208</v>
      </c>
      <c r="G242" s="22">
        <v>37877224</v>
      </c>
      <c r="H242" s="21" t="s">
        <v>27</v>
      </c>
      <c r="I242" s="14" t="s">
        <v>214</v>
      </c>
      <c r="J242" s="13" t="s">
        <v>206</v>
      </c>
      <c r="K242" s="12" t="str">
        <f>VLOOKUP(E242,'[1]DK 2024'!$D$4:$F$1651,3,0)</f>
        <v>áno</v>
      </c>
      <c r="L242" s="48">
        <v>438</v>
      </c>
      <c r="M242" s="49">
        <v>1</v>
      </c>
      <c r="N242" s="50">
        <v>1380</v>
      </c>
    </row>
    <row r="243" spans="1:14" s="46" customFormat="1" x14ac:dyDescent="0.25">
      <c r="A243" s="47">
        <v>238</v>
      </c>
      <c r="B243" s="17" t="s">
        <v>89</v>
      </c>
      <c r="C243" s="15" t="s">
        <v>6</v>
      </c>
      <c r="D243" s="15" t="s">
        <v>209</v>
      </c>
      <c r="E243" s="16">
        <v>327646</v>
      </c>
      <c r="F243" s="14" t="s">
        <v>208</v>
      </c>
      <c r="G243" s="15">
        <v>37877208</v>
      </c>
      <c r="H243" s="14" t="s">
        <v>27</v>
      </c>
      <c r="I243" s="14" t="s">
        <v>210</v>
      </c>
      <c r="J243" s="13" t="s">
        <v>206</v>
      </c>
      <c r="K243" s="12" t="str">
        <f>VLOOKUP(E243,'[1]DK 2024'!$D$4:$F$1651,3,0)</f>
        <v>áno</v>
      </c>
      <c r="L243" s="48">
        <v>543</v>
      </c>
      <c r="M243" s="49">
        <v>3</v>
      </c>
      <c r="N243" s="50">
        <v>4140</v>
      </c>
    </row>
    <row r="244" spans="1:14" s="46" customFormat="1" x14ac:dyDescent="0.25">
      <c r="A244" s="47">
        <v>239</v>
      </c>
      <c r="B244" s="17" t="s">
        <v>89</v>
      </c>
      <c r="C244" s="15" t="s">
        <v>6</v>
      </c>
      <c r="D244" s="15" t="s">
        <v>209</v>
      </c>
      <c r="E244" s="16">
        <v>327646</v>
      </c>
      <c r="F244" s="14" t="s">
        <v>208</v>
      </c>
      <c r="G244" s="15">
        <v>37877160</v>
      </c>
      <c r="H244" s="14" t="s">
        <v>27</v>
      </c>
      <c r="I244" s="14" t="s">
        <v>207</v>
      </c>
      <c r="J244" s="13" t="s">
        <v>206</v>
      </c>
      <c r="K244" s="12" t="str">
        <f>VLOOKUP(E244,'[1]DK 2024'!$D$4:$F$1651,3,0)</f>
        <v>áno</v>
      </c>
      <c r="L244" s="48">
        <v>463</v>
      </c>
      <c r="M244" s="49">
        <v>1</v>
      </c>
      <c r="N244" s="50">
        <v>1380</v>
      </c>
    </row>
    <row r="245" spans="1:14" s="46" customFormat="1" x14ac:dyDescent="0.25">
      <c r="A245" s="47">
        <v>240</v>
      </c>
      <c r="B245" s="17" t="s">
        <v>89</v>
      </c>
      <c r="C245" s="15" t="s">
        <v>6</v>
      </c>
      <c r="D245" s="15" t="s">
        <v>192</v>
      </c>
      <c r="E245" s="16">
        <v>326607</v>
      </c>
      <c r="F245" s="14" t="s">
        <v>191</v>
      </c>
      <c r="G245" s="15">
        <v>17068975</v>
      </c>
      <c r="H245" s="14" t="s">
        <v>27</v>
      </c>
      <c r="I245" s="14" t="s">
        <v>190</v>
      </c>
      <c r="J245" s="13" t="s">
        <v>189</v>
      </c>
      <c r="K245" s="12" t="str">
        <f>VLOOKUP(E245,'[1]DK 2024'!$D$4:$F$1651,3,0)</f>
        <v>áno</v>
      </c>
      <c r="L245" s="48">
        <v>588</v>
      </c>
      <c r="M245" s="49">
        <v>6</v>
      </c>
      <c r="N245" s="50">
        <v>8280</v>
      </c>
    </row>
    <row r="246" spans="1:14" s="46" customFormat="1" x14ac:dyDescent="0.25">
      <c r="A246" s="47">
        <v>241</v>
      </c>
      <c r="B246" s="17" t="s">
        <v>89</v>
      </c>
      <c r="C246" s="15" t="s">
        <v>6</v>
      </c>
      <c r="D246" s="15" t="s">
        <v>188</v>
      </c>
      <c r="E246" s="16">
        <v>332810</v>
      </c>
      <c r="F246" s="14" t="s">
        <v>187</v>
      </c>
      <c r="G246" s="15">
        <v>37873318</v>
      </c>
      <c r="H246" s="14" t="s">
        <v>27</v>
      </c>
      <c r="I246" s="14" t="s">
        <v>186</v>
      </c>
      <c r="J246" s="13" t="s">
        <v>185</v>
      </c>
      <c r="K246" s="12" t="str">
        <f>VLOOKUP(E246,'[1]DK 2024'!$D$4:$F$1651,3,0)</f>
        <v>áno</v>
      </c>
      <c r="L246" s="48">
        <v>462</v>
      </c>
      <c r="M246" s="49">
        <v>3</v>
      </c>
      <c r="N246" s="50">
        <v>6900</v>
      </c>
    </row>
    <row r="247" spans="1:14" s="46" customFormat="1" x14ac:dyDescent="0.25">
      <c r="A247" s="47">
        <v>242</v>
      </c>
      <c r="B247" s="17" t="s">
        <v>89</v>
      </c>
      <c r="C247" s="15" t="s">
        <v>6</v>
      </c>
      <c r="D247" s="15" t="s">
        <v>123</v>
      </c>
      <c r="E247" s="16">
        <v>327590</v>
      </c>
      <c r="F247" s="14" t="s">
        <v>122</v>
      </c>
      <c r="G247" s="15">
        <v>36158097</v>
      </c>
      <c r="H247" s="14" t="s">
        <v>10</v>
      </c>
      <c r="I247" s="14" t="s">
        <v>121</v>
      </c>
      <c r="J247" s="13" t="s">
        <v>120</v>
      </c>
      <c r="K247" s="12" t="str">
        <f>VLOOKUP(E247,'[1]DK 2024'!$D$4:$F$1651,3,0)</f>
        <v>áno</v>
      </c>
      <c r="L247" s="48">
        <v>439</v>
      </c>
      <c r="M247" s="49">
        <v>1</v>
      </c>
      <c r="N247" s="50">
        <v>2300</v>
      </c>
    </row>
    <row r="248" spans="1:14" s="46" customFormat="1" ht="42.75" x14ac:dyDescent="0.25">
      <c r="A248" s="47">
        <v>243</v>
      </c>
      <c r="B248" s="17" t="s">
        <v>89</v>
      </c>
      <c r="C248" s="15" t="s">
        <v>94</v>
      </c>
      <c r="D248" s="15" t="s">
        <v>370</v>
      </c>
      <c r="E248" s="16">
        <v>179124</v>
      </c>
      <c r="F248" s="14" t="s">
        <v>369</v>
      </c>
      <c r="G248" s="15">
        <v>17151961</v>
      </c>
      <c r="H248" s="14" t="s">
        <v>974</v>
      </c>
      <c r="I248" s="14" t="s">
        <v>973</v>
      </c>
      <c r="J248" s="13" t="s">
        <v>972</v>
      </c>
      <c r="K248" s="12" t="str">
        <f>VLOOKUP(E248,'[1]DK 2024'!$D$4:$F$1651,3,0)</f>
        <v>áno</v>
      </c>
      <c r="L248" s="48">
        <v>294</v>
      </c>
      <c r="M248" s="49">
        <v>2</v>
      </c>
      <c r="N248" s="50">
        <v>2760</v>
      </c>
    </row>
    <row r="249" spans="1:14" s="46" customFormat="1" ht="42.75" x14ac:dyDescent="0.25">
      <c r="A249" s="47">
        <v>244</v>
      </c>
      <c r="B249" s="17" t="s">
        <v>89</v>
      </c>
      <c r="C249" s="15" t="s">
        <v>94</v>
      </c>
      <c r="D249" s="15" t="s">
        <v>370</v>
      </c>
      <c r="E249" s="16">
        <v>179124</v>
      </c>
      <c r="F249" s="14" t="s">
        <v>369</v>
      </c>
      <c r="G249" s="15">
        <v>36147150</v>
      </c>
      <c r="H249" s="14" t="s">
        <v>751</v>
      </c>
      <c r="I249" s="14" t="s">
        <v>750</v>
      </c>
      <c r="J249" s="13" t="s">
        <v>749</v>
      </c>
      <c r="K249" s="12" t="str">
        <f>VLOOKUP(E249,'[1]DK 2024'!$D$4:$F$1651,3,0)</f>
        <v>áno</v>
      </c>
      <c r="L249" s="48">
        <v>360</v>
      </c>
      <c r="M249" s="49">
        <v>3</v>
      </c>
      <c r="N249" s="50">
        <v>4140</v>
      </c>
    </row>
    <row r="250" spans="1:14" s="46" customFormat="1" ht="57" x14ac:dyDescent="0.25">
      <c r="A250" s="47">
        <v>245</v>
      </c>
      <c r="B250" s="17" t="s">
        <v>89</v>
      </c>
      <c r="C250" s="15" t="s">
        <v>94</v>
      </c>
      <c r="D250" s="15" t="s">
        <v>119</v>
      </c>
      <c r="E250" s="19">
        <v>31997520</v>
      </c>
      <c r="F250" s="14" t="s">
        <v>118</v>
      </c>
      <c r="G250" s="15">
        <v>37975650</v>
      </c>
      <c r="H250" s="21" t="s">
        <v>117</v>
      </c>
      <c r="I250" s="14" t="s">
        <v>497</v>
      </c>
      <c r="J250" s="13" t="s">
        <v>493</v>
      </c>
      <c r="K250" s="12" t="str">
        <f>VLOOKUP(E250,'[1]DK 2024'!$D$4:$F$1651,3,0)</f>
        <v>áno</v>
      </c>
      <c r="L250" s="48">
        <v>900</v>
      </c>
      <c r="M250" s="49">
        <v>3</v>
      </c>
      <c r="N250" s="50">
        <v>5520</v>
      </c>
    </row>
    <row r="251" spans="1:14" s="46" customFormat="1" ht="42.75" x14ac:dyDescent="0.25">
      <c r="A251" s="47">
        <v>246</v>
      </c>
      <c r="B251" s="17" t="s">
        <v>89</v>
      </c>
      <c r="C251" s="15" t="s">
        <v>94</v>
      </c>
      <c r="D251" s="15" t="s">
        <v>370</v>
      </c>
      <c r="E251" s="16">
        <v>179124</v>
      </c>
      <c r="F251" s="14" t="s">
        <v>369</v>
      </c>
      <c r="G251" s="15">
        <v>56432291</v>
      </c>
      <c r="H251" s="14" t="s">
        <v>3</v>
      </c>
      <c r="I251" s="14" t="s">
        <v>368</v>
      </c>
      <c r="J251" s="13" t="s">
        <v>363</v>
      </c>
      <c r="K251" s="12" t="str">
        <f>VLOOKUP(E251,'[1]DK 2024'!$D$4:$F$1651,3,0)</f>
        <v>áno</v>
      </c>
      <c r="L251" s="48">
        <v>395</v>
      </c>
      <c r="M251" s="49">
        <v>4</v>
      </c>
      <c r="N251" s="50">
        <v>6444</v>
      </c>
    </row>
    <row r="252" spans="1:14" s="46" customFormat="1" ht="57" x14ac:dyDescent="0.25">
      <c r="A252" s="47">
        <v>247</v>
      </c>
      <c r="B252" s="17" t="s">
        <v>89</v>
      </c>
      <c r="C252" s="15" t="s">
        <v>94</v>
      </c>
      <c r="D252" s="15" t="s">
        <v>119</v>
      </c>
      <c r="E252" s="19">
        <v>31997520</v>
      </c>
      <c r="F252" s="14" t="s">
        <v>118</v>
      </c>
      <c r="G252" s="22">
        <v>42227496</v>
      </c>
      <c r="H252" s="21" t="s">
        <v>117</v>
      </c>
      <c r="I252" s="14" t="s">
        <v>213</v>
      </c>
      <c r="J252" s="13" t="s">
        <v>206</v>
      </c>
      <c r="K252" s="12" t="str">
        <f>VLOOKUP(E252,'[1]DK 2024'!$D$4:$F$1651,3,0)</f>
        <v>áno</v>
      </c>
      <c r="L252" s="48">
        <v>518</v>
      </c>
      <c r="M252" s="49">
        <v>2</v>
      </c>
      <c r="N252" s="50">
        <v>3680</v>
      </c>
    </row>
    <row r="253" spans="1:14" s="46" customFormat="1" ht="57" x14ac:dyDescent="0.25">
      <c r="A253" s="47">
        <v>248</v>
      </c>
      <c r="B253" s="17" t="s">
        <v>89</v>
      </c>
      <c r="C253" s="15" t="s">
        <v>94</v>
      </c>
      <c r="D253" s="15" t="s">
        <v>119</v>
      </c>
      <c r="E253" s="19">
        <v>31997520</v>
      </c>
      <c r="F253" s="14" t="s">
        <v>118</v>
      </c>
      <c r="G253" s="15">
        <v>42224055</v>
      </c>
      <c r="H253" s="21" t="s">
        <v>117</v>
      </c>
      <c r="I253" s="14" t="s">
        <v>116</v>
      </c>
      <c r="J253" s="13" t="s">
        <v>108</v>
      </c>
      <c r="K253" s="12" t="str">
        <f>VLOOKUP(E253,'[1]DK 2024'!$D$4:$F$1651,3,0)</f>
        <v>áno</v>
      </c>
      <c r="L253" s="48">
        <v>644</v>
      </c>
      <c r="M253" s="49">
        <v>9</v>
      </c>
      <c r="N253" s="50">
        <v>11688</v>
      </c>
    </row>
    <row r="254" spans="1:14" s="46" customFormat="1" x14ac:dyDescent="0.25">
      <c r="A254" s="47">
        <v>249</v>
      </c>
      <c r="B254" s="17" t="s">
        <v>89</v>
      </c>
      <c r="C254" s="15" t="s">
        <v>88</v>
      </c>
      <c r="D254" s="15" t="s">
        <v>87</v>
      </c>
      <c r="E254" s="18">
        <v>90000222</v>
      </c>
      <c r="F254" s="14" t="s">
        <v>86</v>
      </c>
      <c r="G254" s="15">
        <v>53243927</v>
      </c>
      <c r="H254" s="14" t="s">
        <v>85</v>
      </c>
      <c r="I254" s="14" t="s">
        <v>84</v>
      </c>
      <c r="J254" s="13" t="s">
        <v>83</v>
      </c>
      <c r="K254" s="12" t="str">
        <f>VLOOKUP(E254,'[1]DK 2024'!$D$4:$F$1651,3,0)</f>
        <v>áno</v>
      </c>
      <c r="L254" s="48">
        <v>133</v>
      </c>
      <c r="M254" s="49">
        <v>3</v>
      </c>
      <c r="N254" s="50">
        <v>2676</v>
      </c>
    </row>
    <row r="255" spans="1:14" s="46" customFormat="1" ht="28.5" x14ac:dyDescent="0.25">
      <c r="A255" s="47">
        <v>250</v>
      </c>
      <c r="B255" s="17" t="s">
        <v>58</v>
      </c>
      <c r="C255" s="15" t="s">
        <v>643</v>
      </c>
      <c r="D255" s="15" t="s">
        <v>642</v>
      </c>
      <c r="E255" s="19">
        <v>54131430</v>
      </c>
      <c r="F255" s="14" t="s">
        <v>641</v>
      </c>
      <c r="G255" s="15">
        <v>52791874</v>
      </c>
      <c r="H255" s="14" t="s">
        <v>27</v>
      </c>
      <c r="I255" s="14">
        <v>189</v>
      </c>
      <c r="J255" s="13" t="s">
        <v>640</v>
      </c>
      <c r="K255" s="12" t="str">
        <f>VLOOKUP(E255,'[1]DK 2024'!$D$4:$F$1651,3,0)</f>
        <v>áno</v>
      </c>
      <c r="L255" s="48">
        <v>305</v>
      </c>
      <c r="M255" s="49">
        <v>1</v>
      </c>
      <c r="N255" s="50">
        <v>1840</v>
      </c>
    </row>
    <row r="256" spans="1:14" s="46" customFormat="1" ht="28.5" x14ac:dyDescent="0.25">
      <c r="A256" s="47">
        <v>251</v>
      </c>
      <c r="B256" s="17" t="s">
        <v>58</v>
      </c>
      <c r="C256" s="15" t="s">
        <v>6</v>
      </c>
      <c r="D256" s="15" t="s">
        <v>982</v>
      </c>
      <c r="E256" s="16">
        <v>332038</v>
      </c>
      <c r="F256" s="14" t="s">
        <v>981</v>
      </c>
      <c r="G256" s="15">
        <v>35542292</v>
      </c>
      <c r="H256" s="14" t="s">
        <v>984</v>
      </c>
      <c r="I256" s="14" t="s">
        <v>983</v>
      </c>
      <c r="J256" s="13" t="s">
        <v>978</v>
      </c>
      <c r="K256" s="12" t="str">
        <f>VLOOKUP(E256,'[1]DK 2024'!$D$4:$F$1651,3,0)</f>
        <v>áno</v>
      </c>
      <c r="L256" s="48">
        <v>410</v>
      </c>
      <c r="M256" s="49">
        <v>2</v>
      </c>
      <c r="N256" s="50">
        <v>4600</v>
      </c>
    </row>
    <row r="257" spans="1:14" s="46" customFormat="1" x14ac:dyDescent="0.25">
      <c r="A257" s="47">
        <v>252</v>
      </c>
      <c r="B257" s="17" t="s">
        <v>58</v>
      </c>
      <c r="C257" s="15" t="s">
        <v>6</v>
      </c>
      <c r="D257" s="15" t="s">
        <v>982</v>
      </c>
      <c r="E257" s="16">
        <v>332038</v>
      </c>
      <c r="F257" s="14" t="s">
        <v>981</v>
      </c>
      <c r="G257" s="15">
        <v>35542284</v>
      </c>
      <c r="H257" s="14" t="s">
        <v>980</v>
      </c>
      <c r="I257" s="14" t="s">
        <v>979</v>
      </c>
      <c r="J257" s="13" t="s">
        <v>978</v>
      </c>
      <c r="K257" s="12" t="str">
        <f>VLOOKUP(E257,'[1]DK 2024'!$D$4:$F$1651,3,0)</f>
        <v>áno</v>
      </c>
      <c r="L257" s="48">
        <v>481</v>
      </c>
      <c r="M257" s="49">
        <v>1</v>
      </c>
      <c r="N257" s="50">
        <v>1380</v>
      </c>
    </row>
    <row r="258" spans="1:14" s="46" customFormat="1" x14ac:dyDescent="0.25">
      <c r="A258" s="47">
        <v>253</v>
      </c>
      <c r="B258" s="17" t="s">
        <v>58</v>
      </c>
      <c r="C258" s="15" t="s">
        <v>6</v>
      </c>
      <c r="D258" s="15" t="s">
        <v>968</v>
      </c>
      <c r="E258" s="16">
        <v>331406</v>
      </c>
      <c r="F258" s="14" t="s">
        <v>967</v>
      </c>
      <c r="G258" s="22">
        <v>35544554</v>
      </c>
      <c r="H258" s="14" t="s">
        <v>27</v>
      </c>
      <c r="I258" s="14" t="s">
        <v>966</v>
      </c>
      <c r="J258" s="13" t="s">
        <v>965</v>
      </c>
      <c r="K258" s="12" t="str">
        <f>VLOOKUP(E258,'[1]DK 2024'!$D$4:$F$1651,3,0)</f>
        <v>áno</v>
      </c>
      <c r="L258" s="48">
        <v>96</v>
      </c>
      <c r="M258" s="49">
        <v>1</v>
      </c>
      <c r="N258" s="50">
        <v>1380</v>
      </c>
    </row>
    <row r="259" spans="1:14" s="46" customFormat="1" x14ac:dyDescent="0.25">
      <c r="A259" s="47">
        <v>254</v>
      </c>
      <c r="B259" s="17" t="s">
        <v>58</v>
      </c>
      <c r="C259" s="15" t="s">
        <v>6</v>
      </c>
      <c r="D259" s="15" t="s">
        <v>916</v>
      </c>
      <c r="E259" s="16">
        <v>329576</v>
      </c>
      <c r="F259" s="14" t="s">
        <v>915</v>
      </c>
      <c r="G259" s="15">
        <v>42100500</v>
      </c>
      <c r="H259" s="14" t="s">
        <v>10</v>
      </c>
      <c r="I259" s="14">
        <v>528</v>
      </c>
      <c r="J259" s="13" t="s">
        <v>914</v>
      </c>
      <c r="K259" s="12" t="str">
        <f>VLOOKUP(E259,'[1]DK 2024'!$D$4:$F$1651,3,0)</f>
        <v>áno</v>
      </c>
      <c r="L259" s="48">
        <v>109</v>
      </c>
      <c r="M259" s="49">
        <v>1</v>
      </c>
      <c r="N259" s="50">
        <v>1380</v>
      </c>
    </row>
    <row r="260" spans="1:14" s="46" customFormat="1" x14ac:dyDescent="0.25">
      <c r="A260" s="47">
        <v>255</v>
      </c>
      <c r="B260" s="17" t="s">
        <v>58</v>
      </c>
      <c r="C260" s="15" t="s">
        <v>6</v>
      </c>
      <c r="D260" s="15" t="s">
        <v>897</v>
      </c>
      <c r="E260" s="16">
        <v>331619</v>
      </c>
      <c r="F260" s="14" t="s">
        <v>896</v>
      </c>
      <c r="G260" s="15">
        <v>35541156</v>
      </c>
      <c r="H260" s="14" t="s">
        <v>27</v>
      </c>
      <c r="I260" s="14" t="s">
        <v>895</v>
      </c>
      <c r="J260" s="13" t="s">
        <v>894</v>
      </c>
      <c r="K260" s="12" t="str">
        <f>VLOOKUP(E260,'[1]DK 2024'!$D$4:$F$1651,3,0)</f>
        <v>áno</v>
      </c>
      <c r="L260" s="48">
        <v>548</v>
      </c>
      <c r="M260" s="49">
        <v>2</v>
      </c>
      <c r="N260" s="50">
        <v>2760</v>
      </c>
    </row>
    <row r="261" spans="1:14" s="46" customFormat="1" x14ac:dyDescent="0.25">
      <c r="A261" s="47">
        <v>256</v>
      </c>
      <c r="B261" s="17" t="s">
        <v>58</v>
      </c>
      <c r="C261" s="15" t="s">
        <v>6</v>
      </c>
      <c r="D261" s="15" t="s">
        <v>892</v>
      </c>
      <c r="E261" s="16">
        <v>328642</v>
      </c>
      <c r="F261" s="14" t="s">
        <v>891</v>
      </c>
      <c r="G261" s="15">
        <v>35543698</v>
      </c>
      <c r="H261" s="14" t="s">
        <v>27</v>
      </c>
      <c r="I261" s="14" t="s">
        <v>893</v>
      </c>
      <c r="J261" s="13" t="s">
        <v>888</v>
      </c>
      <c r="K261" s="12" t="str">
        <f>VLOOKUP(E261,'[1]DK 2024'!$D$4:$F$1651,3,0)</f>
        <v>áno</v>
      </c>
      <c r="L261" s="48">
        <v>275</v>
      </c>
      <c r="M261" s="49">
        <v>2</v>
      </c>
      <c r="N261" s="50">
        <v>2760</v>
      </c>
    </row>
    <row r="262" spans="1:14" s="46" customFormat="1" ht="28.5" x14ac:dyDescent="0.25">
      <c r="A262" s="47">
        <v>257</v>
      </c>
      <c r="B262" s="17" t="s">
        <v>58</v>
      </c>
      <c r="C262" s="15" t="s">
        <v>6</v>
      </c>
      <c r="D262" s="15" t="s">
        <v>892</v>
      </c>
      <c r="E262" s="16">
        <v>328642</v>
      </c>
      <c r="F262" s="14" t="s">
        <v>891</v>
      </c>
      <c r="G262" s="15">
        <v>35543680</v>
      </c>
      <c r="H262" s="14" t="s">
        <v>890</v>
      </c>
      <c r="I262" s="14" t="s">
        <v>889</v>
      </c>
      <c r="J262" s="13" t="s">
        <v>888</v>
      </c>
      <c r="K262" s="12" t="str">
        <f>VLOOKUP(E262,'[1]DK 2024'!$D$4:$F$1651,3,0)</f>
        <v>áno</v>
      </c>
      <c r="L262" s="48">
        <v>168</v>
      </c>
      <c r="M262" s="49">
        <v>2</v>
      </c>
      <c r="N262" s="50">
        <v>2760</v>
      </c>
    </row>
    <row r="263" spans="1:14" s="46" customFormat="1" x14ac:dyDescent="0.25">
      <c r="A263" s="47">
        <v>258</v>
      </c>
      <c r="B263" s="17" t="s">
        <v>58</v>
      </c>
      <c r="C263" s="15" t="s">
        <v>6</v>
      </c>
      <c r="D263" s="15" t="s">
        <v>879</v>
      </c>
      <c r="E263" s="16">
        <v>326046</v>
      </c>
      <c r="F263" s="14" t="s">
        <v>878</v>
      </c>
      <c r="G263" s="15">
        <v>35545798</v>
      </c>
      <c r="H263" s="14" t="s">
        <v>10</v>
      </c>
      <c r="I263" s="14">
        <v>450</v>
      </c>
      <c r="J263" s="13" t="s">
        <v>877</v>
      </c>
      <c r="K263" s="12" t="str">
        <f>VLOOKUP(E263,'[1]DK 2024'!$D$4:$F$1651,3,0)</f>
        <v>áno</v>
      </c>
      <c r="L263" s="48">
        <v>157</v>
      </c>
      <c r="M263" s="49">
        <v>2</v>
      </c>
      <c r="N263" s="50">
        <v>2760</v>
      </c>
    </row>
    <row r="264" spans="1:14" s="46" customFormat="1" x14ac:dyDescent="0.25">
      <c r="A264" s="47">
        <v>259</v>
      </c>
      <c r="B264" s="17" t="s">
        <v>58</v>
      </c>
      <c r="C264" s="15" t="s">
        <v>6</v>
      </c>
      <c r="D264" s="15" t="s">
        <v>838</v>
      </c>
      <c r="E264" s="16">
        <v>331911</v>
      </c>
      <c r="F264" s="14" t="s">
        <v>837</v>
      </c>
      <c r="G264" s="18">
        <v>710064080</v>
      </c>
      <c r="H264" s="14" t="s">
        <v>27</v>
      </c>
      <c r="I264" s="20" t="s">
        <v>836</v>
      </c>
      <c r="J264" s="13" t="s">
        <v>835</v>
      </c>
      <c r="K264" s="12" t="str">
        <f>VLOOKUP(E264,'[1]DK 2024'!$D$4:$F$1651,3,0)</f>
        <v>áno</v>
      </c>
      <c r="L264" s="48">
        <v>21</v>
      </c>
      <c r="M264" s="49">
        <v>1</v>
      </c>
      <c r="N264" s="50">
        <v>280</v>
      </c>
    </row>
    <row r="265" spans="1:14" s="46" customFormat="1" x14ac:dyDescent="0.25">
      <c r="A265" s="47">
        <v>260</v>
      </c>
      <c r="B265" s="17" t="s">
        <v>58</v>
      </c>
      <c r="C265" s="15" t="s">
        <v>6</v>
      </c>
      <c r="D265" s="15" t="s">
        <v>791</v>
      </c>
      <c r="E265" s="16">
        <v>329550</v>
      </c>
      <c r="F265" s="14" t="s">
        <v>790</v>
      </c>
      <c r="G265" s="15">
        <v>35546034</v>
      </c>
      <c r="H265" s="14" t="s">
        <v>27</v>
      </c>
      <c r="I265" s="14">
        <v>71</v>
      </c>
      <c r="J265" s="13" t="s">
        <v>789</v>
      </c>
      <c r="K265" s="12" t="str">
        <f>VLOOKUP(E265,'[1]DK 2024'!$D$4:$F$1651,3,0)</f>
        <v>áno</v>
      </c>
      <c r="L265" s="48">
        <v>141</v>
      </c>
      <c r="M265" s="49">
        <v>1</v>
      </c>
      <c r="N265" s="50">
        <v>1380</v>
      </c>
    </row>
    <row r="266" spans="1:14" s="46" customFormat="1" x14ac:dyDescent="0.25">
      <c r="A266" s="47">
        <v>261</v>
      </c>
      <c r="B266" s="17" t="s">
        <v>58</v>
      </c>
      <c r="C266" s="15" t="s">
        <v>6</v>
      </c>
      <c r="D266" s="15" t="s">
        <v>780</v>
      </c>
      <c r="E266" s="16">
        <v>324973</v>
      </c>
      <c r="F266" s="14" t="s">
        <v>779</v>
      </c>
      <c r="G266" s="22">
        <v>35544279</v>
      </c>
      <c r="H266" s="14" t="s">
        <v>27</v>
      </c>
      <c r="I266" s="14" t="s">
        <v>778</v>
      </c>
      <c r="J266" s="13" t="s">
        <v>777</v>
      </c>
      <c r="K266" s="12" t="str">
        <f>VLOOKUP(E266,'[1]DK 2024'!$D$4:$F$1651,3,0)</f>
        <v>áno</v>
      </c>
      <c r="L266" s="48">
        <v>198</v>
      </c>
      <c r="M266" s="49">
        <v>2</v>
      </c>
      <c r="N266" s="50">
        <v>3220</v>
      </c>
    </row>
    <row r="267" spans="1:14" s="46" customFormat="1" x14ac:dyDescent="0.25">
      <c r="A267" s="47">
        <v>262</v>
      </c>
      <c r="B267" s="17" t="s">
        <v>58</v>
      </c>
      <c r="C267" s="15" t="s">
        <v>6</v>
      </c>
      <c r="D267" s="15" t="s">
        <v>748</v>
      </c>
      <c r="E267" s="16">
        <v>324400</v>
      </c>
      <c r="F267" s="14" t="s">
        <v>747</v>
      </c>
      <c r="G267" s="15">
        <v>56410000</v>
      </c>
      <c r="H267" s="14" t="s">
        <v>3</v>
      </c>
      <c r="I267" s="14">
        <v>210</v>
      </c>
      <c r="J267" s="13" t="s">
        <v>746</v>
      </c>
      <c r="K267" s="12" t="str">
        <f>VLOOKUP(E267,'[1]DK 2024'!$D$4:$F$1651,3,0)</f>
        <v>áno</v>
      </c>
      <c r="L267" s="48">
        <v>178</v>
      </c>
      <c r="M267" s="49">
        <v>1</v>
      </c>
      <c r="N267" s="50">
        <v>1380</v>
      </c>
    </row>
    <row r="268" spans="1:14" s="46" customFormat="1" ht="28.5" x14ac:dyDescent="0.25">
      <c r="A268" s="47">
        <v>263</v>
      </c>
      <c r="B268" s="17" t="s">
        <v>58</v>
      </c>
      <c r="C268" s="15" t="s">
        <v>6</v>
      </c>
      <c r="D268" s="15" t="s">
        <v>179</v>
      </c>
      <c r="E268" s="16">
        <v>691135</v>
      </c>
      <c r="F268" s="14" t="s">
        <v>178</v>
      </c>
      <c r="G268" s="15">
        <v>35540559</v>
      </c>
      <c r="H268" s="14" t="s">
        <v>27</v>
      </c>
      <c r="I268" s="14" t="s">
        <v>729</v>
      </c>
      <c r="J268" s="13" t="s">
        <v>728</v>
      </c>
      <c r="K268" s="12" t="str">
        <f>VLOOKUP(E268,'[1]DK 2024'!$D$4:$F$1651,3,0)</f>
        <v>áno</v>
      </c>
      <c r="L268" s="48">
        <v>723</v>
      </c>
      <c r="M268" s="49">
        <v>3</v>
      </c>
      <c r="N268" s="50">
        <v>5072</v>
      </c>
    </row>
    <row r="269" spans="1:14" s="46" customFormat="1" x14ac:dyDescent="0.25">
      <c r="A269" s="47">
        <v>264</v>
      </c>
      <c r="B269" s="17" t="s">
        <v>58</v>
      </c>
      <c r="C269" s="15" t="s">
        <v>6</v>
      </c>
      <c r="D269" s="15" t="s">
        <v>723</v>
      </c>
      <c r="E269" s="16">
        <v>324060</v>
      </c>
      <c r="F269" s="14" t="s">
        <v>722</v>
      </c>
      <c r="G269" s="15">
        <v>31953204</v>
      </c>
      <c r="H269" s="14" t="s">
        <v>27</v>
      </c>
      <c r="I269" s="14" t="s">
        <v>721</v>
      </c>
      <c r="J269" s="13" t="s">
        <v>720</v>
      </c>
      <c r="K269" s="12" t="str">
        <f>VLOOKUP(E269,'[1]DK 2024'!$D$4:$F$1651,3,0)</f>
        <v>áno</v>
      </c>
      <c r="L269" s="48">
        <v>715</v>
      </c>
      <c r="M269" s="49">
        <v>3</v>
      </c>
      <c r="N269" s="50">
        <v>4140</v>
      </c>
    </row>
    <row r="270" spans="1:14" s="46" customFormat="1" ht="28.5" x14ac:dyDescent="0.25">
      <c r="A270" s="47">
        <v>265</v>
      </c>
      <c r="B270" s="17" t="s">
        <v>58</v>
      </c>
      <c r="C270" s="15" t="s">
        <v>6</v>
      </c>
      <c r="D270" s="15" t="s">
        <v>702</v>
      </c>
      <c r="E270" s="16">
        <v>325708</v>
      </c>
      <c r="F270" s="14" t="s">
        <v>701</v>
      </c>
      <c r="G270" s="15">
        <v>35553863</v>
      </c>
      <c r="H270" s="14" t="s">
        <v>10</v>
      </c>
      <c r="I270" s="14">
        <v>2</v>
      </c>
      <c r="J270" s="13" t="s">
        <v>700</v>
      </c>
      <c r="K270" s="12" t="str">
        <f>VLOOKUP(E270,'[1]DK 2024'!$D$4:$F$1651,3,0)</f>
        <v>áno</v>
      </c>
      <c r="L270" s="48">
        <v>177</v>
      </c>
      <c r="M270" s="49">
        <v>2</v>
      </c>
      <c r="N270" s="50">
        <v>2760</v>
      </c>
    </row>
    <row r="271" spans="1:14" s="46" customFormat="1" ht="28.5" x14ac:dyDescent="0.25">
      <c r="A271" s="47">
        <v>266</v>
      </c>
      <c r="B271" s="17" t="s">
        <v>58</v>
      </c>
      <c r="C271" s="15" t="s">
        <v>6</v>
      </c>
      <c r="D271" s="15" t="s">
        <v>179</v>
      </c>
      <c r="E271" s="16">
        <v>691135</v>
      </c>
      <c r="F271" s="14" t="s">
        <v>178</v>
      </c>
      <c r="G271" s="15">
        <v>35546832</v>
      </c>
      <c r="H271" s="14" t="s">
        <v>27</v>
      </c>
      <c r="I271" s="14" t="s">
        <v>685</v>
      </c>
      <c r="J271" s="13" t="s">
        <v>681</v>
      </c>
      <c r="K271" s="12" t="str">
        <f>VLOOKUP(E271,'[1]DK 2024'!$D$4:$F$1651,3,0)</f>
        <v>áno</v>
      </c>
      <c r="L271" s="48">
        <v>293</v>
      </c>
      <c r="M271" s="49">
        <v>2</v>
      </c>
      <c r="N271" s="50">
        <v>3220</v>
      </c>
    </row>
    <row r="272" spans="1:14" s="46" customFormat="1" ht="28.5" x14ac:dyDescent="0.25">
      <c r="A272" s="47">
        <v>267</v>
      </c>
      <c r="B272" s="17" t="s">
        <v>58</v>
      </c>
      <c r="C272" s="15" t="s">
        <v>6</v>
      </c>
      <c r="D272" s="15" t="s">
        <v>179</v>
      </c>
      <c r="E272" s="16">
        <v>691135</v>
      </c>
      <c r="F272" s="14" t="s">
        <v>178</v>
      </c>
      <c r="G272" s="15">
        <v>35546841</v>
      </c>
      <c r="H272" s="14" t="s">
        <v>684</v>
      </c>
      <c r="I272" s="14" t="s">
        <v>683</v>
      </c>
      <c r="J272" s="13" t="s">
        <v>681</v>
      </c>
      <c r="K272" s="12" t="str">
        <f>VLOOKUP(E272,'[1]DK 2024'!$D$4:$F$1651,3,0)</f>
        <v>áno</v>
      </c>
      <c r="L272" s="48">
        <v>548</v>
      </c>
      <c r="M272" s="49">
        <v>3</v>
      </c>
      <c r="N272" s="50">
        <v>5072</v>
      </c>
    </row>
    <row r="273" spans="1:14" s="46" customFormat="1" ht="28.5" x14ac:dyDescent="0.25">
      <c r="A273" s="47">
        <v>268</v>
      </c>
      <c r="B273" s="17" t="s">
        <v>58</v>
      </c>
      <c r="C273" s="15" t="s">
        <v>6</v>
      </c>
      <c r="D273" s="15" t="s">
        <v>179</v>
      </c>
      <c r="E273" s="16">
        <v>691135</v>
      </c>
      <c r="F273" s="14" t="s">
        <v>178</v>
      </c>
      <c r="G273" s="15">
        <v>35546875</v>
      </c>
      <c r="H273" s="14" t="s">
        <v>27</v>
      </c>
      <c r="I273" s="14" t="s">
        <v>682</v>
      </c>
      <c r="J273" s="13" t="s">
        <v>681</v>
      </c>
      <c r="K273" s="12" t="str">
        <f>VLOOKUP(E273,'[1]DK 2024'!$D$4:$F$1651,3,0)</f>
        <v>áno</v>
      </c>
      <c r="L273" s="48">
        <v>489</v>
      </c>
      <c r="M273" s="49">
        <v>2</v>
      </c>
      <c r="N273" s="50">
        <v>3220</v>
      </c>
    </row>
    <row r="274" spans="1:14" s="46" customFormat="1" x14ac:dyDescent="0.25">
      <c r="A274" s="47">
        <v>269</v>
      </c>
      <c r="B274" s="17" t="s">
        <v>58</v>
      </c>
      <c r="C274" s="15" t="s">
        <v>6</v>
      </c>
      <c r="D274" s="15" t="s">
        <v>667</v>
      </c>
      <c r="E274" s="16">
        <v>331996</v>
      </c>
      <c r="F274" s="14" t="s">
        <v>666</v>
      </c>
      <c r="G274" s="15">
        <v>35541075</v>
      </c>
      <c r="H274" s="14" t="s">
        <v>27</v>
      </c>
      <c r="I274" s="14" t="s">
        <v>668</v>
      </c>
      <c r="J274" s="13" t="s">
        <v>664</v>
      </c>
      <c r="K274" s="12" t="str">
        <f>VLOOKUP(E274,'[1]DK 2024'!$D$4:$F$1651,3,0)</f>
        <v>áno</v>
      </c>
      <c r="L274" s="48">
        <v>761</v>
      </c>
      <c r="M274" s="49">
        <v>1</v>
      </c>
      <c r="N274" s="50">
        <v>1380</v>
      </c>
    </row>
    <row r="275" spans="1:14" s="46" customFormat="1" x14ac:dyDescent="0.25">
      <c r="A275" s="47">
        <v>270</v>
      </c>
      <c r="B275" s="17" t="s">
        <v>58</v>
      </c>
      <c r="C275" s="15" t="s">
        <v>6</v>
      </c>
      <c r="D275" s="15" t="s">
        <v>667</v>
      </c>
      <c r="E275" s="16">
        <v>331996</v>
      </c>
      <c r="F275" s="14" t="s">
        <v>666</v>
      </c>
      <c r="G275" s="15">
        <v>35541091</v>
      </c>
      <c r="H275" s="14" t="s">
        <v>27</v>
      </c>
      <c r="I275" s="14" t="s">
        <v>665</v>
      </c>
      <c r="J275" s="13" t="s">
        <v>664</v>
      </c>
      <c r="K275" s="12" t="str">
        <f>VLOOKUP(E275,'[1]DK 2024'!$D$4:$F$1651,3,0)</f>
        <v>áno</v>
      </c>
      <c r="L275" s="48">
        <v>1104</v>
      </c>
      <c r="M275" s="49">
        <v>2</v>
      </c>
      <c r="N275" s="50">
        <v>3680</v>
      </c>
    </row>
    <row r="276" spans="1:14" s="46" customFormat="1" x14ac:dyDescent="0.25">
      <c r="A276" s="47">
        <v>271</v>
      </c>
      <c r="B276" s="17" t="s">
        <v>58</v>
      </c>
      <c r="C276" s="15" t="s">
        <v>6</v>
      </c>
      <c r="D276" s="15" t="s">
        <v>179</v>
      </c>
      <c r="E276" s="16">
        <v>691135</v>
      </c>
      <c r="F276" s="14" t="s">
        <v>178</v>
      </c>
      <c r="G276" s="15">
        <v>31263097</v>
      </c>
      <c r="H276" s="14" t="s">
        <v>27</v>
      </c>
      <c r="I276" s="14" t="s">
        <v>617</v>
      </c>
      <c r="J276" s="13" t="s">
        <v>616</v>
      </c>
      <c r="K276" s="12" t="str">
        <f>VLOOKUP(E276,'[1]DK 2024'!$D$4:$F$1651,3,0)</f>
        <v>áno</v>
      </c>
      <c r="L276" s="48">
        <f>601+13</f>
        <v>614</v>
      </c>
      <c r="M276" s="49">
        <v>10</v>
      </c>
      <c r="N276" s="50">
        <v>11604</v>
      </c>
    </row>
    <row r="277" spans="1:14" s="46" customFormat="1" x14ac:dyDescent="0.25">
      <c r="A277" s="47">
        <v>272</v>
      </c>
      <c r="B277" s="17" t="s">
        <v>58</v>
      </c>
      <c r="C277" s="15" t="s">
        <v>6</v>
      </c>
      <c r="D277" s="15" t="s">
        <v>611</v>
      </c>
      <c r="E277" s="16">
        <v>329282</v>
      </c>
      <c r="F277" s="14" t="s">
        <v>610</v>
      </c>
      <c r="G277" s="15">
        <v>42248795</v>
      </c>
      <c r="H277" s="14" t="s">
        <v>10</v>
      </c>
      <c r="I277" s="14" t="s">
        <v>612</v>
      </c>
      <c r="J277" s="13" t="s">
        <v>608</v>
      </c>
      <c r="K277" s="12" t="str">
        <f>VLOOKUP(E277,'[1]DK 2024'!$D$4:$F$1651,3,0)</f>
        <v>áno</v>
      </c>
      <c r="L277" s="48">
        <v>333</v>
      </c>
      <c r="M277" s="49">
        <v>2</v>
      </c>
      <c r="N277" s="50">
        <v>2760</v>
      </c>
    </row>
    <row r="278" spans="1:14" s="46" customFormat="1" x14ac:dyDescent="0.25">
      <c r="A278" s="47">
        <v>273</v>
      </c>
      <c r="B278" s="17" t="s">
        <v>58</v>
      </c>
      <c r="C278" s="15" t="s">
        <v>6</v>
      </c>
      <c r="D278" s="15" t="s">
        <v>611</v>
      </c>
      <c r="E278" s="16">
        <v>329282</v>
      </c>
      <c r="F278" s="14" t="s">
        <v>610</v>
      </c>
      <c r="G278" s="15">
        <v>35543957</v>
      </c>
      <c r="H278" s="14" t="s">
        <v>27</v>
      </c>
      <c r="I278" s="14" t="s">
        <v>609</v>
      </c>
      <c r="J278" s="13" t="s">
        <v>608</v>
      </c>
      <c r="K278" s="12" t="str">
        <f>VLOOKUP(E278,'[1]DK 2024'!$D$4:$F$1651,3,0)</f>
        <v>áno</v>
      </c>
      <c r="L278" s="48">
        <v>230</v>
      </c>
      <c r="M278" s="49">
        <v>2</v>
      </c>
      <c r="N278" s="50">
        <v>2760</v>
      </c>
    </row>
    <row r="279" spans="1:14" s="46" customFormat="1" ht="28.5" x14ac:dyDescent="0.25">
      <c r="A279" s="47">
        <v>274</v>
      </c>
      <c r="B279" s="17" t="s">
        <v>58</v>
      </c>
      <c r="C279" s="15" t="s">
        <v>6</v>
      </c>
      <c r="D279" s="15" t="s">
        <v>591</v>
      </c>
      <c r="E279" s="16">
        <v>332062</v>
      </c>
      <c r="F279" s="14" t="s">
        <v>590</v>
      </c>
      <c r="G279" s="15">
        <v>35545771</v>
      </c>
      <c r="H279" s="14" t="s">
        <v>589</v>
      </c>
      <c r="I279" s="14">
        <v>18</v>
      </c>
      <c r="J279" s="13" t="s">
        <v>588</v>
      </c>
      <c r="K279" s="12" t="str">
        <f>VLOOKUP(E279,'[1]DK 2024'!$D$4:$F$1651,3,0)</f>
        <v>áno</v>
      </c>
      <c r="L279" s="48">
        <v>230</v>
      </c>
      <c r="M279" s="49">
        <v>3</v>
      </c>
      <c r="N279" s="50">
        <v>4140</v>
      </c>
    </row>
    <row r="280" spans="1:14" s="46" customFormat="1" ht="28.5" x14ac:dyDescent="0.25">
      <c r="A280" s="47">
        <v>275</v>
      </c>
      <c r="B280" s="17" t="s">
        <v>58</v>
      </c>
      <c r="C280" s="15" t="s">
        <v>6</v>
      </c>
      <c r="D280" s="15" t="s">
        <v>548</v>
      </c>
      <c r="E280" s="16">
        <v>324035</v>
      </c>
      <c r="F280" s="14" t="s">
        <v>547</v>
      </c>
      <c r="G280" s="15">
        <v>35544015</v>
      </c>
      <c r="H280" s="14" t="s">
        <v>424</v>
      </c>
      <c r="I280" s="14" t="s">
        <v>546</v>
      </c>
      <c r="J280" s="13" t="s">
        <v>545</v>
      </c>
      <c r="K280" s="12" t="str">
        <f>VLOOKUP(E280,'[1]DK 2024'!$D$4:$F$1651,3,0)</f>
        <v>áno</v>
      </c>
      <c r="L280" s="48">
        <v>196</v>
      </c>
      <c r="M280" s="49">
        <v>1</v>
      </c>
      <c r="N280" s="50">
        <v>1380</v>
      </c>
    </row>
    <row r="281" spans="1:14" s="46" customFormat="1" x14ac:dyDescent="0.25">
      <c r="A281" s="47">
        <v>276</v>
      </c>
      <c r="B281" s="17" t="s">
        <v>58</v>
      </c>
      <c r="C281" s="15" t="s">
        <v>6</v>
      </c>
      <c r="D281" s="15" t="s">
        <v>513</v>
      </c>
      <c r="E281" s="16">
        <v>329061</v>
      </c>
      <c r="F281" s="14" t="s">
        <v>512</v>
      </c>
      <c r="G281" s="15">
        <v>35543906</v>
      </c>
      <c r="H281" s="14" t="s">
        <v>27</v>
      </c>
      <c r="I281" s="14" t="s">
        <v>511</v>
      </c>
      <c r="J281" s="13" t="s">
        <v>510</v>
      </c>
      <c r="K281" s="12" t="str">
        <f>VLOOKUP(E281,'[1]DK 2024'!$D$4:$F$1651,3,0)</f>
        <v>áno</v>
      </c>
      <c r="L281" s="48">
        <f>516+3</f>
        <v>519</v>
      </c>
      <c r="M281" s="49">
        <v>8</v>
      </c>
      <c r="N281" s="50">
        <v>9576</v>
      </c>
    </row>
    <row r="282" spans="1:14" s="46" customFormat="1" x14ac:dyDescent="0.25">
      <c r="A282" s="47">
        <v>277</v>
      </c>
      <c r="B282" s="17" t="s">
        <v>58</v>
      </c>
      <c r="C282" s="15" t="s">
        <v>6</v>
      </c>
      <c r="D282" s="15" t="s">
        <v>509</v>
      </c>
      <c r="E282" s="16">
        <v>328227</v>
      </c>
      <c r="F282" s="14" t="s">
        <v>508</v>
      </c>
      <c r="G282" s="15">
        <v>35543736</v>
      </c>
      <c r="H282" s="14" t="s">
        <v>27</v>
      </c>
      <c r="I282" s="14" t="s">
        <v>507</v>
      </c>
      <c r="J282" s="13" t="s">
        <v>506</v>
      </c>
      <c r="K282" s="12" t="str">
        <f>VLOOKUP(E282,'[1]DK 2024'!$D$4:$F$1651,3,0)</f>
        <v>áno</v>
      </c>
      <c r="L282" s="48">
        <v>145</v>
      </c>
      <c r="M282" s="49">
        <v>2</v>
      </c>
      <c r="N282" s="50">
        <v>2392</v>
      </c>
    </row>
    <row r="283" spans="1:14" s="46" customFormat="1" x14ac:dyDescent="0.25">
      <c r="A283" s="47">
        <v>278</v>
      </c>
      <c r="B283" s="17" t="s">
        <v>58</v>
      </c>
      <c r="C283" s="15" t="s">
        <v>6</v>
      </c>
      <c r="D283" s="15" t="s">
        <v>451</v>
      </c>
      <c r="E283" s="16">
        <v>331899</v>
      </c>
      <c r="F283" s="14" t="s">
        <v>450</v>
      </c>
      <c r="G283" s="15">
        <v>35541202</v>
      </c>
      <c r="H283" s="14" t="s">
        <v>27</v>
      </c>
      <c r="I283" s="14" t="s">
        <v>449</v>
      </c>
      <c r="J283" s="13" t="s">
        <v>448</v>
      </c>
      <c r="K283" s="12" t="str">
        <f>VLOOKUP(E283,'[1]DK 2024'!$D$4:$F$1651,3,0)</f>
        <v>áno</v>
      </c>
      <c r="L283" s="48">
        <v>572</v>
      </c>
      <c r="M283" s="49">
        <v>1</v>
      </c>
      <c r="N283" s="50">
        <v>1840</v>
      </c>
    </row>
    <row r="284" spans="1:14" s="46" customFormat="1" x14ac:dyDescent="0.25">
      <c r="A284" s="47">
        <v>279</v>
      </c>
      <c r="B284" s="17" t="s">
        <v>58</v>
      </c>
      <c r="C284" s="15" t="s">
        <v>6</v>
      </c>
      <c r="D284" s="15" t="s">
        <v>409</v>
      </c>
      <c r="E284" s="16">
        <v>325074</v>
      </c>
      <c r="F284" s="14" t="s">
        <v>408</v>
      </c>
      <c r="G284" s="15">
        <v>35545755</v>
      </c>
      <c r="H284" s="14" t="s">
        <v>10</v>
      </c>
      <c r="I284" s="14">
        <v>26</v>
      </c>
      <c r="J284" s="13" t="s">
        <v>407</v>
      </c>
      <c r="K284" s="12" t="str">
        <f>VLOOKUP(E284,'[1]DK 2024'!$D$4:$F$1651,3,0)</f>
        <v>áno</v>
      </c>
      <c r="L284" s="48">
        <v>243</v>
      </c>
      <c r="M284" s="49">
        <v>3</v>
      </c>
      <c r="N284" s="50">
        <v>4140</v>
      </c>
    </row>
    <row r="285" spans="1:14" s="46" customFormat="1" x14ac:dyDescent="0.25">
      <c r="A285" s="47">
        <v>280</v>
      </c>
      <c r="B285" s="17" t="s">
        <v>58</v>
      </c>
      <c r="C285" s="15" t="s">
        <v>6</v>
      </c>
      <c r="D285" s="15" t="s">
        <v>403</v>
      </c>
      <c r="E285" s="16">
        <v>331813</v>
      </c>
      <c r="F285" s="14" t="s">
        <v>402</v>
      </c>
      <c r="G285" s="15">
        <v>35541237</v>
      </c>
      <c r="H285" s="14" t="s">
        <v>27</v>
      </c>
      <c r="I285" s="14" t="s">
        <v>401</v>
      </c>
      <c r="J285" s="13" t="s">
        <v>400</v>
      </c>
      <c r="K285" s="12" t="str">
        <f>VLOOKUP(E285,'[1]DK 2024'!$D$4:$F$1651,3,0)</f>
        <v>áno</v>
      </c>
      <c r="L285" s="48">
        <v>218</v>
      </c>
      <c r="M285" s="49">
        <v>1</v>
      </c>
      <c r="N285" s="50">
        <v>1840</v>
      </c>
    </row>
    <row r="286" spans="1:14" s="46" customFormat="1" x14ac:dyDescent="0.25">
      <c r="A286" s="47">
        <v>281</v>
      </c>
      <c r="B286" s="17" t="s">
        <v>58</v>
      </c>
      <c r="C286" s="15" t="s">
        <v>6</v>
      </c>
      <c r="D286" s="15" t="s">
        <v>365</v>
      </c>
      <c r="E286" s="16">
        <v>329614</v>
      </c>
      <c r="F286" s="14" t="s">
        <v>364</v>
      </c>
      <c r="G286" s="15">
        <v>35546077</v>
      </c>
      <c r="H286" s="14" t="s">
        <v>27</v>
      </c>
      <c r="I286" s="14" t="s">
        <v>367</v>
      </c>
      <c r="J286" s="13" t="s">
        <v>363</v>
      </c>
      <c r="K286" s="12" t="str">
        <f>VLOOKUP(E286,'[1]DK 2024'!$D$4:$F$1651,3,0)</f>
        <v>áno</v>
      </c>
      <c r="L286" s="48">
        <v>718</v>
      </c>
      <c r="M286" s="49">
        <v>4</v>
      </c>
      <c r="N286" s="50">
        <v>7836</v>
      </c>
    </row>
    <row r="287" spans="1:14" s="46" customFormat="1" x14ac:dyDescent="0.25">
      <c r="A287" s="47">
        <v>282</v>
      </c>
      <c r="B287" s="17" t="s">
        <v>58</v>
      </c>
      <c r="C287" s="15" t="s">
        <v>6</v>
      </c>
      <c r="D287" s="15" t="s">
        <v>365</v>
      </c>
      <c r="E287" s="16">
        <v>329614</v>
      </c>
      <c r="F287" s="14" t="s">
        <v>364</v>
      </c>
      <c r="G287" s="15">
        <v>35543914</v>
      </c>
      <c r="H287" s="14" t="s">
        <v>27</v>
      </c>
      <c r="I287" s="14" t="s">
        <v>366</v>
      </c>
      <c r="J287" s="13" t="s">
        <v>363</v>
      </c>
      <c r="K287" s="12" t="str">
        <f>VLOOKUP(E287,'[1]DK 2024'!$D$4:$F$1651,3,0)</f>
        <v>áno</v>
      </c>
      <c r="L287" s="48">
        <v>446</v>
      </c>
      <c r="M287" s="49">
        <v>1</v>
      </c>
      <c r="N287" s="50">
        <v>2300</v>
      </c>
    </row>
    <row r="288" spans="1:14" s="46" customFormat="1" x14ac:dyDescent="0.25">
      <c r="A288" s="47">
        <v>283</v>
      </c>
      <c r="B288" s="17" t="s">
        <v>58</v>
      </c>
      <c r="C288" s="15" t="s">
        <v>6</v>
      </c>
      <c r="D288" s="15" t="s">
        <v>365</v>
      </c>
      <c r="E288" s="16">
        <v>329614</v>
      </c>
      <c r="F288" s="14" t="s">
        <v>364</v>
      </c>
      <c r="G288" s="15">
        <v>35546085</v>
      </c>
      <c r="H288" s="14" t="s">
        <v>27</v>
      </c>
      <c r="I288" s="14" t="s">
        <v>190</v>
      </c>
      <c r="J288" s="13" t="s">
        <v>363</v>
      </c>
      <c r="K288" s="12" t="str">
        <f>VLOOKUP(E288,'[1]DK 2024'!$D$4:$F$1651,3,0)</f>
        <v>áno</v>
      </c>
      <c r="L288" s="48">
        <v>419</v>
      </c>
      <c r="M288" s="49">
        <v>3</v>
      </c>
      <c r="N288" s="50">
        <v>4592</v>
      </c>
    </row>
    <row r="289" spans="1:14" s="46" customFormat="1" x14ac:dyDescent="0.25">
      <c r="A289" s="47">
        <v>284</v>
      </c>
      <c r="B289" s="17" t="s">
        <v>58</v>
      </c>
      <c r="C289" s="15" t="s">
        <v>6</v>
      </c>
      <c r="D289" s="15" t="s">
        <v>292</v>
      </c>
      <c r="E289" s="16">
        <v>326003</v>
      </c>
      <c r="F289" s="14" t="s">
        <v>291</v>
      </c>
      <c r="G289" s="18">
        <v>710062052</v>
      </c>
      <c r="H289" s="21" t="s">
        <v>27</v>
      </c>
      <c r="I289" s="20">
        <v>138</v>
      </c>
      <c r="J289" s="13" t="s">
        <v>290</v>
      </c>
      <c r="K289" s="12" t="str">
        <f>VLOOKUP(E289,'[1]DK 2024'!$D$4:$F$1651,3,0)</f>
        <v>áno</v>
      </c>
      <c r="L289" s="48">
        <v>30</v>
      </c>
      <c r="M289" s="49">
        <v>1</v>
      </c>
      <c r="N289" s="50">
        <v>648</v>
      </c>
    </row>
    <row r="290" spans="1:14" s="46" customFormat="1" x14ac:dyDescent="0.25">
      <c r="A290" s="47">
        <v>285</v>
      </c>
      <c r="B290" s="17" t="s">
        <v>58</v>
      </c>
      <c r="C290" s="15" t="s">
        <v>6</v>
      </c>
      <c r="D290" s="15" t="s">
        <v>257</v>
      </c>
      <c r="E290" s="16">
        <v>328758</v>
      </c>
      <c r="F290" s="14" t="s">
        <v>256</v>
      </c>
      <c r="G290" s="22">
        <v>35543663</v>
      </c>
      <c r="H290" s="21" t="s">
        <v>262</v>
      </c>
      <c r="I290" s="14" t="s">
        <v>261</v>
      </c>
      <c r="J290" s="13" t="s">
        <v>254</v>
      </c>
      <c r="K290" s="12" t="str">
        <f>VLOOKUP(E290,'[1]DK 2024'!$D$4:$F$1651,3,0)</f>
        <v>áno</v>
      </c>
      <c r="L290" s="48">
        <f>491+3</f>
        <v>494</v>
      </c>
      <c r="M290" s="49">
        <v>5</v>
      </c>
      <c r="N290" s="50">
        <v>8744</v>
      </c>
    </row>
    <row r="291" spans="1:14" s="46" customFormat="1" x14ac:dyDescent="0.25">
      <c r="A291" s="47">
        <v>286</v>
      </c>
      <c r="B291" s="17" t="s">
        <v>58</v>
      </c>
      <c r="C291" s="15" t="s">
        <v>6</v>
      </c>
      <c r="D291" s="15" t="s">
        <v>257</v>
      </c>
      <c r="E291" s="16">
        <v>328758</v>
      </c>
      <c r="F291" s="14" t="s">
        <v>256</v>
      </c>
      <c r="G291" s="22">
        <v>35543639</v>
      </c>
      <c r="H291" s="21" t="s">
        <v>27</v>
      </c>
      <c r="I291" s="14" t="s">
        <v>255</v>
      </c>
      <c r="J291" s="13" t="s">
        <v>254</v>
      </c>
      <c r="K291" s="12" t="str">
        <f>VLOOKUP(E291,'[1]DK 2024'!$D$4:$F$1651,3,0)</f>
        <v>áno</v>
      </c>
      <c r="L291" s="48">
        <v>695</v>
      </c>
      <c r="M291" s="49">
        <v>8</v>
      </c>
      <c r="N291" s="50">
        <v>11044</v>
      </c>
    </row>
    <row r="292" spans="1:14" s="46" customFormat="1" x14ac:dyDescent="0.25">
      <c r="A292" s="47">
        <v>287</v>
      </c>
      <c r="B292" s="17" t="s">
        <v>58</v>
      </c>
      <c r="C292" s="15" t="s">
        <v>6</v>
      </c>
      <c r="D292" s="15" t="s">
        <v>179</v>
      </c>
      <c r="E292" s="16">
        <v>691135</v>
      </c>
      <c r="F292" s="14" t="s">
        <v>178</v>
      </c>
      <c r="G292" s="22">
        <v>35540486</v>
      </c>
      <c r="H292" s="21" t="s">
        <v>27</v>
      </c>
      <c r="I292" s="14" t="s">
        <v>253</v>
      </c>
      <c r="J292" s="13" t="s">
        <v>251</v>
      </c>
      <c r="K292" s="12" t="str">
        <f>VLOOKUP(E292,'[1]DK 2024'!$D$4:$F$1651,3,0)</f>
        <v>áno</v>
      </c>
      <c r="L292" s="48">
        <f>367+8</f>
        <v>375</v>
      </c>
      <c r="M292" s="49">
        <v>5</v>
      </c>
      <c r="N292" s="50">
        <v>6900</v>
      </c>
    </row>
    <row r="293" spans="1:14" s="46" customFormat="1" x14ac:dyDescent="0.25">
      <c r="A293" s="47">
        <v>288</v>
      </c>
      <c r="B293" s="17" t="s">
        <v>58</v>
      </c>
      <c r="C293" s="15" t="s">
        <v>6</v>
      </c>
      <c r="D293" s="15" t="s">
        <v>179</v>
      </c>
      <c r="E293" s="16">
        <v>691135</v>
      </c>
      <c r="F293" s="14" t="s">
        <v>178</v>
      </c>
      <c r="G293" s="22">
        <v>35540605</v>
      </c>
      <c r="H293" s="21" t="s">
        <v>27</v>
      </c>
      <c r="I293" s="14" t="s">
        <v>252</v>
      </c>
      <c r="J293" s="13" t="s">
        <v>251</v>
      </c>
      <c r="K293" s="12" t="str">
        <f>VLOOKUP(E293,'[1]DK 2024'!$D$4:$F$1651,3,0)</f>
        <v>áno</v>
      </c>
      <c r="L293" s="48">
        <v>731</v>
      </c>
      <c r="M293" s="49">
        <v>5</v>
      </c>
      <c r="N293" s="50">
        <v>7820</v>
      </c>
    </row>
    <row r="294" spans="1:14" s="46" customFormat="1" x14ac:dyDescent="0.25">
      <c r="A294" s="47">
        <v>289</v>
      </c>
      <c r="B294" s="17" t="s">
        <v>58</v>
      </c>
      <c r="C294" s="15" t="s">
        <v>6</v>
      </c>
      <c r="D294" s="15" t="s">
        <v>205</v>
      </c>
      <c r="E294" s="16">
        <v>324451</v>
      </c>
      <c r="F294" s="14" t="s">
        <v>204</v>
      </c>
      <c r="G294" s="15">
        <v>31302912</v>
      </c>
      <c r="H294" s="14" t="s">
        <v>27</v>
      </c>
      <c r="I294" s="14" t="s">
        <v>203</v>
      </c>
      <c r="J294" s="13" t="s">
        <v>202</v>
      </c>
      <c r="K294" s="12" t="str">
        <f>VLOOKUP(E294,'[1]DK 2024'!$D$4:$F$1651,3,0)</f>
        <v>áno</v>
      </c>
      <c r="L294" s="48">
        <v>669</v>
      </c>
      <c r="M294" s="49">
        <v>1</v>
      </c>
      <c r="N294" s="50">
        <v>1380</v>
      </c>
    </row>
    <row r="295" spans="1:14" s="46" customFormat="1" x14ac:dyDescent="0.25">
      <c r="A295" s="47">
        <v>290</v>
      </c>
      <c r="B295" s="17" t="s">
        <v>58</v>
      </c>
      <c r="C295" s="15" t="s">
        <v>6</v>
      </c>
      <c r="D295" s="15" t="s">
        <v>179</v>
      </c>
      <c r="E295" s="16">
        <v>691135</v>
      </c>
      <c r="F295" s="14" t="s">
        <v>178</v>
      </c>
      <c r="G295" s="15">
        <v>35542870</v>
      </c>
      <c r="H295" s="14" t="s">
        <v>27</v>
      </c>
      <c r="I295" s="14" t="s">
        <v>177</v>
      </c>
      <c r="J295" s="13" t="s">
        <v>176</v>
      </c>
      <c r="K295" s="12" t="str">
        <f>VLOOKUP(E295,'[1]DK 2024'!$D$4:$F$1651,3,0)</f>
        <v>áno</v>
      </c>
      <c r="L295" s="48">
        <v>802</v>
      </c>
      <c r="M295" s="49">
        <v>1</v>
      </c>
      <c r="N295" s="50">
        <v>1380</v>
      </c>
    </row>
    <row r="296" spans="1:14" s="46" customFormat="1" ht="28.5" x14ac:dyDescent="0.25">
      <c r="A296" s="47">
        <v>291</v>
      </c>
      <c r="B296" s="17" t="s">
        <v>58</v>
      </c>
      <c r="C296" s="15" t="s">
        <v>6</v>
      </c>
      <c r="D296" s="15" t="s">
        <v>57</v>
      </c>
      <c r="E296" s="16">
        <v>328332</v>
      </c>
      <c r="F296" s="14" t="s">
        <v>56</v>
      </c>
      <c r="G296" s="15">
        <v>35543728</v>
      </c>
      <c r="H296" s="14" t="s">
        <v>55</v>
      </c>
      <c r="I296" s="14">
        <v>229</v>
      </c>
      <c r="J296" s="13" t="s">
        <v>54</v>
      </c>
      <c r="K296" s="12" t="str">
        <f>VLOOKUP(E296,'[1]DK 2024'!$D$4:$F$1651,3,0)</f>
        <v>áno</v>
      </c>
      <c r="L296" s="48">
        <v>79</v>
      </c>
      <c r="M296" s="49">
        <v>1</v>
      </c>
      <c r="N296" s="50">
        <v>1380</v>
      </c>
    </row>
    <row r="297" spans="1:14" s="46" customFormat="1" x14ac:dyDescent="0.25">
      <c r="A297" s="47">
        <v>292</v>
      </c>
      <c r="B297" s="17" t="s">
        <v>58</v>
      </c>
      <c r="C297" s="15" t="s">
        <v>94</v>
      </c>
      <c r="D297" s="15" t="s">
        <v>93</v>
      </c>
      <c r="E297" s="16">
        <v>179094</v>
      </c>
      <c r="F297" s="14" t="s">
        <v>92</v>
      </c>
      <c r="G297" s="15">
        <v>37796046</v>
      </c>
      <c r="H297" s="21" t="s">
        <v>467</v>
      </c>
      <c r="I297" s="14" t="s">
        <v>861</v>
      </c>
      <c r="J297" s="13" t="s">
        <v>860</v>
      </c>
      <c r="K297" s="12" t="str">
        <f>VLOOKUP(E297,'[1]DK 2024'!$D$4:$F$1651,3,0)</f>
        <v>áno</v>
      </c>
      <c r="L297" s="48">
        <v>545</v>
      </c>
      <c r="M297" s="49">
        <v>3</v>
      </c>
      <c r="N297" s="50">
        <v>3776</v>
      </c>
    </row>
    <row r="298" spans="1:14" s="46" customFormat="1" ht="28.5" x14ac:dyDescent="0.25">
      <c r="A298" s="47">
        <v>293</v>
      </c>
      <c r="B298" s="17" t="s">
        <v>58</v>
      </c>
      <c r="C298" s="15" t="s">
        <v>94</v>
      </c>
      <c r="D298" s="15" t="s">
        <v>93</v>
      </c>
      <c r="E298" s="16">
        <v>179094</v>
      </c>
      <c r="F298" s="14" t="s">
        <v>92</v>
      </c>
      <c r="G298" s="15">
        <v>42027136</v>
      </c>
      <c r="H298" s="14" t="s">
        <v>766</v>
      </c>
      <c r="I298" s="14" t="s">
        <v>765</v>
      </c>
      <c r="J298" s="13" t="s">
        <v>764</v>
      </c>
      <c r="K298" s="12" t="str">
        <f>VLOOKUP(E298,'[1]DK 2024'!$D$4:$F$1651,3,0)</f>
        <v>áno</v>
      </c>
      <c r="L298" s="48">
        <v>152</v>
      </c>
      <c r="M298" s="49">
        <v>1</v>
      </c>
      <c r="N298" s="50">
        <v>1380</v>
      </c>
    </row>
    <row r="299" spans="1:14" s="46" customFormat="1" x14ac:dyDescent="0.25">
      <c r="A299" s="47">
        <v>294</v>
      </c>
      <c r="B299" s="17" t="s">
        <v>58</v>
      </c>
      <c r="C299" s="15" t="s">
        <v>94</v>
      </c>
      <c r="D299" s="15" t="s">
        <v>93</v>
      </c>
      <c r="E299" s="16">
        <v>179094</v>
      </c>
      <c r="F299" s="14" t="s">
        <v>92</v>
      </c>
      <c r="G299" s="22">
        <v>17151503</v>
      </c>
      <c r="H299" s="14" t="s">
        <v>745</v>
      </c>
      <c r="I299" s="14">
        <v>424</v>
      </c>
      <c r="J299" s="13" t="s">
        <v>744</v>
      </c>
      <c r="K299" s="12" t="str">
        <f>VLOOKUP(E299,'[1]DK 2024'!$D$4:$F$1651,3,0)</f>
        <v>áno</v>
      </c>
      <c r="L299" s="48">
        <v>224</v>
      </c>
      <c r="M299" s="49">
        <v>2</v>
      </c>
      <c r="N299" s="50">
        <v>3680</v>
      </c>
    </row>
    <row r="300" spans="1:14" s="46" customFormat="1" ht="42.75" x14ac:dyDescent="0.25">
      <c r="A300" s="47">
        <v>295</v>
      </c>
      <c r="B300" s="17" t="s">
        <v>58</v>
      </c>
      <c r="C300" s="15" t="s">
        <v>94</v>
      </c>
      <c r="D300" s="15" t="s">
        <v>260</v>
      </c>
      <c r="E300" s="19">
        <v>31275761</v>
      </c>
      <c r="F300" s="14" t="s">
        <v>259</v>
      </c>
      <c r="G300" s="22">
        <v>55582168</v>
      </c>
      <c r="H300" s="21" t="s">
        <v>3</v>
      </c>
      <c r="I300" s="14" t="s">
        <v>258</v>
      </c>
      <c r="J300" s="13" t="s">
        <v>254</v>
      </c>
      <c r="K300" s="12" t="str">
        <f>VLOOKUP(E300,'[1]DK 2024'!$D$4:$F$1651,3,0)</f>
        <v>áno</v>
      </c>
      <c r="L300" s="48">
        <v>190</v>
      </c>
      <c r="M300" s="49">
        <v>2</v>
      </c>
      <c r="N300" s="50">
        <v>2760</v>
      </c>
    </row>
    <row r="301" spans="1:14" s="46" customFormat="1" ht="28.5" x14ac:dyDescent="0.25">
      <c r="A301" s="47">
        <v>296</v>
      </c>
      <c r="B301" s="17" t="s">
        <v>58</v>
      </c>
      <c r="C301" s="15" t="s">
        <v>94</v>
      </c>
      <c r="D301" s="15" t="s">
        <v>93</v>
      </c>
      <c r="E301" s="16">
        <v>179094</v>
      </c>
      <c r="F301" s="14" t="s">
        <v>92</v>
      </c>
      <c r="G301" s="15">
        <v>50639668</v>
      </c>
      <c r="H301" s="14" t="s">
        <v>212</v>
      </c>
      <c r="I301" s="14" t="s">
        <v>211</v>
      </c>
      <c r="J301" s="13" t="s">
        <v>206</v>
      </c>
      <c r="K301" s="12" t="str">
        <f>VLOOKUP(E301,'[1]DK 2024'!$D$4:$F$1651,3,0)</f>
        <v>áno</v>
      </c>
      <c r="L301" s="48">
        <v>267</v>
      </c>
      <c r="M301" s="49">
        <v>3</v>
      </c>
      <c r="N301" s="50">
        <v>4592</v>
      </c>
    </row>
    <row r="302" spans="1:14" s="46" customFormat="1" x14ac:dyDescent="0.25">
      <c r="A302" s="47">
        <v>297</v>
      </c>
      <c r="B302" s="17" t="s">
        <v>58</v>
      </c>
      <c r="C302" s="15" t="s">
        <v>94</v>
      </c>
      <c r="D302" s="15" t="s">
        <v>93</v>
      </c>
      <c r="E302" s="16">
        <v>179094</v>
      </c>
      <c r="F302" s="14" t="s">
        <v>92</v>
      </c>
      <c r="G302" s="15">
        <v>31942202</v>
      </c>
      <c r="H302" s="14" t="s">
        <v>91</v>
      </c>
      <c r="I302" s="14" t="s">
        <v>90</v>
      </c>
      <c r="J302" s="13" t="s">
        <v>83</v>
      </c>
      <c r="K302" s="12" t="str">
        <f>VLOOKUP(E302,'[1]DK 2024'!$D$4:$F$1651,3,0)</f>
        <v>áno</v>
      </c>
      <c r="L302" s="48">
        <v>330</v>
      </c>
      <c r="M302" s="49">
        <v>3</v>
      </c>
      <c r="N302" s="50">
        <v>4592</v>
      </c>
    </row>
    <row r="303" spans="1:14" s="46" customFormat="1" x14ac:dyDescent="0.25">
      <c r="A303" s="47">
        <v>298</v>
      </c>
      <c r="B303" s="17" t="s">
        <v>58</v>
      </c>
      <c r="C303" s="15" t="s">
        <v>88</v>
      </c>
      <c r="D303" s="15" t="s">
        <v>663</v>
      </c>
      <c r="E303" s="18">
        <v>90000094</v>
      </c>
      <c r="F303" s="14" t="s">
        <v>662</v>
      </c>
      <c r="G303" s="15">
        <v>35554304</v>
      </c>
      <c r="H303" s="14" t="s">
        <v>110</v>
      </c>
      <c r="I303" s="14" t="s">
        <v>661</v>
      </c>
      <c r="J303" s="13" t="s">
        <v>657</v>
      </c>
      <c r="K303" s="12" t="str">
        <f>VLOOKUP(E303,'[1]DK 2024'!$D$4:$F$1651,3,0)</f>
        <v>áno</v>
      </c>
      <c r="L303" s="48">
        <v>134</v>
      </c>
      <c r="M303" s="49">
        <v>1</v>
      </c>
      <c r="N303" s="50">
        <v>2300</v>
      </c>
    </row>
    <row r="304" spans="1:14" s="46" customFormat="1" ht="15.75" thickBot="1" x14ac:dyDescent="0.3">
      <c r="A304" s="51">
        <v>299</v>
      </c>
      <c r="B304" s="11" t="s">
        <v>58</v>
      </c>
      <c r="C304" s="10" t="s">
        <v>88</v>
      </c>
      <c r="D304" s="10" t="s">
        <v>660</v>
      </c>
      <c r="E304" s="56">
        <v>51430436</v>
      </c>
      <c r="F304" s="9" t="s">
        <v>659</v>
      </c>
      <c r="G304" s="10">
        <v>52319784</v>
      </c>
      <c r="H304" s="9" t="s">
        <v>110</v>
      </c>
      <c r="I304" s="9" t="s">
        <v>658</v>
      </c>
      <c r="J304" s="8" t="s">
        <v>657</v>
      </c>
      <c r="K304" s="7" t="str">
        <f>VLOOKUP(E304,'[1]DK 2024'!$D$4:$F$1651,3,0)</f>
        <v>áno</v>
      </c>
      <c r="L304" s="52">
        <v>190</v>
      </c>
      <c r="M304" s="53">
        <v>2</v>
      </c>
      <c r="N304" s="54">
        <v>3220</v>
      </c>
    </row>
    <row r="305" spans="1:14" ht="15.75" thickBot="1" x14ac:dyDescent="0.3">
      <c r="A305" s="6" t="s">
        <v>0</v>
      </c>
      <c r="B305" s="5"/>
      <c r="C305" s="4"/>
      <c r="D305" s="4"/>
      <c r="E305" s="4"/>
      <c r="F305" s="4"/>
      <c r="G305" s="4"/>
      <c r="H305" s="4"/>
      <c r="I305" s="4"/>
      <c r="J305" s="4"/>
      <c r="K305" s="4"/>
      <c r="L305" s="3">
        <f>SUM(L6:L304)</f>
        <v>98927</v>
      </c>
      <c r="M305" s="2">
        <f t="shared" ref="M305" si="0">SUM(M6:M304)</f>
        <v>645</v>
      </c>
      <c r="N305" s="2">
        <f>SUM(N6:N304)</f>
        <v>978220</v>
      </c>
    </row>
  </sheetData>
  <autoFilter ref="A5:N306" xr:uid="{EE211F0E-CBE6-41C7-B03E-8BBD0D7CC761}"/>
  <sortState ref="B6:N304">
    <sortCondition ref="B6:B304" customList="BA,TV,TC,NR,ZA,BB,PO,KE"/>
    <sortCondition ref="C6:C304" customList="K,V,O,C,S"/>
  </sortState>
  <mergeCells count="1">
    <mergeCell ref="E3:J3"/>
  </mergeCells>
  <pageMargins left="3.937007874015748E-2" right="3.937007874015748E-2" top="0.19685039370078741" bottom="0.15748031496062992" header="0.31496062992125984" footer="0.31496062992125984"/>
  <pageSetup paperSize="8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 škôl</vt:lpstr>
      <vt:lpstr>'Databáza škôl'!Názvy_tlače</vt:lpstr>
      <vt:lpstr>'Databáza škôl'!Oblasť_tlače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Gejdošová Michaela</cp:lastModifiedBy>
  <cp:lastPrinted>2024-11-13T13:52:51Z</cp:lastPrinted>
  <dcterms:created xsi:type="dcterms:W3CDTF">2024-11-07T10:53:22Z</dcterms:created>
  <dcterms:modified xsi:type="dcterms:W3CDTF">2024-11-18T07:40:12Z</dcterms:modified>
</cp:coreProperties>
</file>