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Skvarenina\Desktop\2. Analýzy, komentáre, one-pagers\05_Covid19\Komentár\4_VÝSTUPY\"/>
    </mc:Choice>
  </mc:AlternateContent>
  <xr:revisionPtr revIDLastSave="0" documentId="13_ncr:1_{A35F76E9-1306-4D0E-9434-5626AC15CBAF}" xr6:coauthVersionLast="36" xr6:coauthVersionMax="36" xr10:uidLastSave="{00000000-0000-0000-0000-000000000000}"/>
  <bookViews>
    <workbookView xWindow="0" yWindow="0" windowWidth="28800" windowHeight="12105" xr2:uid="{35E7DD2A-36B4-4489-815D-C44FB605475C}"/>
  </bookViews>
  <sheets>
    <sheet name="prehľad" sheetId="2" r:id="rId1"/>
    <sheet name="G1" sheetId="1" r:id="rId2"/>
    <sheet name="G2" sheetId="5" r:id="rId3"/>
    <sheet name="G3" sheetId="6" r:id="rId4"/>
    <sheet name="G4a" sheetId="9" r:id="rId5"/>
    <sheet name="G4b" sheetId="8" r:id="rId6"/>
    <sheet name="G5_G8" sheetId="10" r:id="rId7"/>
    <sheet name="G6_G7" sheetId="12" r:id="rId8"/>
  </sheets>
  <definedNames>
    <definedName name="_xlnm._FilterDatabase" localSheetId="2" hidden="1">'G2'!$A$4:$E$4</definedName>
    <definedName name="_xlnm._FilterDatabase" localSheetId="3" hidden="1">'G3'!$A$5:$J$84</definedName>
    <definedName name="_xlnm._FilterDatabase" localSheetId="5">G4b!$A$4:$E$84</definedName>
    <definedName name="_xlnm._FilterDatabase" localSheetId="6" hidden="1">G5_G8!$A$4:$G$68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6" i="6"/>
  <c r="E69" i="6"/>
  <c r="E67" i="6"/>
  <c r="E58" i="6"/>
  <c r="E45" i="6"/>
  <c r="E34" i="6"/>
  <c r="E27" i="6"/>
  <c r="E35" i="6"/>
  <c r="E24" i="6"/>
  <c r="E70" i="6"/>
  <c r="E39" i="6"/>
  <c r="E71" i="6"/>
  <c r="E68" i="6"/>
  <c r="E72" i="6"/>
  <c r="E12" i="6"/>
  <c r="E32" i="6"/>
  <c r="E73" i="6"/>
  <c r="E65" i="6"/>
  <c r="E30" i="6"/>
  <c r="E42" i="6"/>
  <c r="E23" i="6"/>
  <c r="E47" i="6"/>
  <c r="E60" i="6"/>
  <c r="E54" i="6"/>
  <c r="E10" i="6"/>
  <c r="E38" i="6"/>
  <c r="E19" i="6"/>
  <c r="E9" i="6"/>
  <c r="E74" i="6"/>
  <c r="E59" i="6"/>
  <c r="E51" i="6"/>
  <c r="E61" i="6"/>
  <c r="E75" i="6"/>
  <c r="E7" i="6"/>
  <c r="E53" i="6"/>
  <c r="E8" i="6"/>
  <c r="E40" i="6"/>
  <c r="E14" i="6"/>
  <c r="E76" i="6"/>
  <c r="E49" i="6"/>
  <c r="E62" i="6"/>
  <c r="E50" i="6"/>
  <c r="E55" i="6"/>
  <c r="E25" i="6"/>
  <c r="E77" i="6"/>
  <c r="E22" i="6"/>
  <c r="E41" i="6"/>
  <c r="E57" i="6"/>
  <c r="E48" i="6"/>
  <c r="E64" i="6"/>
  <c r="E44" i="6"/>
  <c r="E21" i="6"/>
  <c r="E78" i="6"/>
  <c r="E79" i="6"/>
  <c r="E26" i="6"/>
  <c r="E29" i="6"/>
  <c r="E56" i="6"/>
  <c r="E15" i="6"/>
  <c r="E80" i="6"/>
  <c r="E18" i="6"/>
  <c r="E20" i="6"/>
  <c r="E81" i="6"/>
  <c r="E11" i="6"/>
  <c r="E17" i="6"/>
  <c r="E31" i="6"/>
  <c r="E6" i="6"/>
  <c r="E36" i="6"/>
  <c r="E43" i="6"/>
  <c r="E46" i="6"/>
  <c r="E82" i="6"/>
  <c r="E63" i="6"/>
  <c r="E83" i="6"/>
  <c r="E28" i="6"/>
  <c r="E84" i="6"/>
  <c r="E37" i="6"/>
  <c r="E52" i="6"/>
  <c r="E16" i="6"/>
  <c r="E66" i="6"/>
  <c r="E33" i="6"/>
  <c r="E13" i="6"/>
</calcChain>
</file>

<file path=xl/sharedStrings.xml><?xml version="1.0" encoding="utf-8"?>
<sst xmlns="http://schemas.openxmlformats.org/spreadsheetml/2006/main" count="1099" uniqueCount="258">
  <si>
    <t>G1</t>
  </si>
  <si>
    <t>G2</t>
  </si>
  <si>
    <t>okres</t>
  </si>
  <si>
    <t>Bratislava III</t>
  </si>
  <si>
    <t>Martin</t>
  </si>
  <si>
    <t>Banská Bystrica</t>
  </si>
  <si>
    <t>Košice III</t>
  </si>
  <si>
    <t>Košice I</t>
  </si>
  <si>
    <t>Bytča</t>
  </si>
  <si>
    <t>Brezno</t>
  </si>
  <si>
    <t>Bratislava V</t>
  </si>
  <si>
    <t>Námestovo</t>
  </si>
  <si>
    <t>Kysucké Nové Mesto</t>
  </si>
  <si>
    <t>Skalica</t>
  </si>
  <si>
    <t>Malacky</t>
  </si>
  <si>
    <t>Bánovce nad Bebravou</t>
  </si>
  <si>
    <t>Bratislava II</t>
  </si>
  <si>
    <t>Považská Bystrica</t>
  </si>
  <si>
    <t>Bratislava I</t>
  </si>
  <si>
    <t>Žilina</t>
  </si>
  <si>
    <t>Pezinok</t>
  </si>
  <si>
    <t>Košice II</t>
  </si>
  <si>
    <t>Tvrdošín</t>
  </si>
  <si>
    <t>Stará Ľubovňa</t>
  </si>
  <si>
    <t>Partizánske</t>
  </si>
  <si>
    <t>Trnava</t>
  </si>
  <si>
    <t>Liptovský Mikuláš</t>
  </si>
  <si>
    <t>Senec</t>
  </si>
  <si>
    <t>Hlohovec</t>
  </si>
  <si>
    <t>Čadca</t>
  </si>
  <si>
    <t>Trenčín</t>
  </si>
  <si>
    <t>Svidník</t>
  </si>
  <si>
    <t>Dolný Kubín</t>
  </si>
  <si>
    <t>Bardejov</t>
  </si>
  <si>
    <t>Nitra</t>
  </si>
  <si>
    <t>Nové Mesto nad Váhom</t>
  </si>
  <si>
    <t>Bratislava IV</t>
  </si>
  <si>
    <t>Humenné</t>
  </si>
  <si>
    <t>Levice</t>
  </si>
  <si>
    <t>Šaľa</t>
  </si>
  <si>
    <t>Prievidza</t>
  </si>
  <si>
    <t>Zvolen</t>
  </si>
  <si>
    <t>Piešťany</t>
  </si>
  <si>
    <t>Sabinov</t>
  </si>
  <si>
    <t>Košice IV</t>
  </si>
  <si>
    <t>Rožňava</t>
  </si>
  <si>
    <t>Spišská Nová Ves</t>
  </si>
  <si>
    <t>Komárno</t>
  </si>
  <si>
    <t>Topoľčany</t>
  </si>
  <si>
    <t>Zlaté Moravce</t>
  </si>
  <si>
    <t>Poprad</t>
  </si>
  <si>
    <t>Galanta</t>
  </si>
  <si>
    <t>Púchov</t>
  </si>
  <si>
    <t>Myjava</t>
  </si>
  <si>
    <t>Revúca</t>
  </si>
  <si>
    <t>Ružomberok</t>
  </si>
  <si>
    <t>Dunajská Streda</t>
  </si>
  <si>
    <t>Ilava</t>
  </si>
  <si>
    <t>Prešov</t>
  </si>
  <si>
    <t>Stropkov</t>
  </si>
  <si>
    <t>Banská Štiavnica</t>
  </si>
  <si>
    <t>Turčianske Teplice</t>
  </si>
  <si>
    <t>Lučenec</t>
  </si>
  <si>
    <t>Snina</t>
  </si>
  <si>
    <t>Rimavská Sobota</t>
  </si>
  <si>
    <t>Levoča</t>
  </si>
  <si>
    <t>Trebišov</t>
  </si>
  <si>
    <t>Veľký Krtíš</t>
  </si>
  <si>
    <t>Žarnovica</t>
  </si>
  <si>
    <t>Michalovce</t>
  </si>
  <si>
    <t>Senica</t>
  </si>
  <si>
    <t>Gelnica</t>
  </si>
  <si>
    <t>Vranov nad Topľou</t>
  </si>
  <si>
    <t>Nové Zámky</t>
  </si>
  <si>
    <t>Žiar nad Hronom</t>
  </si>
  <si>
    <t>Kežmarok</t>
  </si>
  <si>
    <t>Sobrance</t>
  </si>
  <si>
    <t>Medzilaborce</t>
  </si>
  <si>
    <t>Krupina</t>
  </si>
  <si>
    <t>Detva</t>
  </si>
  <si>
    <t>Poltár</t>
  </si>
  <si>
    <t>Košice - okolie</t>
  </si>
  <si>
    <t>G3</t>
  </si>
  <si>
    <t>ZŠ</t>
  </si>
  <si>
    <t>Košice-okolie</t>
  </si>
  <si>
    <t>BN</t>
  </si>
  <si>
    <t>Trenčiansky</t>
  </si>
  <si>
    <t>Banskobystrický</t>
  </si>
  <si>
    <t>BS</t>
  </si>
  <si>
    <t>BJ</t>
  </si>
  <si>
    <t>Prešovský</t>
  </si>
  <si>
    <t>Bratislavský</t>
  </si>
  <si>
    <t>BR</t>
  </si>
  <si>
    <t>BY</t>
  </si>
  <si>
    <t>Žilinský</t>
  </si>
  <si>
    <t>CA</t>
  </si>
  <si>
    <t>DT</t>
  </si>
  <si>
    <t>DK</t>
  </si>
  <si>
    <t>DS</t>
  </si>
  <si>
    <t>Trnavský</t>
  </si>
  <si>
    <t>GA</t>
  </si>
  <si>
    <t>GL</t>
  </si>
  <si>
    <t>Košický</t>
  </si>
  <si>
    <t>HC</t>
  </si>
  <si>
    <t>HE</t>
  </si>
  <si>
    <t>IL</t>
  </si>
  <si>
    <t>KK</t>
  </si>
  <si>
    <t>KN</t>
  </si>
  <si>
    <t>Nitriansky</t>
  </si>
  <si>
    <t>KS</t>
  </si>
  <si>
    <t>KA</t>
  </si>
  <si>
    <t>KM</t>
  </si>
  <si>
    <t>LE</t>
  </si>
  <si>
    <t>LM</t>
  </si>
  <si>
    <t>LC</t>
  </si>
  <si>
    <t>MA</t>
  </si>
  <si>
    <t>MT</t>
  </si>
  <si>
    <t>ML</t>
  </si>
  <si>
    <t>MI</t>
  </si>
  <si>
    <t>MY</t>
  </si>
  <si>
    <t>NO</t>
  </si>
  <si>
    <t>NM</t>
  </si>
  <si>
    <t>PE</t>
  </si>
  <si>
    <t>PK</t>
  </si>
  <si>
    <t>PN</t>
  </si>
  <si>
    <t>PT</t>
  </si>
  <si>
    <t>PP</t>
  </si>
  <si>
    <t>PB</t>
  </si>
  <si>
    <t>PD</t>
  </si>
  <si>
    <t>PU</t>
  </si>
  <si>
    <t>RA</t>
  </si>
  <si>
    <t>RS</t>
  </si>
  <si>
    <t>RV</t>
  </si>
  <si>
    <t>RK</t>
  </si>
  <si>
    <t>SB</t>
  </si>
  <si>
    <t>SC</t>
  </si>
  <si>
    <t>SE</t>
  </si>
  <si>
    <t>SI</t>
  </si>
  <si>
    <t>SV</t>
  </si>
  <si>
    <t>SO</t>
  </si>
  <si>
    <t>SN</t>
  </si>
  <si>
    <t>SL</t>
  </si>
  <si>
    <t>SP</t>
  </si>
  <si>
    <t>SK</t>
  </si>
  <si>
    <t>SA</t>
  </si>
  <si>
    <t>TO</t>
  </si>
  <si>
    <t>TV</t>
  </si>
  <si>
    <t>TR</t>
  </si>
  <si>
    <t>TS</t>
  </si>
  <si>
    <t>VK</t>
  </si>
  <si>
    <t>VT</t>
  </si>
  <si>
    <t>ZM</t>
  </si>
  <si>
    <t>ZV</t>
  </si>
  <si>
    <t>ZC</t>
  </si>
  <si>
    <t>ZH</t>
  </si>
  <si>
    <t>LV</t>
  </si>
  <si>
    <t>NR</t>
  </si>
  <si>
    <t>NZ</t>
  </si>
  <si>
    <t>PO</t>
  </si>
  <si>
    <t>TN</t>
  </si>
  <si>
    <t>TT</t>
  </si>
  <si>
    <t>ZA</t>
  </si>
  <si>
    <t>BB</t>
  </si>
  <si>
    <t>kraj</t>
  </si>
  <si>
    <t>SŠ</t>
  </si>
  <si>
    <t>najhorší kvadrant</t>
  </si>
  <si>
    <t xml:space="preserve">Malacky </t>
  </si>
  <si>
    <t xml:space="preserve">Dunajská Streda </t>
  </si>
  <si>
    <t xml:space="preserve">Nitra </t>
  </si>
  <si>
    <t>Vranov nad Topľov</t>
  </si>
  <si>
    <t>okres_kod</t>
  </si>
  <si>
    <t>13.12.2021</t>
  </si>
  <si>
    <t>KE I</t>
  </si>
  <si>
    <t>KE II</t>
  </si>
  <si>
    <t>KE III</t>
  </si>
  <si>
    <t>KE IV</t>
  </si>
  <si>
    <t>BA I</t>
  </si>
  <si>
    <t>BA III</t>
  </si>
  <si>
    <t>BA IV</t>
  </si>
  <si>
    <t>BA V</t>
  </si>
  <si>
    <t>BA II</t>
  </si>
  <si>
    <t>Graf 2: Plošné zatváranie koncom roka 2021</t>
  </si>
  <si>
    <t>Graf 3: Podiel žiakov na dištančnom vzdelávaní v čase plošného zatvárana</t>
  </si>
  <si>
    <t>G4a</t>
  </si>
  <si>
    <t>G4b</t>
  </si>
  <si>
    <t>tyzden</t>
  </si>
  <si>
    <t>Graf 1: Podiel detí s obmedzenou prezenčnou výukou v školskom roku 2021/2022.</t>
  </si>
  <si>
    <t>zaciatok</t>
  </si>
  <si>
    <t>postup</t>
  </si>
  <si>
    <t>pozn</t>
  </si>
  <si>
    <t>V meste Galanta bol zatvorené 2. stupeň ZŠ už od 02.12.2021</t>
  </si>
  <si>
    <t>V meste Stropkov boli zatvorené: 2. stupeň ZŠ, gymnáziá, SOŠ už od 06.12.2021</t>
  </si>
  <si>
    <t>Školsky semafor 22.11.2021</t>
  </si>
  <si>
    <t>Školsky semafor 29.11.2021</t>
  </si>
  <si>
    <t xml:space="preserve">otvorené </t>
  </si>
  <si>
    <t>zatvorené</t>
  </si>
  <si>
    <t>čiastočne zatvorené</t>
  </si>
  <si>
    <t>otvorené</t>
  </si>
  <si>
    <t>zatvorené minulý týždeň</t>
  </si>
  <si>
    <t>Graf 4a: Priemerný podiel žiakov na dištančnom vzdelávaní</t>
  </si>
  <si>
    <t>Graf 4b: Priemerný podiel žiakov na dištančnom vzdelávaní</t>
  </si>
  <si>
    <t>model</t>
  </si>
  <si>
    <t>p-value</t>
  </si>
  <si>
    <t>T5 MAT</t>
  </si>
  <si>
    <t>IV</t>
  </si>
  <si>
    <t>úspešnosť</t>
  </si>
  <si>
    <t>DID</t>
  </si>
  <si>
    <t>percentil</t>
  </si>
  <si>
    <t>T5 SJL</t>
  </si>
  <si>
    <t>T9 MAT</t>
  </si>
  <si>
    <t>T9 SJL</t>
  </si>
  <si>
    <t>MT AJ B1</t>
  </si>
  <si>
    <t>MT AJ B2</t>
  </si>
  <si>
    <t>MT MAT</t>
  </si>
  <si>
    <t>MT SJL</t>
  </si>
  <si>
    <t>závislá premenná</t>
  </si>
  <si>
    <t>nezávislá premenná</t>
  </si>
  <si>
    <t>podiel žiakov</t>
  </si>
  <si>
    <t>počet týždňov</t>
  </si>
  <si>
    <t>predmet</t>
  </si>
  <si>
    <t>Graf 5 a 8: Dopad dištančného vzdelávania na výsledky školy v štandardizovanom testovaní</t>
  </si>
  <si>
    <t>dopad</t>
  </si>
  <si>
    <t>základný model (Graf 5)</t>
  </si>
  <si>
    <t>Graf 7-8: Vzdelávacie nerovnosti - Priemerná úspešnosť  skupín testovaných (v %) a pomer výsledkov</t>
  </si>
  <si>
    <t>Najlepší vs najhorší</t>
  </si>
  <si>
    <t>SZP vs ostatní</t>
  </si>
  <si>
    <t>Chlapci vs dievčatá</t>
  </si>
  <si>
    <t>Rodičia s ZŠ vs Rodičia s VŠ</t>
  </si>
  <si>
    <t>rok</t>
  </si>
  <si>
    <t>testovanie</t>
  </si>
  <si>
    <t>top20</t>
  </si>
  <si>
    <t>bottom20</t>
  </si>
  <si>
    <t>pomer bottom20/top20</t>
  </si>
  <si>
    <t>ostatní</t>
  </si>
  <si>
    <t>SZP</t>
  </si>
  <si>
    <t>pomer SZP/ostatní</t>
  </si>
  <si>
    <t>dievčatá</t>
  </si>
  <si>
    <t>chlapci</t>
  </si>
  <si>
    <t>pomer chlapci/dievčatá</t>
  </si>
  <si>
    <t>SŠ (bez maturity)</t>
  </si>
  <si>
    <t>SŠ (maturita)</t>
  </si>
  <si>
    <t>VS</t>
  </si>
  <si>
    <t>pomer ZŠ/VŠ</t>
  </si>
  <si>
    <t>MAT</t>
  </si>
  <si>
    <t>T5</t>
  </si>
  <si>
    <t>SJ</t>
  </si>
  <si>
    <t>T9</t>
  </si>
  <si>
    <t>AB1</t>
  </si>
  <si>
    <t>AB2</t>
  </si>
  <si>
    <t>SJL</t>
  </si>
  <si>
    <t>skratka</t>
  </si>
  <si>
    <t>rozhodnutie RÚVZ (29.11. - 3.12.)</t>
  </si>
  <si>
    <t>rozhodnutie RÚVZ (6. - 10.12.)</t>
  </si>
  <si>
    <t>G5_G8</t>
  </si>
  <si>
    <t>G6_G7</t>
  </si>
  <si>
    <t>hárok</t>
  </si>
  <si>
    <t>obsah</t>
  </si>
  <si>
    <t>Graf 7-8: Vzdelávacie nerovnosti - Priemerná úspešnosť skupín testovaných (v %) a pomer výsledkov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</si>
</sst>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%"/>
    <numFmt numFmtId="166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5" fontId="0" fillId="0" borderId="0" xfId="0" applyNumberFormat="1" applyAlignment="1">
      <alignment horizontal="left"/>
    </xf>
    <xf numFmtId="3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" fontId="0" fillId="4" borderId="7" xfId="0" applyNumberFormat="1" applyFill="1" applyBorder="1" applyAlignment="1">
      <alignment horizontal="left"/>
    </xf>
    <xf numFmtId="1" fontId="0" fillId="4" borderId="0" xfId="0" applyNumberFormat="1" applyFill="1" applyBorder="1" applyAlignment="1">
      <alignment horizontal="left"/>
    </xf>
    <xf numFmtId="2" fontId="0" fillId="5" borderId="8" xfId="0" applyNumberFormat="1" applyFill="1" applyBorder="1" applyAlignment="1">
      <alignment horizontal="left" wrapText="1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" fontId="0" fillId="4" borderId="4" xfId="0" applyNumberFormat="1" applyFill="1" applyBorder="1" applyAlignment="1">
      <alignment horizontal="left"/>
    </xf>
    <xf numFmtId="1" fontId="0" fillId="4" borderId="5" xfId="0" applyNumberFormat="1" applyFill="1" applyBorder="1" applyAlignment="1">
      <alignment horizontal="left"/>
    </xf>
    <xf numFmtId="2" fontId="0" fillId="5" borderId="6" xfId="0" applyNumberFormat="1" applyFill="1" applyBorder="1" applyAlignment="1">
      <alignment horizontal="left" wrapText="1"/>
    </xf>
    <xf numFmtId="0" fontId="0" fillId="4" borderId="7" xfId="0" applyFont="1" applyFill="1" applyBorder="1" applyAlignment="1">
      <alignment vertical="center" wrapText="1"/>
    </xf>
    <xf numFmtId="0" fontId="0" fillId="4" borderId="0" xfId="0" applyFont="1" applyFill="1" applyBorder="1"/>
    <xf numFmtId="166" fontId="0" fillId="4" borderId="0" xfId="0" applyNumberFormat="1" applyFont="1" applyFill="1" applyBorder="1" applyAlignment="1">
      <alignment horizontal="left"/>
    </xf>
    <xf numFmtId="0" fontId="0" fillId="4" borderId="8" xfId="0" applyFont="1" applyFill="1" applyBorder="1"/>
    <xf numFmtId="0" fontId="0" fillId="4" borderId="7" xfId="0" applyFont="1" applyFill="1" applyBorder="1"/>
    <xf numFmtId="0" fontId="0" fillId="4" borderId="8" xfId="0" applyFont="1" applyFill="1" applyBorder="1" applyAlignment="1">
      <alignment horizontal="left"/>
    </xf>
    <xf numFmtId="0" fontId="0" fillId="4" borderId="4" xfId="0" applyFont="1" applyFill="1" applyBorder="1"/>
    <xf numFmtId="0" fontId="0" fillId="4" borderId="5" xfId="0" applyFont="1" applyFill="1" applyBorder="1"/>
    <xf numFmtId="166" fontId="0" fillId="4" borderId="5" xfId="0" applyNumberFormat="1" applyFont="1" applyFill="1" applyBorder="1" applyAlignment="1">
      <alignment horizontal="left"/>
    </xf>
    <xf numFmtId="0" fontId="0" fillId="4" borderId="6" xfId="0" applyFont="1" applyFill="1" applyBorder="1"/>
    <xf numFmtId="165" fontId="0" fillId="4" borderId="0" xfId="1" applyNumberFormat="1" applyFont="1" applyFill="1" applyBorder="1" applyAlignment="1">
      <alignment horizontal="left"/>
    </xf>
    <xf numFmtId="165" fontId="0" fillId="4" borderId="8" xfId="1" applyNumberFormat="1" applyFont="1" applyFill="1" applyBorder="1" applyAlignment="1">
      <alignment horizontal="left"/>
    </xf>
    <xf numFmtId="165" fontId="0" fillId="4" borderId="5" xfId="1" applyNumberFormat="1" applyFont="1" applyFill="1" applyBorder="1" applyAlignment="1">
      <alignment horizontal="left"/>
    </xf>
    <xf numFmtId="165" fontId="0" fillId="4" borderId="6" xfId="1" applyNumberFormat="1" applyFont="1" applyFill="1" applyBorder="1" applyAlignment="1">
      <alignment horizontal="left"/>
    </xf>
    <xf numFmtId="0" fontId="0" fillId="4" borderId="7" xfId="0" applyFill="1" applyBorder="1"/>
    <xf numFmtId="0" fontId="0" fillId="4" borderId="4" xfId="0" applyFill="1" applyBorder="1"/>
    <xf numFmtId="9" fontId="0" fillId="4" borderId="0" xfId="1" applyNumberFormat="1" applyFont="1" applyFill="1" applyBorder="1" applyAlignment="1">
      <alignment horizontal="left"/>
    </xf>
    <xf numFmtId="9" fontId="0" fillId="4" borderId="0" xfId="1" applyFont="1" applyFill="1" applyBorder="1" applyAlignment="1">
      <alignment horizontal="left"/>
    </xf>
    <xf numFmtId="9" fontId="0" fillId="4" borderId="5" xfId="1" applyNumberFormat="1" applyFont="1" applyFill="1" applyBorder="1" applyAlignment="1">
      <alignment horizontal="left"/>
    </xf>
    <xf numFmtId="9" fontId="0" fillId="4" borderId="5" xfId="1" applyFont="1" applyFill="1" applyBorder="1" applyAlignment="1">
      <alignment horizontal="left"/>
    </xf>
    <xf numFmtId="9" fontId="0" fillId="4" borderId="7" xfId="1" applyNumberFormat="1" applyFont="1" applyFill="1" applyBorder="1" applyAlignment="1">
      <alignment horizontal="left"/>
    </xf>
    <xf numFmtId="9" fontId="0" fillId="4" borderId="4" xfId="1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Border="1"/>
    <xf numFmtId="0" fontId="4" fillId="0" borderId="8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6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9" fontId="0" fillId="0" borderId="0" xfId="1" applyNumberFormat="1" applyFont="1" applyBorder="1" applyAlignment="1">
      <alignment horizontal="left"/>
    </xf>
    <xf numFmtId="9" fontId="0" fillId="0" borderId="8" xfId="1" applyNumberFormat="1" applyFont="1" applyBorder="1" applyAlignment="1">
      <alignment horizontal="left"/>
    </xf>
    <xf numFmtId="9" fontId="0" fillId="0" borderId="8" xfId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9" fontId="0" fillId="0" borderId="6" xfId="1" applyFont="1" applyBorder="1" applyAlignment="1">
      <alignment horizontal="left"/>
    </xf>
    <xf numFmtId="0" fontId="0" fillId="0" borderId="0" xfId="0" applyFont="1" applyAlignment="1"/>
    <xf numFmtId="0" fontId="0" fillId="0" borderId="7" xfId="0" applyBorder="1"/>
    <xf numFmtId="0" fontId="0" fillId="0" borderId="8" xfId="0" applyFont="1" applyBorder="1"/>
    <xf numFmtId="0" fontId="0" fillId="0" borderId="8" xfId="0" applyFont="1" applyBorder="1" applyAlignment="1"/>
    <xf numFmtId="0" fontId="7" fillId="0" borderId="8" xfId="0" applyFont="1" applyBorder="1"/>
    <xf numFmtId="0" fontId="0" fillId="0" borderId="4" xfId="0" applyBorder="1"/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0F09-2D5A-4940-B0E1-E33A32CE5BCA}">
  <dimension ref="A1:K8"/>
  <sheetViews>
    <sheetView tabSelected="1" workbookViewId="0">
      <selection activeCell="A10" sqref="A10"/>
    </sheetView>
  </sheetViews>
  <sheetFormatPr defaultRowHeight="15" x14ac:dyDescent="0.25"/>
  <cols>
    <col min="1" max="1" width="7.28515625" customWidth="1"/>
    <col min="2" max="2" width="91.5703125" bestFit="1" customWidth="1"/>
  </cols>
  <sheetData>
    <row r="1" spans="1:11" x14ac:dyDescent="0.25">
      <c r="A1" s="74" t="s">
        <v>255</v>
      </c>
      <c r="B1" s="73" t="s">
        <v>256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88" t="s">
        <v>0</v>
      </c>
      <c r="B2" s="89" t="s">
        <v>186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88" t="s">
        <v>1</v>
      </c>
      <c r="B3" s="89" t="s">
        <v>181</v>
      </c>
      <c r="C3" s="87"/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88" t="s">
        <v>82</v>
      </c>
      <c r="B4" s="90" t="s">
        <v>182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88" t="s">
        <v>183</v>
      </c>
      <c r="B5" s="91" t="s">
        <v>199</v>
      </c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88" t="s">
        <v>184</v>
      </c>
      <c r="B6" s="90" t="s">
        <v>200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25">
      <c r="A7" s="88" t="s">
        <v>253</v>
      </c>
      <c r="B7" s="89" t="s">
        <v>220</v>
      </c>
    </row>
    <row r="8" spans="1:11" x14ac:dyDescent="0.25">
      <c r="A8" s="92" t="s">
        <v>254</v>
      </c>
      <c r="B8" s="70" t="s">
        <v>257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976F-98FB-45A5-B5B1-744626BFAA8A}">
  <dimension ref="A1:H48"/>
  <sheetViews>
    <sheetView workbookViewId="0">
      <selection activeCell="A2" sqref="A2:XFD2"/>
    </sheetView>
  </sheetViews>
  <sheetFormatPr defaultRowHeight="15" x14ac:dyDescent="0.25"/>
  <cols>
    <col min="1" max="1" width="10.42578125" bestFit="1" customWidth="1"/>
    <col min="2" max="2" width="4.5703125" style="1" bestFit="1" customWidth="1"/>
    <col min="3" max="3" width="5.5703125" style="1" bestFit="1" customWidth="1"/>
    <col min="5" max="7" width="9.140625" style="1"/>
    <col min="8" max="8" width="12" style="1" bestFit="1" customWidth="1"/>
  </cols>
  <sheetData>
    <row r="1" spans="1:3" x14ac:dyDescent="0.25">
      <c r="A1" s="2" t="s">
        <v>186</v>
      </c>
    </row>
    <row r="2" spans="1:3" x14ac:dyDescent="0.25">
      <c r="A2" s="6"/>
    </row>
    <row r="3" spans="1:3" x14ac:dyDescent="0.25">
      <c r="A3" s="6"/>
    </row>
    <row r="4" spans="1:3" x14ac:dyDescent="0.25">
      <c r="A4" s="71" t="s">
        <v>185</v>
      </c>
      <c r="B4" s="72" t="s">
        <v>83</v>
      </c>
      <c r="C4" s="76" t="s">
        <v>164</v>
      </c>
    </row>
    <row r="5" spans="1:3" x14ac:dyDescent="0.25">
      <c r="A5" s="80">
        <v>44438</v>
      </c>
      <c r="B5" s="61"/>
      <c r="C5" s="81"/>
    </row>
    <row r="6" spans="1:3" x14ac:dyDescent="0.25">
      <c r="A6" s="80">
        <v>44445</v>
      </c>
      <c r="B6" s="82">
        <v>9.7243E-3</v>
      </c>
      <c r="C6" s="83">
        <v>1.27913E-2</v>
      </c>
    </row>
    <row r="7" spans="1:3" x14ac:dyDescent="0.25">
      <c r="A7" s="80">
        <v>44452</v>
      </c>
      <c r="B7" s="82">
        <v>2.6802599999999999E-2</v>
      </c>
      <c r="C7" s="83">
        <v>6.4121700000000004E-2</v>
      </c>
    </row>
    <row r="8" spans="1:3" x14ac:dyDescent="0.25">
      <c r="A8" s="80">
        <v>44459</v>
      </c>
      <c r="B8" s="82">
        <v>3.9767499999999997E-2</v>
      </c>
      <c r="C8" s="83">
        <v>3.7468399999999999E-2</v>
      </c>
    </row>
    <row r="9" spans="1:3" x14ac:dyDescent="0.25">
      <c r="A9" s="80">
        <v>44466</v>
      </c>
      <c r="B9" s="82">
        <v>3.8625600000000003E-2</v>
      </c>
      <c r="C9" s="83">
        <v>3.7360200000000003E-2</v>
      </c>
    </row>
    <row r="10" spans="1:3" x14ac:dyDescent="0.25">
      <c r="A10" s="80">
        <v>44473</v>
      </c>
      <c r="B10" s="82">
        <v>4.4725000000000001E-2</v>
      </c>
      <c r="C10" s="83">
        <v>4.6045299999999997E-2</v>
      </c>
    </row>
    <row r="11" spans="1:3" x14ac:dyDescent="0.25">
      <c r="A11" s="80">
        <v>44480</v>
      </c>
      <c r="B11" s="82">
        <v>6.0629700000000002E-2</v>
      </c>
      <c r="C11" s="83">
        <v>5.3050300000000002E-2</v>
      </c>
    </row>
    <row r="12" spans="1:3" x14ac:dyDescent="0.25">
      <c r="A12" s="80">
        <v>44487</v>
      </c>
      <c r="B12" s="82">
        <v>7.3603199999999994E-2</v>
      </c>
      <c r="C12" s="83">
        <v>6.6029599999999994E-2</v>
      </c>
    </row>
    <row r="13" spans="1:3" x14ac:dyDescent="0.25">
      <c r="A13" s="80">
        <v>44494</v>
      </c>
      <c r="B13" s="82">
        <v>0.1196753</v>
      </c>
      <c r="C13" s="83">
        <v>0.10166409999999999</v>
      </c>
    </row>
    <row r="14" spans="1:3" x14ac:dyDescent="0.25">
      <c r="A14" s="80">
        <v>44501</v>
      </c>
      <c r="B14" s="82">
        <v>8.3527000000000004E-2</v>
      </c>
      <c r="C14" s="83">
        <v>8.5780400000000007E-2</v>
      </c>
    </row>
    <row r="15" spans="1:3" x14ac:dyDescent="0.25">
      <c r="A15" s="80">
        <v>44508</v>
      </c>
      <c r="B15" s="82">
        <v>0.12003949999999999</v>
      </c>
      <c r="C15" s="83">
        <v>0.12327150000000001</v>
      </c>
    </row>
    <row r="16" spans="1:3" x14ac:dyDescent="0.25">
      <c r="A16" s="80">
        <v>44515</v>
      </c>
      <c r="B16" s="82">
        <v>0.2038787</v>
      </c>
      <c r="C16" s="83">
        <v>0.1861517</v>
      </c>
    </row>
    <row r="17" spans="1:3" x14ac:dyDescent="0.25">
      <c r="A17" s="80">
        <v>44522</v>
      </c>
      <c r="B17" s="82">
        <v>0.20066719999999999</v>
      </c>
      <c r="C17" s="83">
        <v>0.18648200000000001</v>
      </c>
    </row>
    <row r="18" spans="1:3" x14ac:dyDescent="0.25">
      <c r="A18" s="80">
        <v>44529</v>
      </c>
      <c r="B18" s="82">
        <v>0.2747329</v>
      </c>
      <c r="C18" s="83">
        <v>0.38382460000000002</v>
      </c>
    </row>
    <row r="19" spans="1:3" x14ac:dyDescent="0.25">
      <c r="A19" s="80">
        <v>44536</v>
      </c>
      <c r="B19" s="82">
        <v>0.37332920000000003</v>
      </c>
      <c r="C19" s="83">
        <v>0.61807749999999995</v>
      </c>
    </row>
    <row r="20" spans="1:3" x14ac:dyDescent="0.25">
      <c r="A20" s="80">
        <v>44543</v>
      </c>
      <c r="B20" s="82">
        <v>0.58364550000000004</v>
      </c>
      <c r="C20" s="83">
        <v>1</v>
      </c>
    </row>
    <row r="21" spans="1:3" x14ac:dyDescent="0.25">
      <c r="A21" s="80">
        <v>44550</v>
      </c>
      <c r="B21" s="82"/>
      <c r="C21" s="83"/>
    </row>
    <row r="22" spans="1:3" x14ac:dyDescent="0.25">
      <c r="A22" s="80">
        <v>44557</v>
      </c>
      <c r="B22" s="82"/>
      <c r="C22" s="83"/>
    </row>
    <row r="23" spans="1:3" x14ac:dyDescent="0.25">
      <c r="A23" s="80">
        <v>44564</v>
      </c>
      <c r="B23" s="82"/>
      <c r="C23" s="83"/>
    </row>
    <row r="24" spans="1:3" x14ac:dyDescent="0.25">
      <c r="A24" s="80">
        <v>44571</v>
      </c>
      <c r="B24" s="82">
        <v>1.12824E-2</v>
      </c>
      <c r="C24" s="83">
        <v>1.09689E-2</v>
      </c>
    </row>
    <row r="25" spans="1:3" x14ac:dyDescent="0.25">
      <c r="A25" s="80">
        <v>44578</v>
      </c>
      <c r="B25" s="82">
        <v>6.3523300000000005E-2</v>
      </c>
      <c r="C25" s="83">
        <v>8.1600099999999995E-2</v>
      </c>
    </row>
    <row r="26" spans="1:3" x14ac:dyDescent="0.25">
      <c r="A26" s="80">
        <v>44585</v>
      </c>
      <c r="B26" s="82">
        <v>0.2258655</v>
      </c>
      <c r="C26" s="83">
        <v>0.24407699999999999</v>
      </c>
    </row>
    <row r="27" spans="1:3" x14ac:dyDescent="0.25">
      <c r="A27" s="80">
        <v>44592</v>
      </c>
      <c r="B27" s="82">
        <v>0.28753010000000001</v>
      </c>
      <c r="C27" s="83">
        <v>0.27608379999999999</v>
      </c>
    </row>
    <row r="28" spans="1:3" x14ac:dyDescent="0.25">
      <c r="A28" s="80">
        <v>44599</v>
      </c>
      <c r="B28" s="82">
        <v>0.1576303</v>
      </c>
      <c r="C28" s="83">
        <v>0.1419174</v>
      </c>
    </row>
    <row r="29" spans="1:3" x14ac:dyDescent="0.25">
      <c r="A29" s="80">
        <v>44606</v>
      </c>
      <c r="B29" s="82">
        <v>0.20144190000000001</v>
      </c>
      <c r="C29" s="83">
        <v>0.1595781</v>
      </c>
    </row>
    <row r="30" spans="1:3" x14ac:dyDescent="0.25">
      <c r="A30" s="80">
        <v>44613</v>
      </c>
      <c r="B30" s="82">
        <v>0.16238040000000001</v>
      </c>
      <c r="C30" s="83">
        <v>0.1177497</v>
      </c>
    </row>
    <row r="31" spans="1:3" x14ac:dyDescent="0.25">
      <c r="A31" s="80">
        <v>44620</v>
      </c>
      <c r="B31" s="82">
        <v>4.1852300000000002E-2</v>
      </c>
      <c r="C31" s="83">
        <v>3.5284799999999998E-2</v>
      </c>
    </row>
    <row r="32" spans="1:3" x14ac:dyDescent="0.25">
      <c r="A32" s="80">
        <v>44627</v>
      </c>
      <c r="B32" s="82">
        <v>2.1778499999999999E-2</v>
      </c>
      <c r="C32" s="83">
        <v>1.3889500000000001E-2</v>
      </c>
    </row>
    <row r="33" spans="1:3" x14ac:dyDescent="0.25">
      <c r="A33" s="80">
        <v>44634</v>
      </c>
      <c r="B33" s="82">
        <v>2.0830399999999999E-2</v>
      </c>
      <c r="C33" s="83">
        <v>1.8725700000000001E-2</v>
      </c>
    </row>
    <row r="34" spans="1:3" x14ac:dyDescent="0.25">
      <c r="A34" s="80">
        <v>44641</v>
      </c>
      <c r="B34" s="61"/>
      <c r="C34" s="84"/>
    </row>
    <row r="35" spans="1:3" x14ac:dyDescent="0.25">
      <c r="A35" s="80">
        <v>44648</v>
      </c>
      <c r="B35" s="61"/>
      <c r="C35" s="84"/>
    </row>
    <row r="36" spans="1:3" x14ac:dyDescent="0.25">
      <c r="A36" s="80">
        <v>44655</v>
      </c>
      <c r="B36" s="61"/>
      <c r="C36" s="84"/>
    </row>
    <row r="37" spans="1:3" x14ac:dyDescent="0.25">
      <c r="A37" s="80">
        <v>44662</v>
      </c>
      <c r="B37" s="61"/>
      <c r="C37" s="84"/>
    </row>
    <row r="38" spans="1:3" x14ac:dyDescent="0.25">
      <c r="A38" s="80">
        <v>44669</v>
      </c>
      <c r="B38" s="61"/>
      <c r="C38" s="84"/>
    </row>
    <row r="39" spans="1:3" x14ac:dyDescent="0.25">
      <c r="A39" s="80">
        <v>44676</v>
      </c>
      <c r="B39" s="61"/>
      <c r="C39" s="84"/>
    </row>
    <row r="40" spans="1:3" x14ac:dyDescent="0.25">
      <c r="A40" s="80">
        <v>44683</v>
      </c>
      <c r="B40" s="61"/>
      <c r="C40" s="84"/>
    </row>
    <row r="41" spans="1:3" x14ac:dyDescent="0.25">
      <c r="A41" s="80">
        <v>44690</v>
      </c>
      <c r="B41" s="61"/>
      <c r="C41" s="84"/>
    </row>
    <row r="42" spans="1:3" x14ac:dyDescent="0.25">
      <c r="A42" s="80">
        <v>44697</v>
      </c>
      <c r="B42" s="61"/>
      <c r="C42" s="84"/>
    </row>
    <row r="43" spans="1:3" x14ac:dyDescent="0.25">
      <c r="A43" s="80">
        <v>44704</v>
      </c>
      <c r="B43" s="61"/>
      <c r="C43" s="84"/>
    </row>
    <row r="44" spans="1:3" x14ac:dyDescent="0.25">
      <c r="A44" s="80">
        <v>44711</v>
      </c>
      <c r="B44" s="61"/>
      <c r="C44" s="84"/>
    </row>
    <row r="45" spans="1:3" x14ac:dyDescent="0.25">
      <c r="A45" s="80">
        <v>44718</v>
      </c>
      <c r="B45" s="61"/>
      <c r="C45" s="84"/>
    </row>
    <row r="46" spans="1:3" x14ac:dyDescent="0.25">
      <c r="A46" s="80">
        <v>44725</v>
      </c>
      <c r="B46" s="61"/>
      <c r="C46" s="84"/>
    </row>
    <row r="47" spans="1:3" x14ac:dyDescent="0.25">
      <c r="A47" s="80">
        <v>44732</v>
      </c>
      <c r="B47" s="61"/>
      <c r="C47" s="84"/>
    </row>
    <row r="48" spans="1:3" x14ac:dyDescent="0.25">
      <c r="A48" s="85">
        <v>44739</v>
      </c>
      <c r="B48" s="67"/>
      <c r="C48" s="8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3C5F-F942-472D-8BE9-CB0AC7B7FE2F}">
  <dimension ref="A1:E83"/>
  <sheetViews>
    <sheetView workbookViewId="0">
      <selection activeCell="A2" sqref="A2:XFD2"/>
    </sheetView>
  </sheetViews>
  <sheetFormatPr defaultRowHeight="15" x14ac:dyDescent="0.25"/>
  <cols>
    <col min="1" max="1" width="19.5703125" bestFit="1" customWidth="1"/>
    <col min="2" max="2" width="13.5703125" bestFit="1" customWidth="1"/>
    <col min="3" max="3" width="20.140625" style="1" bestFit="1" customWidth="1"/>
    <col min="4" max="4" width="10.140625" bestFit="1" customWidth="1"/>
  </cols>
  <sheetData>
    <row r="1" spans="1:5" x14ac:dyDescent="0.25">
      <c r="A1" s="2" t="s">
        <v>181</v>
      </c>
    </row>
    <row r="2" spans="1:5" x14ac:dyDescent="0.25">
      <c r="A2" s="6"/>
    </row>
    <row r="4" spans="1:5" x14ac:dyDescent="0.25">
      <c r="A4" s="71" t="s">
        <v>2</v>
      </c>
      <c r="B4" s="72" t="s">
        <v>170</v>
      </c>
      <c r="C4" s="72" t="s">
        <v>187</v>
      </c>
      <c r="D4" s="72" t="s">
        <v>188</v>
      </c>
      <c r="E4" s="73" t="s">
        <v>189</v>
      </c>
    </row>
    <row r="5" spans="1:5" x14ac:dyDescent="0.25">
      <c r="A5" s="60" t="s">
        <v>45</v>
      </c>
      <c r="B5" s="61">
        <v>808</v>
      </c>
      <c r="C5" s="62">
        <v>44529</v>
      </c>
      <c r="D5" s="63">
        <v>1</v>
      </c>
      <c r="E5" s="64"/>
    </row>
    <row r="6" spans="1:5" x14ac:dyDescent="0.25">
      <c r="A6" s="60" t="s">
        <v>169</v>
      </c>
      <c r="B6" s="61">
        <v>713</v>
      </c>
      <c r="C6" s="62">
        <v>44529</v>
      </c>
      <c r="D6" s="63">
        <v>1</v>
      </c>
      <c r="E6" s="64"/>
    </row>
    <row r="7" spans="1:5" x14ac:dyDescent="0.25">
      <c r="A7" s="60" t="s">
        <v>32</v>
      </c>
      <c r="B7" s="61">
        <v>503</v>
      </c>
      <c r="C7" s="62">
        <v>44530</v>
      </c>
      <c r="D7" s="61">
        <v>2</v>
      </c>
      <c r="E7" s="64"/>
    </row>
    <row r="8" spans="1:5" x14ac:dyDescent="0.25">
      <c r="A8" s="60" t="s">
        <v>71</v>
      </c>
      <c r="B8" s="61">
        <v>801</v>
      </c>
      <c r="C8" s="62">
        <v>44530</v>
      </c>
      <c r="D8" s="61">
        <v>2</v>
      </c>
      <c r="E8" s="64"/>
    </row>
    <row r="9" spans="1:5" x14ac:dyDescent="0.25">
      <c r="A9" s="60" t="s">
        <v>12</v>
      </c>
      <c r="B9" s="61">
        <v>504</v>
      </c>
      <c r="C9" s="62">
        <v>44530</v>
      </c>
      <c r="D9" s="63">
        <v>2</v>
      </c>
      <c r="E9" s="64"/>
    </row>
    <row r="10" spans="1:5" x14ac:dyDescent="0.25">
      <c r="A10" s="60" t="s">
        <v>62</v>
      </c>
      <c r="B10" s="61">
        <v>606</v>
      </c>
      <c r="C10" s="62">
        <v>44530</v>
      </c>
      <c r="D10" s="63">
        <v>2</v>
      </c>
      <c r="E10" s="64"/>
    </row>
    <row r="11" spans="1:5" x14ac:dyDescent="0.25">
      <c r="A11" s="60" t="s">
        <v>11</v>
      </c>
      <c r="B11" s="61">
        <v>507</v>
      </c>
      <c r="C11" s="62">
        <v>44530</v>
      </c>
      <c r="D11" s="63">
        <v>2</v>
      </c>
      <c r="E11" s="64"/>
    </row>
    <row r="12" spans="1:5" x14ac:dyDescent="0.25">
      <c r="A12" s="60" t="s">
        <v>46</v>
      </c>
      <c r="B12" s="61">
        <v>810</v>
      </c>
      <c r="C12" s="62">
        <v>44530</v>
      </c>
      <c r="D12" s="63">
        <v>2</v>
      </c>
      <c r="E12" s="64"/>
    </row>
    <row r="13" spans="1:5" x14ac:dyDescent="0.25">
      <c r="A13" s="60" t="s">
        <v>22</v>
      </c>
      <c r="B13" s="61">
        <v>510</v>
      </c>
      <c r="C13" s="62">
        <v>44530</v>
      </c>
      <c r="D13" s="63">
        <v>2</v>
      </c>
      <c r="E13" s="64"/>
    </row>
    <row r="14" spans="1:5" x14ac:dyDescent="0.25">
      <c r="A14" s="60" t="s">
        <v>5</v>
      </c>
      <c r="B14" s="61">
        <v>601</v>
      </c>
      <c r="C14" s="62">
        <v>44531</v>
      </c>
      <c r="D14" s="63">
        <v>3</v>
      </c>
      <c r="E14" s="64"/>
    </row>
    <row r="15" spans="1:5" x14ac:dyDescent="0.25">
      <c r="A15" s="60" t="s">
        <v>9</v>
      </c>
      <c r="B15" s="61">
        <v>603</v>
      </c>
      <c r="C15" s="62">
        <v>44531</v>
      </c>
      <c r="D15" s="63">
        <v>3</v>
      </c>
      <c r="E15" s="64"/>
    </row>
    <row r="16" spans="1:5" x14ac:dyDescent="0.25">
      <c r="A16" s="60" t="s">
        <v>42</v>
      </c>
      <c r="B16" s="61">
        <v>204</v>
      </c>
      <c r="C16" s="62">
        <v>44531</v>
      </c>
      <c r="D16" s="63">
        <v>3</v>
      </c>
      <c r="E16" s="64"/>
    </row>
    <row r="17" spans="1:5" x14ac:dyDescent="0.25">
      <c r="A17" s="60" t="s">
        <v>64</v>
      </c>
      <c r="B17" s="61">
        <v>609</v>
      </c>
      <c r="C17" s="62">
        <v>44531</v>
      </c>
      <c r="D17" s="63">
        <v>3</v>
      </c>
      <c r="E17" s="64"/>
    </row>
    <row r="18" spans="1:5" x14ac:dyDescent="0.25">
      <c r="A18" s="60" t="s">
        <v>13</v>
      </c>
      <c r="B18" s="61">
        <v>206</v>
      </c>
      <c r="C18" s="62">
        <v>44531</v>
      </c>
      <c r="D18" s="63">
        <v>3</v>
      </c>
      <c r="E18" s="64"/>
    </row>
    <row r="19" spans="1:5" x14ac:dyDescent="0.25">
      <c r="A19" s="60" t="s">
        <v>25</v>
      </c>
      <c r="B19" s="61">
        <v>207</v>
      </c>
      <c r="C19" s="62">
        <v>44531</v>
      </c>
      <c r="D19" s="63">
        <v>3</v>
      </c>
      <c r="E19" s="64"/>
    </row>
    <row r="20" spans="1:5" x14ac:dyDescent="0.25">
      <c r="A20" s="60" t="s">
        <v>29</v>
      </c>
      <c r="B20" s="61">
        <v>502</v>
      </c>
      <c r="C20" s="62">
        <v>44532</v>
      </c>
      <c r="D20" s="63">
        <v>4</v>
      </c>
      <c r="E20" s="64"/>
    </row>
    <row r="21" spans="1:5" x14ac:dyDescent="0.25">
      <c r="A21" s="60" t="s">
        <v>60</v>
      </c>
      <c r="B21" s="61">
        <v>602</v>
      </c>
      <c r="C21" s="62">
        <v>44536</v>
      </c>
      <c r="D21" s="63">
        <v>5</v>
      </c>
      <c r="E21" s="64"/>
    </row>
    <row r="22" spans="1:5" x14ac:dyDescent="0.25">
      <c r="A22" s="60" t="s">
        <v>33</v>
      </c>
      <c r="B22" s="61">
        <v>701</v>
      </c>
      <c r="C22" s="62">
        <v>44536</v>
      </c>
      <c r="D22" s="63">
        <v>5</v>
      </c>
      <c r="E22" s="64"/>
    </row>
    <row r="23" spans="1:5" x14ac:dyDescent="0.25">
      <c r="A23" s="60" t="s">
        <v>18</v>
      </c>
      <c r="B23" s="61">
        <v>101</v>
      </c>
      <c r="C23" s="62">
        <v>44536</v>
      </c>
      <c r="D23" s="63">
        <v>5</v>
      </c>
      <c r="E23" s="64"/>
    </row>
    <row r="24" spans="1:5" x14ac:dyDescent="0.25">
      <c r="A24" s="60" t="s">
        <v>16</v>
      </c>
      <c r="B24" s="61">
        <v>102</v>
      </c>
      <c r="C24" s="62">
        <v>44536</v>
      </c>
      <c r="D24" s="63">
        <v>5</v>
      </c>
      <c r="E24" s="64"/>
    </row>
    <row r="25" spans="1:5" x14ac:dyDescent="0.25">
      <c r="A25" s="60" t="s">
        <v>3</v>
      </c>
      <c r="B25" s="61">
        <v>103</v>
      </c>
      <c r="C25" s="62">
        <v>44536</v>
      </c>
      <c r="D25" s="63">
        <v>5</v>
      </c>
      <c r="E25" s="64"/>
    </row>
    <row r="26" spans="1:5" x14ac:dyDescent="0.25">
      <c r="A26" s="60" t="s">
        <v>36</v>
      </c>
      <c r="B26" s="61">
        <v>104</v>
      </c>
      <c r="C26" s="62">
        <v>44536</v>
      </c>
      <c r="D26" s="63">
        <v>5</v>
      </c>
      <c r="E26" s="64"/>
    </row>
    <row r="27" spans="1:5" x14ac:dyDescent="0.25">
      <c r="A27" s="60" t="s">
        <v>10</v>
      </c>
      <c r="B27" s="61">
        <v>105</v>
      </c>
      <c r="C27" s="62">
        <v>44536</v>
      </c>
      <c r="D27" s="63">
        <v>5</v>
      </c>
      <c r="E27" s="64"/>
    </row>
    <row r="28" spans="1:5" x14ac:dyDescent="0.25">
      <c r="A28" s="60" t="s">
        <v>57</v>
      </c>
      <c r="B28" s="61">
        <v>302</v>
      </c>
      <c r="C28" s="62">
        <v>44536</v>
      </c>
      <c r="D28" s="63">
        <v>5</v>
      </c>
      <c r="E28" s="64"/>
    </row>
    <row r="29" spans="1:5" x14ac:dyDescent="0.25">
      <c r="A29" s="60" t="s">
        <v>24</v>
      </c>
      <c r="B29" s="61">
        <v>305</v>
      </c>
      <c r="C29" s="62">
        <v>44536</v>
      </c>
      <c r="D29" s="63">
        <v>5</v>
      </c>
      <c r="E29" s="64"/>
    </row>
    <row r="30" spans="1:5" x14ac:dyDescent="0.25">
      <c r="A30" s="60" t="s">
        <v>20</v>
      </c>
      <c r="B30" s="61">
        <v>107</v>
      </c>
      <c r="C30" s="62">
        <v>44536</v>
      </c>
      <c r="D30" s="63">
        <v>5</v>
      </c>
      <c r="E30" s="64"/>
    </row>
    <row r="31" spans="1:5" x14ac:dyDescent="0.25">
      <c r="A31" s="60" t="s">
        <v>17</v>
      </c>
      <c r="B31" s="61">
        <v>306</v>
      </c>
      <c r="C31" s="62">
        <v>44536</v>
      </c>
      <c r="D31" s="63">
        <v>5</v>
      </c>
      <c r="E31" s="64"/>
    </row>
    <row r="32" spans="1:5" x14ac:dyDescent="0.25">
      <c r="A32" s="60" t="s">
        <v>40</v>
      </c>
      <c r="B32" s="61">
        <v>307</v>
      </c>
      <c r="C32" s="62">
        <v>44536</v>
      </c>
      <c r="D32" s="63">
        <v>5</v>
      </c>
      <c r="E32" s="64"/>
    </row>
    <row r="33" spans="1:5" x14ac:dyDescent="0.25">
      <c r="A33" s="60" t="s">
        <v>52</v>
      </c>
      <c r="B33" s="61">
        <v>308</v>
      </c>
      <c r="C33" s="62">
        <v>44536</v>
      </c>
      <c r="D33" s="63">
        <v>5</v>
      </c>
      <c r="E33" s="64"/>
    </row>
    <row r="34" spans="1:5" x14ac:dyDescent="0.25">
      <c r="A34" s="60" t="s">
        <v>27</v>
      </c>
      <c r="B34" s="61">
        <v>108</v>
      </c>
      <c r="C34" s="62">
        <v>44536</v>
      </c>
      <c r="D34" s="63">
        <v>5</v>
      </c>
      <c r="E34" s="64"/>
    </row>
    <row r="35" spans="1:5" x14ac:dyDescent="0.25">
      <c r="A35" s="60" t="s">
        <v>23</v>
      </c>
      <c r="B35" s="61">
        <v>710</v>
      </c>
      <c r="C35" s="62">
        <v>44536</v>
      </c>
      <c r="D35" s="63">
        <v>5</v>
      </c>
      <c r="E35" s="64"/>
    </row>
    <row r="36" spans="1:5" x14ac:dyDescent="0.25">
      <c r="A36" s="60" t="s">
        <v>68</v>
      </c>
      <c r="B36" s="61">
        <v>612</v>
      </c>
      <c r="C36" s="62">
        <v>44536</v>
      </c>
      <c r="D36" s="63">
        <v>5</v>
      </c>
      <c r="E36" s="64"/>
    </row>
    <row r="37" spans="1:5" x14ac:dyDescent="0.25">
      <c r="A37" s="60" t="s">
        <v>74</v>
      </c>
      <c r="B37" s="61">
        <v>613</v>
      </c>
      <c r="C37" s="62">
        <v>44536</v>
      </c>
      <c r="D37" s="63">
        <v>5</v>
      </c>
      <c r="E37" s="64"/>
    </row>
    <row r="38" spans="1:5" x14ac:dyDescent="0.25">
      <c r="A38" s="60" t="s">
        <v>166</v>
      </c>
      <c r="B38" s="61">
        <v>106</v>
      </c>
      <c r="C38" s="62">
        <v>44536</v>
      </c>
      <c r="D38" s="63">
        <v>5</v>
      </c>
      <c r="E38" s="64"/>
    </row>
    <row r="39" spans="1:5" x14ac:dyDescent="0.25">
      <c r="A39" s="60" t="s">
        <v>39</v>
      </c>
      <c r="B39" s="61">
        <v>405</v>
      </c>
      <c r="C39" s="62">
        <v>44539</v>
      </c>
      <c r="D39" s="63">
        <v>6</v>
      </c>
      <c r="E39" s="64"/>
    </row>
    <row r="40" spans="1:5" x14ac:dyDescent="0.25">
      <c r="A40" s="60" t="s">
        <v>49</v>
      </c>
      <c r="B40" s="61">
        <v>407</v>
      </c>
      <c r="C40" s="62">
        <v>44539</v>
      </c>
      <c r="D40" s="63">
        <v>6</v>
      </c>
      <c r="E40" s="64"/>
    </row>
    <row r="41" spans="1:5" x14ac:dyDescent="0.25">
      <c r="A41" s="60" t="s">
        <v>168</v>
      </c>
      <c r="B41" s="61">
        <v>403</v>
      </c>
      <c r="C41" s="62">
        <v>44539</v>
      </c>
      <c r="D41" s="63">
        <v>6</v>
      </c>
      <c r="E41" s="64"/>
    </row>
    <row r="42" spans="1:5" x14ac:dyDescent="0.25">
      <c r="A42" s="60" t="s">
        <v>15</v>
      </c>
      <c r="B42" s="61">
        <v>301</v>
      </c>
      <c r="C42" s="62" t="s">
        <v>171</v>
      </c>
      <c r="D42" s="63">
        <v>7</v>
      </c>
      <c r="E42" s="64"/>
    </row>
    <row r="43" spans="1:5" x14ac:dyDescent="0.25">
      <c r="A43" s="60" t="s">
        <v>8</v>
      </c>
      <c r="B43" s="61">
        <v>501</v>
      </c>
      <c r="C43" s="62" t="s">
        <v>171</v>
      </c>
      <c r="D43" s="63">
        <v>7</v>
      </c>
      <c r="E43" s="64"/>
    </row>
    <row r="44" spans="1:5" x14ac:dyDescent="0.25">
      <c r="A44" s="60" t="s">
        <v>79</v>
      </c>
      <c r="B44" s="61">
        <v>604</v>
      </c>
      <c r="C44" s="62" t="s">
        <v>171</v>
      </c>
      <c r="D44" s="63">
        <v>7</v>
      </c>
      <c r="E44" s="64"/>
    </row>
    <row r="45" spans="1:5" x14ac:dyDescent="0.25">
      <c r="A45" s="60" t="s">
        <v>167</v>
      </c>
      <c r="B45" s="61">
        <v>201</v>
      </c>
      <c r="C45" s="62" t="s">
        <v>171</v>
      </c>
      <c r="D45" s="63">
        <v>7</v>
      </c>
      <c r="E45" s="64"/>
    </row>
    <row r="46" spans="1:5" x14ac:dyDescent="0.25">
      <c r="A46" s="60" t="s">
        <v>51</v>
      </c>
      <c r="B46" s="61">
        <v>202</v>
      </c>
      <c r="C46" s="62" t="s">
        <v>171</v>
      </c>
      <c r="D46" s="63">
        <v>7</v>
      </c>
      <c r="E46" s="65" t="s">
        <v>190</v>
      </c>
    </row>
    <row r="47" spans="1:5" x14ac:dyDescent="0.25">
      <c r="A47" s="60" t="s">
        <v>28</v>
      </c>
      <c r="B47" s="61">
        <v>203</v>
      </c>
      <c r="C47" s="62" t="s">
        <v>171</v>
      </c>
      <c r="D47" s="63">
        <v>7</v>
      </c>
      <c r="E47" s="64"/>
    </row>
    <row r="48" spans="1:5" x14ac:dyDescent="0.25">
      <c r="A48" s="60" t="s">
        <v>37</v>
      </c>
      <c r="B48" s="61">
        <v>702</v>
      </c>
      <c r="C48" s="62" t="s">
        <v>171</v>
      </c>
      <c r="D48" s="63">
        <v>7</v>
      </c>
      <c r="E48" s="64"/>
    </row>
    <row r="49" spans="1:5" x14ac:dyDescent="0.25">
      <c r="A49" s="60" t="s">
        <v>75</v>
      </c>
      <c r="B49" s="61">
        <v>703</v>
      </c>
      <c r="C49" s="62" t="s">
        <v>171</v>
      </c>
      <c r="D49" s="63">
        <v>7</v>
      </c>
      <c r="E49" s="64"/>
    </row>
    <row r="50" spans="1:5" x14ac:dyDescent="0.25">
      <c r="A50" s="60" t="s">
        <v>47</v>
      </c>
      <c r="B50" s="61">
        <v>401</v>
      </c>
      <c r="C50" s="62" t="s">
        <v>171</v>
      </c>
      <c r="D50" s="63">
        <v>7</v>
      </c>
      <c r="E50" s="64"/>
    </row>
    <row r="51" spans="1:5" x14ac:dyDescent="0.25">
      <c r="A51" s="60" t="s">
        <v>81</v>
      </c>
      <c r="B51" s="61">
        <v>806</v>
      </c>
      <c r="C51" s="62" t="s">
        <v>171</v>
      </c>
      <c r="D51" s="63">
        <v>7</v>
      </c>
      <c r="E51" s="64"/>
    </row>
    <row r="52" spans="1:5" x14ac:dyDescent="0.25">
      <c r="A52" s="60" t="s">
        <v>7</v>
      </c>
      <c r="B52" s="61">
        <v>802</v>
      </c>
      <c r="C52" s="62" t="s">
        <v>171</v>
      </c>
      <c r="D52" s="63">
        <v>7</v>
      </c>
      <c r="E52" s="64"/>
    </row>
    <row r="53" spans="1:5" x14ac:dyDescent="0.25">
      <c r="A53" s="60" t="s">
        <v>21</v>
      </c>
      <c r="B53" s="61">
        <v>803</v>
      </c>
      <c r="C53" s="62" t="s">
        <v>171</v>
      </c>
      <c r="D53" s="63">
        <v>7</v>
      </c>
      <c r="E53" s="64"/>
    </row>
    <row r="54" spans="1:5" x14ac:dyDescent="0.25">
      <c r="A54" s="60" t="s">
        <v>6</v>
      </c>
      <c r="B54" s="61">
        <v>804</v>
      </c>
      <c r="C54" s="62" t="s">
        <v>171</v>
      </c>
      <c r="D54" s="63">
        <v>7</v>
      </c>
      <c r="E54" s="64"/>
    </row>
    <row r="55" spans="1:5" x14ac:dyDescent="0.25">
      <c r="A55" s="60" t="s">
        <v>44</v>
      </c>
      <c r="B55" s="61">
        <v>805</v>
      </c>
      <c r="C55" s="62" t="s">
        <v>171</v>
      </c>
      <c r="D55" s="63">
        <v>7</v>
      </c>
      <c r="E55" s="64"/>
    </row>
    <row r="56" spans="1:5" x14ac:dyDescent="0.25">
      <c r="A56" s="60" t="s">
        <v>78</v>
      </c>
      <c r="B56" s="61">
        <v>605</v>
      </c>
      <c r="C56" s="62" t="s">
        <v>171</v>
      </c>
      <c r="D56" s="63">
        <v>7</v>
      </c>
      <c r="E56" s="64"/>
    </row>
    <row r="57" spans="1:5" x14ac:dyDescent="0.25">
      <c r="A57" s="60" t="s">
        <v>38</v>
      </c>
      <c r="B57" s="61">
        <v>402</v>
      </c>
      <c r="C57" s="62" t="s">
        <v>171</v>
      </c>
      <c r="D57" s="63">
        <v>7</v>
      </c>
      <c r="E57" s="64"/>
    </row>
    <row r="58" spans="1:5" x14ac:dyDescent="0.25">
      <c r="A58" s="60" t="s">
        <v>65</v>
      </c>
      <c r="B58" s="61">
        <v>704</v>
      </c>
      <c r="C58" s="62" t="s">
        <v>171</v>
      </c>
      <c r="D58" s="63">
        <v>7</v>
      </c>
      <c r="E58" s="64"/>
    </row>
    <row r="59" spans="1:5" x14ac:dyDescent="0.25">
      <c r="A59" s="60" t="s">
        <v>26</v>
      </c>
      <c r="B59" s="61">
        <v>505</v>
      </c>
      <c r="C59" s="62" t="s">
        <v>171</v>
      </c>
      <c r="D59" s="63">
        <v>7</v>
      </c>
      <c r="E59" s="64"/>
    </row>
    <row r="60" spans="1:5" x14ac:dyDescent="0.25">
      <c r="A60" s="60" t="s">
        <v>4</v>
      </c>
      <c r="B60" s="61">
        <v>506</v>
      </c>
      <c r="C60" s="62" t="s">
        <v>171</v>
      </c>
      <c r="D60" s="63">
        <v>7</v>
      </c>
      <c r="E60" s="64"/>
    </row>
    <row r="61" spans="1:5" x14ac:dyDescent="0.25">
      <c r="A61" s="60" t="s">
        <v>77</v>
      </c>
      <c r="B61" s="61">
        <v>705</v>
      </c>
      <c r="C61" s="62" t="s">
        <v>171</v>
      </c>
      <c r="D61" s="63">
        <v>7</v>
      </c>
      <c r="E61" s="64"/>
    </row>
    <row r="62" spans="1:5" x14ac:dyDescent="0.25">
      <c r="A62" s="60" t="s">
        <v>69</v>
      </c>
      <c r="B62" s="61">
        <v>807</v>
      </c>
      <c r="C62" s="62" t="s">
        <v>171</v>
      </c>
      <c r="D62" s="63">
        <v>7</v>
      </c>
      <c r="E62" s="64"/>
    </row>
    <row r="63" spans="1:5" x14ac:dyDescent="0.25">
      <c r="A63" s="60" t="s">
        <v>53</v>
      </c>
      <c r="B63" s="61">
        <v>303</v>
      </c>
      <c r="C63" s="62" t="s">
        <v>171</v>
      </c>
      <c r="D63" s="63">
        <v>7</v>
      </c>
      <c r="E63" s="64"/>
    </row>
    <row r="64" spans="1:5" x14ac:dyDescent="0.25">
      <c r="A64" s="60" t="s">
        <v>35</v>
      </c>
      <c r="B64" s="61">
        <v>304</v>
      </c>
      <c r="C64" s="62" t="s">
        <v>171</v>
      </c>
      <c r="D64" s="63">
        <v>7</v>
      </c>
      <c r="E64" s="64"/>
    </row>
    <row r="65" spans="1:5" x14ac:dyDescent="0.25">
      <c r="A65" s="60" t="s">
        <v>73</v>
      </c>
      <c r="B65" s="61">
        <v>404</v>
      </c>
      <c r="C65" s="62" t="s">
        <v>171</v>
      </c>
      <c r="D65" s="63">
        <v>7</v>
      </c>
      <c r="E65" s="64"/>
    </row>
    <row r="66" spans="1:5" x14ac:dyDescent="0.25">
      <c r="A66" s="60" t="s">
        <v>80</v>
      </c>
      <c r="B66" s="61">
        <v>607</v>
      </c>
      <c r="C66" s="62" t="s">
        <v>171</v>
      </c>
      <c r="D66" s="63">
        <v>7</v>
      </c>
      <c r="E66" s="64"/>
    </row>
    <row r="67" spans="1:5" x14ac:dyDescent="0.25">
      <c r="A67" s="60" t="s">
        <v>50</v>
      </c>
      <c r="B67" s="61">
        <v>706</v>
      </c>
      <c r="C67" s="62" t="s">
        <v>171</v>
      </c>
      <c r="D67" s="63">
        <v>7</v>
      </c>
      <c r="E67" s="64"/>
    </row>
    <row r="68" spans="1:5" x14ac:dyDescent="0.25">
      <c r="A68" s="60" t="s">
        <v>58</v>
      </c>
      <c r="B68" s="61">
        <v>707</v>
      </c>
      <c r="C68" s="62" t="s">
        <v>171</v>
      </c>
      <c r="D68" s="63">
        <v>7</v>
      </c>
      <c r="E68" s="64"/>
    </row>
    <row r="69" spans="1:5" x14ac:dyDescent="0.25">
      <c r="A69" s="60" t="s">
        <v>54</v>
      </c>
      <c r="B69" s="61">
        <v>608</v>
      </c>
      <c r="C69" s="62" t="s">
        <v>171</v>
      </c>
      <c r="D69" s="63">
        <v>7</v>
      </c>
      <c r="E69" s="64"/>
    </row>
    <row r="70" spans="1:5" x14ac:dyDescent="0.25">
      <c r="A70" s="60" t="s">
        <v>55</v>
      </c>
      <c r="B70" s="61">
        <v>508</v>
      </c>
      <c r="C70" s="62" t="s">
        <v>171</v>
      </c>
      <c r="D70" s="63">
        <v>7</v>
      </c>
      <c r="E70" s="64"/>
    </row>
    <row r="71" spans="1:5" x14ac:dyDescent="0.25">
      <c r="A71" s="60" t="s">
        <v>43</v>
      </c>
      <c r="B71" s="61">
        <v>708</v>
      </c>
      <c r="C71" s="62" t="s">
        <v>171</v>
      </c>
      <c r="D71" s="63">
        <v>7</v>
      </c>
      <c r="E71" s="64"/>
    </row>
    <row r="72" spans="1:5" x14ac:dyDescent="0.25">
      <c r="A72" s="60" t="s">
        <v>70</v>
      </c>
      <c r="B72" s="61">
        <v>205</v>
      </c>
      <c r="C72" s="62" t="s">
        <v>171</v>
      </c>
      <c r="D72" s="63">
        <v>7</v>
      </c>
      <c r="E72" s="64"/>
    </row>
    <row r="73" spans="1:5" x14ac:dyDescent="0.25">
      <c r="A73" s="60" t="s">
        <v>63</v>
      </c>
      <c r="B73" s="61">
        <v>709</v>
      </c>
      <c r="C73" s="62" t="s">
        <v>171</v>
      </c>
      <c r="D73" s="63">
        <v>7</v>
      </c>
      <c r="E73" s="64"/>
    </row>
    <row r="74" spans="1:5" x14ac:dyDescent="0.25">
      <c r="A74" s="60" t="s">
        <v>76</v>
      </c>
      <c r="B74" s="61">
        <v>809</v>
      </c>
      <c r="C74" s="62" t="s">
        <v>171</v>
      </c>
      <c r="D74" s="63">
        <v>7</v>
      </c>
      <c r="E74" s="64"/>
    </row>
    <row r="75" spans="1:5" x14ac:dyDescent="0.25">
      <c r="A75" s="60" t="s">
        <v>59</v>
      </c>
      <c r="B75" s="61">
        <v>711</v>
      </c>
      <c r="C75" s="62" t="s">
        <v>171</v>
      </c>
      <c r="D75" s="63">
        <v>7</v>
      </c>
      <c r="E75" s="65" t="s">
        <v>191</v>
      </c>
    </row>
    <row r="76" spans="1:5" x14ac:dyDescent="0.25">
      <c r="A76" s="60" t="s">
        <v>31</v>
      </c>
      <c r="B76" s="61">
        <v>712</v>
      </c>
      <c r="C76" s="62" t="s">
        <v>171</v>
      </c>
      <c r="D76" s="63">
        <v>7</v>
      </c>
      <c r="E76" s="64"/>
    </row>
    <row r="77" spans="1:5" x14ac:dyDescent="0.25">
      <c r="A77" s="60" t="s">
        <v>48</v>
      </c>
      <c r="B77" s="61">
        <v>406</v>
      </c>
      <c r="C77" s="62" t="s">
        <v>171</v>
      </c>
      <c r="D77" s="63">
        <v>7</v>
      </c>
      <c r="E77" s="64"/>
    </row>
    <row r="78" spans="1:5" x14ac:dyDescent="0.25">
      <c r="A78" s="60" t="s">
        <v>66</v>
      </c>
      <c r="B78" s="61">
        <v>811</v>
      </c>
      <c r="C78" s="62" t="s">
        <v>171</v>
      </c>
      <c r="D78" s="63">
        <v>7</v>
      </c>
      <c r="E78" s="64"/>
    </row>
    <row r="79" spans="1:5" x14ac:dyDescent="0.25">
      <c r="A79" s="60" t="s">
        <v>30</v>
      </c>
      <c r="B79" s="61">
        <v>309</v>
      </c>
      <c r="C79" s="62" t="s">
        <v>171</v>
      </c>
      <c r="D79" s="63">
        <v>7</v>
      </c>
      <c r="E79" s="64"/>
    </row>
    <row r="80" spans="1:5" x14ac:dyDescent="0.25">
      <c r="A80" s="60" t="s">
        <v>61</v>
      </c>
      <c r="B80" s="61">
        <v>509</v>
      </c>
      <c r="C80" s="62" t="s">
        <v>171</v>
      </c>
      <c r="D80" s="63">
        <v>7</v>
      </c>
      <c r="E80" s="64"/>
    </row>
    <row r="81" spans="1:5" x14ac:dyDescent="0.25">
      <c r="A81" s="60" t="s">
        <v>67</v>
      </c>
      <c r="B81" s="61">
        <v>610</v>
      </c>
      <c r="C81" s="62" t="s">
        <v>171</v>
      </c>
      <c r="D81" s="63">
        <v>7</v>
      </c>
      <c r="E81" s="64"/>
    </row>
    <row r="82" spans="1:5" x14ac:dyDescent="0.25">
      <c r="A82" s="60" t="s">
        <v>41</v>
      </c>
      <c r="B82" s="61">
        <v>611</v>
      </c>
      <c r="C82" s="62" t="s">
        <v>171</v>
      </c>
      <c r="D82" s="63">
        <v>7</v>
      </c>
      <c r="E82" s="64"/>
    </row>
    <row r="83" spans="1:5" x14ac:dyDescent="0.25">
      <c r="A83" s="66" t="s">
        <v>19</v>
      </c>
      <c r="B83" s="67">
        <v>511</v>
      </c>
      <c r="C83" s="68" t="s">
        <v>171</v>
      </c>
      <c r="D83" s="69">
        <v>7</v>
      </c>
      <c r="E83" s="70"/>
    </row>
  </sheetData>
  <autoFilter ref="A4:E4" xr:uid="{C8F4CB5F-8846-4219-B29B-3361B0E830F6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DC78-6CDD-448A-A7F4-1409BCFC3CC2}">
  <dimension ref="A1:O84"/>
  <sheetViews>
    <sheetView workbookViewId="0">
      <selection activeCell="O1" sqref="M1:O3"/>
    </sheetView>
  </sheetViews>
  <sheetFormatPr defaultRowHeight="15" x14ac:dyDescent="0.25"/>
  <cols>
    <col min="1" max="1" width="21.28515625" customWidth="1"/>
    <col min="2" max="2" width="6.140625" customWidth="1"/>
    <col min="5" max="5" width="10.28515625" style="8" customWidth="1"/>
    <col min="6" max="6" width="17.28515625" customWidth="1"/>
    <col min="9" max="9" width="16" style="8" bestFit="1" customWidth="1"/>
    <col min="10" max="10" width="16.85546875" customWidth="1"/>
    <col min="12" max="12" width="7.28515625" style="1" bestFit="1" customWidth="1"/>
    <col min="13" max="13" width="2.5703125" style="1" bestFit="1" customWidth="1"/>
    <col min="14" max="14" width="5.85546875" style="1" bestFit="1" customWidth="1"/>
    <col min="15" max="15" width="5.7109375" style="1" customWidth="1"/>
  </cols>
  <sheetData>
    <row r="1" spans="1:14" x14ac:dyDescent="0.25">
      <c r="A1" s="93" t="s">
        <v>182</v>
      </c>
      <c r="B1" s="93"/>
      <c r="C1" s="93"/>
      <c r="D1" s="93"/>
      <c r="E1" s="93"/>
      <c r="F1" s="93"/>
      <c r="G1" s="93"/>
      <c r="H1" s="93"/>
      <c r="I1" s="93"/>
      <c r="J1" s="93"/>
    </row>
    <row r="2" spans="1:14" x14ac:dyDescent="0.25">
      <c r="A2" s="9"/>
      <c r="B2" s="7"/>
      <c r="C2" s="7"/>
      <c r="D2" s="7"/>
      <c r="E2" s="7"/>
      <c r="F2" s="7"/>
      <c r="G2" s="7"/>
      <c r="H2" s="7"/>
      <c r="I2" s="7"/>
      <c r="J2" s="7"/>
      <c r="N2" s="3"/>
    </row>
    <row r="3" spans="1:14" x14ac:dyDescent="0.25">
      <c r="N3" s="3"/>
    </row>
    <row r="4" spans="1:14" ht="14.45" customHeight="1" x14ac:dyDescent="0.25">
      <c r="A4" s="17"/>
      <c r="B4" s="19"/>
      <c r="C4" s="94" t="s">
        <v>192</v>
      </c>
      <c r="D4" s="95"/>
      <c r="E4" s="95"/>
      <c r="F4" s="19"/>
      <c r="G4" s="95" t="s">
        <v>193</v>
      </c>
      <c r="H4" s="95"/>
      <c r="I4" s="95"/>
      <c r="J4" s="19"/>
    </row>
    <row r="5" spans="1:14" ht="45" x14ac:dyDescent="0.25">
      <c r="A5" s="21" t="s">
        <v>2</v>
      </c>
      <c r="B5" s="23" t="s">
        <v>163</v>
      </c>
      <c r="C5" s="21" t="s">
        <v>164</v>
      </c>
      <c r="D5" s="22" t="s">
        <v>83</v>
      </c>
      <c r="E5" s="25" t="s">
        <v>165</v>
      </c>
      <c r="F5" s="24" t="s">
        <v>251</v>
      </c>
      <c r="G5" s="22" t="s">
        <v>164</v>
      </c>
      <c r="H5" s="22" t="s">
        <v>83</v>
      </c>
      <c r="I5" s="25" t="s">
        <v>165</v>
      </c>
      <c r="J5" s="24" t="s">
        <v>252</v>
      </c>
    </row>
    <row r="6" spans="1:14" x14ac:dyDescent="0.25">
      <c r="A6" s="26" t="s">
        <v>39</v>
      </c>
      <c r="B6" s="28" t="s">
        <v>108</v>
      </c>
      <c r="C6" s="58">
        <v>0.26666669999999998</v>
      </c>
      <c r="D6" s="54">
        <v>0.20165130000000001</v>
      </c>
      <c r="E6" s="27" t="b">
        <f t="shared" ref="E6:E37" si="0">AND(C6&gt;AVERAGE($C$6:$C$84),D6&gt;AVERAGE($D$6:$D$84))</f>
        <v>1</v>
      </c>
      <c r="F6" s="28" t="s">
        <v>194</v>
      </c>
      <c r="G6" s="55">
        <v>0</v>
      </c>
      <c r="H6" s="55">
        <v>0.1911718</v>
      </c>
      <c r="I6" s="27" t="b">
        <f>AND(G6&gt;0.209,H6&gt;0.192)</f>
        <v>0</v>
      </c>
      <c r="J6" s="28" t="s">
        <v>195</v>
      </c>
    </row>
    <row r="7" spans="1:14" x14ac:dyDescent="0.25">
      <c r="A7" s="26" t="s">
        <v>14</v>
      </c>
      <c r="B7" s="28" t="s">
        <v>91</v>
      </c>
      <c r="C7" s="58">
        <v>8.4942100000000006E-2</v>
      </c>
      <c r="D7" s="54">
        <v>0.17182220000000001</v>
      </c>
      <c r="E7" s="27" t="b">
        <f t="shared" si="0"/>
        <v>0</v>
      </c>
      <c r="F7" s="28" t="s">
        <v>194</v>
      </c>
      <c r="G7" s="55">
        <v>1.9304999999999999E-3</v>
      </c>
      <c r="H7" s="55">
        <v>0.30595270000000002</v>
      </c>
      <c r="I7" s="27" t="b">
        <f t="shared" ref="I7:I70" si="1">AND(G7&gt;0.209,H7&gt;0.192)</f>
        <v>0</v>
      </c>
      <c r="J7" s="28" t="s">
        <v>195</v>
      </c>
    </row>
    <row r="8" spans="1:14" x14ac:dyDescent="0.25">
      <c r="A8" s="26" t="s">
        <v>77</v>
      </c>
      <c r="B8" s="28" t="s">
        <v>90</v>
      </c>
      <c r="C8" s="58">
        <v>4.3477999999999998E-3</v>
      </c>
      <c r="D8" s="54">
        <v>7.9710100000000006E-2</v>
      </c>
      <c r="E8" s="27" t="b">
        <f t="shared" si="0"/>
        <v>0</v>
      </c>
      <c r="F8" s="28" t="s">
        <v>194</v>
      </c>
      <c r="G8" s="55">
        <v>1.30435E-2</v>
      </c>
      <c r="H8" s="55">
        <v>0</v>
      </c>
      <c r="I8" s="27" t="b">
        <f t="shared" si="1"/>
        <v>0</v>
      </c>
      <c r="J8" s="28" t="s">
        <v>197</v>
      </c>
    </row>
    <row r="9" spans="1:14" x14ac:dyDescent="0.25">
      <c r="A9" s="26" t="s">
        <v>78</v>
      </c>
      <c r="B9" s="28" t="s">
        <v>87</v>
      </c>
      <c r="C9" s="58">
        <v>8.88158E-2</v>
      </c>
      <c r="D9" s="54">
        <v>0.25208330000000001</v>
      </c>
      <c r="E9" s="27" t="b">
        <f t="shared" si="0"/>
        <v>0</v>
      </c>
      <c r="F9" s="28" t="s">
        <v>194</v>
      </c>
      <c r="G9" s="55">
        <v>5.9210499999999999E-2</v>
      </c>
      <c r="H9" s="55">
        <v>0.18854170000000001</v>
      </c>
      <c r="I9" s="27" t="b">
        <f t="shared" si="1"/>
        <v>0</v>
      </c>
      <c r="J9" s="28" t="s">
        <v>197</v>
      </c>
    </row>
    <row r="10" spans="1:14" x14ac:dyDescent="0.25">
      <c r="A10" s="26" t="s">
        <v>6</v>
      </c>
      <c r="B10" s="28" t="s">
        <v>102</v>
      </c>
      <c r="C10" s="58">
        <v>3.7394499999999997E-2</v>
      </c>
      <c r="D10" s="54">
        <v>0.49687890000000001</v>
      </c>
      <c r="E10" s="27" t="b">
        <f t="shared" si="0"/>
        <v>0</v>
      </c>
      <c r="F10" s="28" t="s">
        <v>194</v>
      </c>
      <c r="G10" s="55">
        <v>6.0313600000000002E-2</v>
      </c>
      <c r="H10" s="55">
        <v>0.27840199999999998</v>
      </c>
      <c r="I10" s="27" t="b">
        <f t="shared" si="1"/>
        <v>0</v>
      </c>
      <c r="J10" s="28" t="s">
        <v>197</v>
      </c>
    </row>
    <row r="11" spans="1:14" x14ac:dyDescent="0.25">
      <c r="A11" s="26" t="s">
        <v>23</v>
      </c>
      <c r="B11" s="28" t="s">
        <v>90</v>
      </c>
      <c r="C11" s="58">
        <v>0.12959109999999999</v>
      </c>
      <c r="D11" s="54">
        <v>0.1786963</v>
      </c>
      <c r="E11" s="27" t="b">
        <f t="shared" si="0"/>
        <v>0</v>
      </c>
      <c r="F11" s="28" t="s">
        <v>194</v>
      </c>
      <c r="G11" s="55">
        <v>6.0984099999999999E-2</v>
      </c>
      <c r="H11" s="55">
        <v>6.9952299999999995E-2</v>
      </c>
      <c r="I11" s="27" t="b">
        <f t="shared" si="1"/>
        <v>0</v>
      </c>
      <c r="J11" s="28" t="s">
        <v>195</v>
      </c>
    </row>
    <row r="12" spans="1:14" x14ac:dyDescent="0.25">
      <c r="A12" s="26" t="s">
        <v>56</v>
      </c>
      <c r="B12" s="28" t="s">
        <v>99</v>
      </c>
      <c r="C12" s="58">
        <v>6.09385E-2</v>
      </c>
      <c r="D12" s="54">
        <v>7.5752299999999995E-2</v>
      </c>
      <c r="E12" s="27" t="b">
        <f t="shared" si="0"/>
        <v>0</v>
      </c>
      <c r="F12" s="28" t="s">
        <v>194</v>
      </c>
      <c r="G12" s="55">
        <v>6.1852499999999998E-2</v>
      </c>
      <c r="H12" s="55">
        <v>0.15650049999999999</v>
      </c>
      <c r="I12" s="27" t="b">
        <f t="shared" si="1"/>
        <v>0</v>
      </c>
      <c r="J12" s="28" t="s">
        <v>197</v>
      </c>
      <c r="K12" s="10"/>
      <c r="L12" s="10"/>
    </row>
    <row r="13" spans="1:14" x14ac:dyDescent="0.25">
      <c r="A13" s="26" t="s">
        <v>15</v>
      </c>
      <c r="B13" s="28" t="s">
        <v>86</v>
      </c>
      <c r="C13" s="58">
        <v>7.3713500000000001E-2</v>
      </c>
      <c r="D13" s="54">
        <v>0.24474660000000001</v>
      </c>
      <c r="E13" s="27" t="b">
        <f t="shared" si="0"/>
        <v>0</v>
      </c>
      <c r="F13" s="28" t="s">
        <v>194</v>
      </c>
      <c r="G13" s="55">
        <v>6.2586900000000001E-2</v>
      </c>
      <c r="H13" s="55">
        <v>0.2360939</v>
      </c>
      <c r="I13" s="27" t="b">
        <f t="shared" si="1"/>
        <v>0</v>
      </c>
      <c r="J13" s="28" t="s">
        <v>197</v>
      </c>
    </row>
    <row r="14" spans="1:14" x14ac:dyDescent="0.25">
      <c r="A14" s="26" t="s">
        <v>53</v>
      </c>
      <c r="B14" s="28" t="s">
        <v>86</v>
      </c>
      <c r="C14" s="58">
        <v>0.1031469</v>
      </c>
      <c r="D14" s="54">
        <v>0.29232449999999999</v>
      </c>
      <c r="E14" s="27" t="b">
        <f t="shared" si="0"/>
        <v>0</v>
      </c>
      <c r="F14" s="28" t="s">
        <v>194</v>
      </c>
      <c r="G14" s="55">
        <v>6.8181800000000001E-2</v>
      </c>
      <c r="H14" s="55">
        <v>0.15841040000000001</v>
      </c>
      <c r="I14" s="27" t="b">
        <f t="shared" si="1"/>
        <v>0</v>
      </c>
      <c r="J14" s="28" t="s">
        <v>197</v>
      </c>
    </row>
    <row r="15" spans="1:14" x14ac:dyDescent="0.25">
      <c r="A15" s="26" t="s">
        <v>70</v>
      </c>
      <c r="B15" s="28" t="s">
        <v>99</v>
      </c>
      <c r="C15" s="58">
        <v>8.2815700000000006E-2</v>
      </c>
      <c r="D15" s="54">
        <v>7.3027999999999996E-2</v>
      </c>
      <c r="E15" s="27" t="b">
        <f t="shared" si="0"/>
        <v>0</v>
      </c>
      <c r="F15" s="28" t="s">
        <v>194</v>
      </c>
      <c r="G15" s="55">
        <v>6.9358199999999995E-2</v>
      </c>
      <c r="H15" s="55">
        <v>0.13893130000000001</v>
      </c>
      <c r="I15" s="27" t="b">
        <f t="shared" si="1"/>
        <v>0</v>
      </c>
      <c r="J15" s="28" t="s">
        <v>197</v>
      </c>
    </row>
    <row r="16" spans="1:14" x14ac:dyDescent="0.25">
      <c r="A16" s="26" t="s">
        <v>68</v>
      </c>
      <c r="B16" s="28" t="s">
        <v>87</v>
      </c>
      <c r="C16" s="58">
        <v>0.10833329999999999</v>
      </c>
      <c r="D16" s="54">
        <v>0.12024459999999999</v>
      </c>
      <c r="E16" s="27" t="b">
        <f t="shared" si="0"/>
        <v>0</v>
      </c>
      <c r="F16" s="28" t="s">
        <v>194</v>
      </c>
      <c r="G16" s="55">
        <v>6.9444400000000003E-2</v>
      </c>
      <c r="H16" s="55">
        <v>9.7146700000000002E-2</v>
      </c>
      <c r="I16" s="27" t="b">
        <f t="shared" si="1"/>
        <v>0</v>
      </c>
      <c r="J16" s="28" t="s">
        <v>195</v>
      </c>
    </row>
    <row r="17" spans="1:10" x14ac:dyDescent="0.25">
      <c r="A17" s="26" t="s">
        <v>59</v>
      </c>
      <c r="B17" s="28" t="s">
        <v>90</v>
      </c>
      <c r="C17" s="58">
        <v>0.16409270000000001</v>
      </c>
      <c r="D17" s="54">
        <v>0.14179720000000001</v>
      </c>
      <c r="E17" s="27" t="b">
        <f t="shared" si="0"/>
        <v>0</v>
      </c>
      <c r="F17" s="28" t="s">
        <v>194</v>
      </c>
      <c r="G17" s="55">
        <v>7.5289599999999998E-2</v>
      </c>
      <c r="H17" s="55">
        <v>0.1104699</v>
      </c>
      <c r="I17" s="27" t="b">
        <f t="shared" si="1"/>
        <v>0</v>
      </c>
      <c r="J17" s="28" t="s">
        <v>196</v>
      </c>
    </row>
    <row r="18" spans="1:10" x14ac:dyDescent="0.25">
      <c r="A18" s="26" t="s">
        <v>63</v>
      </c>
      <c r="B18" s="28" t="s">
        <v>90</v>
      </c>
      <c r="C18" s="58">
        <v>0.125</v>
      </c>
      <c r="D18" s="54">
        <v>0.2517123</v>
      </c>
      <c r="E18" s="27" t="b">
        <f t="shared" si="0"/>
        <v>0</v>
      </c>
      <c r="F18" s="28" t="s">
        <v>194</v>
      </c>
      <c r="G18" s="55">
        <v>8.6206900000000003E-2</v>
      </c>
      <c r="H18" s="55">
        <v>0.1666667</v>
      </c>
      <c r="I18" s="27" t="b">
        <f t="shared" si="1"/>
        <v>0</v>
      </c>
      <c r="J18" s="28" t="s">
        <v>197</v>
      </c>
    </row>
    <row r="19" spans="1:10" x14ac:dyDescent="0.25">
      <c r="A19" s="26" t="s">
        <v>84</v>
      </c>
      <c r="B19" s="28" t="s">
        <v>102</v>
      </c>
      <c r="C19" s="58">
        <v>0.13535349999999999</v>
      </c>
      <c r="D19" s="54">
        <v>0.13956550000000001</v>
      </c>
      <c r="E19" s="27" t="b">
        <f t="shared" si="0"/>
        <v>0</v>
      </c>
      <c r="F19" s="28" t="s">
        <v>194</v>
      </c>
      <c r="G19" s="55">
        <v>9.8989900000000006E-2</v>
      </c>
      <c r="H19" s="55">
        <v>0.1319477</v>
      </c>
      <c r="I19" s="27" t="b">
        <f t="shared" si="1"/>
        <v>0</v>
      </c>
      <c r="J19" s="28" t="s">
        <v>197</v>
      </c>
    </row>
    <row r="20" spans="1:10" x14ac:dyDescent="0.25">
      <c r="A20" s="26" t="s">
        <v>76</v>
      </c>
      <c r="B20" s="28" t="s">
        <v>102</v>
      </c>
      <c r="C20" s="58">
        <v>3.1645600000000003E-2</v>
      </c>
      <c r="D20" s="54">
        <v>0.23648649999999999</v>
      </c>
      <c r="E20" s="27" t="b">
        <f t="shared" si="0"/>
        <v>0</v>
      </c>
      <c r="F20" s="28" t="s">
        <v>194</v>
      </c>
      <c r="G20" s="55">
        <v>9.9156099999999997E-2</v>
      </c>
      <c r="H20" s="55">
        <v>0.23310810000000001</v>
      </c>
      <c r="I20" s="27" t="b">
        <f t="shared" si="1"/>
        <v>0</v>
      </c>
      <c r="J20" s="28" t="s">
        <v>197</v>
      </c>
    </row>
    <row r="21" spans="1:10" x14ac:dyDescent="0.25">
      <c r="A21" s="26" t="s">
        <v>54</v>
      </c>
      <c r="B21" s="28" t="s">
        <v>87</v>
      </c>
      <c r="C21" s="58">
        <v>4.7761199999999997E-2</v>
      </c>
      <c r="D21" s="54">
        <v>0.1918753</v>
      </c>
      <c r="E21" s="27" t="b">
        <f t="shared" si="0"/>
        <v>0</v>
      </c>
      <c r="F21" s="28" t="s">
        <v>194</v>
      </c>
      <c r="G21" s="55">
        <v>0.1014925</v>
      </c>
      <c r="H21" s="55">
        <v>0.1333674</v>
      </c>
      <c r="I21" s="27" t="b">
        <f t="shared" si="1"/>
        <v>0</v>
      </c>
      <c r="J21" s="28" t="s">
        <v>197</v>
      </c>
    </row>
    <row r="22" spans="1:10" x14ac:dyDescent="0.25">
      <c r="A22" s="26" t="s">
        <v>80</v>
      </c>
      <c r="B22" s="28" t="s">
        <v>87</v>
      </c>
      <c r="C22" s="58">
        <v>0</v>
      </c>
      <c r="D22" s="54">
        <v>7.6815599999999998E-2</v>
      </c>
      <c r="E22" s="27" t="b">
        <f t="shared" si="0"/>
        <v>0</v>
      </c>
      <c r="F22" s="28" t="s">
        <v>194</v>
      </c>
      <c r="G22" s="55">
        <v>0.1052632</v>
      </c>
      <c r="H22" s="55">
        <v>1.5363099999999999E-2</v>
      </c>
      <c r="I22" s="27" t="b">
        <f t="shared" si="1"/>
        <v>0</v>
      </c>
      <c r="J22" s="28" t="s">
        <v>197</v>
      </c>
    </row>
    <row r="23" spans="1:10" x14ac:dyDescent="0.25">
      <c r="A23" s="26" t="s">
        <v>75</v>
      </c>
      <c r="B23" s="28" t="s">
        <v>90</v>
      </c>
      <c r="C23" s="58">
        <v>0.18055560000000001</v>
      </c>
      <c r="D23" s="54">
        <v>0.14903540000000001</v>
      </c>
      <c r="E23" s="27" t="b">
        <f t="shared" si="0"/>
        <v>0</v>
      </c>
      <c r="F23" s="28" t="s">
        <v>194</v>
      </c>
      <c r="G23" s="55">
        <v>0.10813490000000001</v>
      </c>
      <c r="H23" s="55">
        <v>0.14083970000000001</v>
      </c>
      <c r="I23" s="27" t="b">
        <f t="shared" si="1"/>
        <v>0</v>
      </c>
      <c r="J23" s="28" t="s">
        <v>197</v>
      </c>
    </row>
    <row r="24" spans="1:10" x14ac:dyDescent="0.25">
      <c r="A24" s="26" t="s">
        <v>10</v>
      </c>
      <c r="B24" s="28" t="s">
        <v>91</v>
      </c>
      <c r="C24" s="58">
        <v>0.24325920000000001</v>
      </c>
      <c r="D24" s="54">
        <v>0.1805438</v>
      </c>
      <c r="E24" s="27" t="b">
        <f t="shared" si="0"/>
        <v>0</v>
      </c>
      <c r="F24" s="28" t="s">
        <v>194</v>
      </c>
      <c r="G24" s="55">
        <v>0.1084432</v>
      </c>
      <c r="H24" s="55">
        <v>0.20617389999999999</v>
      </c>
      <c r="I24" s="27" t="b">
        <f t="shared" si="1"/>
        <v>0</v>
      </c>
      <c r="J24" s="28" t="s">
        <v>195</v>
      </c>
    </row>
    <row r="25" spans="1:10" x14ac:dyDescent="0.25">
      <c r="A25" s="26" t="s">
        <v>20</v>
      </c>
      <c r="B25" s="28" t="s">
        <v>91</v>
      </c>
      <c r="C25" s="58">
        <v>0.13762150000000001</v>
      </c>
      <c r="D25" s="54">
        <v>0.18365380000000001</v>
      </c>
      <c r="E25" s="27" t="b">
        <f t="shared" si="0"/>
        <v>0</v>
      </c>
      <c r="F25" s="28" t="s">
        <v>194</v>
      </c>
      <c r="G25" s="55">
        <v>0.11742710000000001</v>
      </c>
      <c r="H25" s="55">
        <v>0.21615380000000001</v>
      </c>
      <c r="I25" s="27" t="b">
        <f t="shared" si="1"/>
        <v>0</v>
      </c>
      <c r="J25" s="28" t="s">
        <v>195</v>
      </c>
    </row>
    <row r="26" spans="1:10" x14ac:dyDescent="0.25">
      <c r="A26" s="26" t="s">
        <v>55</v>
      </c>
      <c r="B26" s="28" t="s">
        <v>94</v>
      </c>
      <c r="C26" s="58">
        <v>0.13588230000000001</v>
      </c>
      <c r="D26" s="54">
        <v>0.15424660000000001</v>
      </c>
      <c r="E26" s="27" t="b">
        <f t="shared" si="0"/>
        <v>0</v>
      </c>
      <c r="F26" s="28" t="s">
        <v>194</v>
      </c>
      <c r="G26" s="55">
        <v>0.12647059999999999</v>
      </c>
      <c r="H26" s="55">
        <v>0.13095889999999999</v>
      </c>
      <c r="I26" s="27" t="b">
        <f t="shared" si="1"/>
        <v>0</v>
      </c>
      <c r="J26" s="28" t="s">
        <v>197</v>
      </c>
    </row>
    <row r="27" spans="1:10" x14ac:dyDescent="0.25">
      <c r="A27" s="26" t="s">
        <v>3</v>
      </c>
      <c r="B27" s="28" t="s">
        <v>91</v>
      </c>
      <c r="C27" s="58">
        <v>0.1193898</v>
      </c>
      <c r="D27" s="54">
        <v>0.1792791</v>
      </c>
      <c r="E27" s="27" t="b">
        <f t="shared" si="0"/>
        <v>0</v>
      </c>
      <c r="F27" s="28" t="s">
        <v>194</v>
      </c>
      <c r="G27" s="55">
        <v>0.12965679999999999</v>
      </c>
      <c r="H27" s="55">
        <v>0.22368109999999999</v>
      </c>
      <c r="I27" s="27" t="b">
        <f t="shared" si="1"/>
        <v>0</v>
      </c>
      <c r="J27" s="28" t="s">
        <v>195</v>
      </c>
    </row>
    <row r="28" spans="1:10" x14ac:dyDescent="0.25">
      <c r="A28" s="26" t="s">
        <v>67</v>
      </c>
      <c r="B28" s="28" t="s">
        <v>87</v>
      </c>
      <c r="C28" s="58">
        <v>9.1981099999999996E-2</v>
      </c>
      <c r="D28" s="54">
        <v>0.10925840000000001</v>
      </c>
      <c r="E28" s="27" t="b">
        <f t="shared" si="0"/>
        <v>0</v>
      </c>
      <c r="F28" s="28" t="s">
        <v>194</v>
      </c>
      <c r="G28" s="55">
        <v>0.1332547</v>
      </c>
      <c r="H28" s="55">
        <v>0.1347082</v>
      </c>
      <c r="I28" s="27" t="b">
        <f t="shared" si="1"/>
        <v>0</v>
      </c>
      <c r="J28" s="28" t="s">
        <v>197</v>
      </c>
    </row>
    <row r="29" spans="1:10" x14ac:dyDescent="0.25">
      <c r="A29" s="26" t="s">
        <v>43</v>
      </c>
      <c r="B29" s="28" t="s">
        <v>90</v>
      </c>
      <c r="C29" s="58">
        <v>0.1645123</v>
      </c>
      <c r="D29" s="54">
        <v>0.15360860000000001</v>
      </c>
      <c r="E29" s="27" t="b">
        <f t="shared" si="0"/>
        <v>0</v>
      </c>
      <c r="F29" s="28" t="s">
        <v>194</v>
      </c>
      <c r="G29" s="55">
        <v>0.1421857</v>
      </c>
      <c r="H29" s="55">
        <v>0.2327698</v>
      </c>
      <c r="I29" s="27" t="b">
        <f t="shared" si="1"/>
        <v>0</v>
      </c>
      <c r="J29" s="28" t="s">
        <v>197</v>
      </c>
    </row>
    <row r="30" spans="1:10" x14ac:dyDescent="0.25">
      <c r="A30" s="26" t="s">
        <v>37</v>
      </c>
      <c r="B30" s="28" t="s">
        <v>90</v>
      </c>
      <c r="C30" s="58">
        <v>0.1186131</v>
      </c>
      <c r="D30" s="54">
        <v>0.16502240000000001</v>
      </c>
      <c r="E30" s="27" t="b">
        <f t="shared" si="0"/>
        <v>0</v>
      </c>
      <c r="F30" s="28" t="s">
        <v>194</v>
      </c>
      <c r="G30" s="55">
        <v>0.14324819999999999</v>
      </c>
      <c r="H30" s="55">
        <v>0.10433480000000001</v>
      </c>
      <c r="I30" s="27" t="b">
        <f t="shared" si="1"/>
        <v>0</v>
      </c>
      <c r="J30" s="28" t="s">
        <v>197</v>
      </c>
    </row>
    <row r="31" spans="1:10" x14ac:dyDescent="0.25">
      <c r="A31" s="26" t="s">
        <v>31</v>
      </c>
      <c r="B31" s="28" t="s">
        <v>90</v>
      </c>
      <c r="C31" s="58">
        <v>0.3333333</v>
      </c>
      <c r="D31" s="54">
        <v>0.1154844</v>
      </c>
      <c r="E31" s="27" t="b">
        <f t="shared" si="0"/>
        <v>0</v>
      </c>
      <c r="F31" s="28" t="s">
        <v>194</v>
      </c>
      <c r="G31" s="55">
        <v>0.14455779999999999</v>
      </c>
      <c r="H31" s="55">
        <v>0.17690310000000001</v>
      </c>
      <c r="I31" s="27" t="b">
        <f t="shared" si="1"/>
        <v>0</v>
      </c>
      <c r="J31" s="28" t="s">
        <v>197</v>
      </c>
    </row>
    <row r="32" spans="1:10" x14ac:dyDescent="0.25">
      <c r="A32" s="26" t="s">
        <v>51</v>
      </c>
      <c r="B32" s="28" t="s">
        <v>99</v>
      </c>
      <c r="C32" s="58">
        <v>8.3859299999999998E-2</v>
      </c>
      <c r="D32" s="54">
        <v>0.19921610000000001</v>
      </c>
      <c r="E32" s="27" t="b">
        <f t="shared" si="0"/>
        <v>0</v>
      </c>
      <c r="F32" s="28" t="s">
        <v>196</v>
      </c>
      <c r="G32" s="55">
        <v>0.15238950000000001</v>
      </c>
      <c r="H32" s="55">
        <v>0.28391270000000002</v>
      </c>
      <c r="I32" s="27" t="b">
        <f t="shared" si="1"/>
        <v>0</v>
      </c>
      <c r="J32" s="28" t="s">
        <v>196</v>
      </c>
    </row>
    <row r="33" spans="1:10" x14ac:dyDescent="0.25">
      <c r="A33" s="26" t="s">
        <v>19</v>
      </c>
      <c r="B33" s="28" t="s">
        <v>94</v>
      </c>
      <c r="C33" s="58">
        <v>0.16044069999999999</v>
      </c>
      <c r="D33" s="54">
        <v>0.17790320000000001</v>
      </c>
      <c r="E33" s="27" t="b">
        <f t="shared" si="0"/>
        <v>0</v>
      </c>
      <c r="F33" s="28" t="s">
        <v>194</v>
      </c>
      <c r="G33" s="55">
        <v>0.15638850000000001</v>
      </c>
      <c r="H33" s="55">
        <v>0.24511340000000001</v>
      </c>
      <c r="I33" s="27" t="b">
        <f t="shared" si="1"/>
        <v>0</v>
      </c>
      <c r="J33" s="28" t="s">
        <v>197</v>
      </c>
    </row>
    <row r="34" spans="1:10" x14ac:dyDescent="0.25">
      <c r="A34" s="26" t="s">
        <v>16</v>
      </c>
      <c r="B34" s="28" t="s">
        <v>91</v>
      </c>
      <c r="C34" s="58">
        <v>0.15493270000000001</v>
      </c>
      <c r="D34" s="54">
        <v>0.24054400000000001</v>
      </c>
      <c r="E34" s="27" t="b">
        <f t="shared" si="0"/>
        <v>0</v>
      </c>
      <c r="F34" s="28" t="s">
        <v>194</v>
      </c>
      <c r="G34" s="55">
        <v>0.1707263</v>
      </c>
      <c r="H34" s="55">
        <v>0.2089531</v>
      </c>
      <c r="I34" s="27" t="b">
        <f t="shared" si="1"/>
        <v>0</v>
      </c>
      <c r="J34" s="28" t="s">
        <v>195</v>
      </c>
    </row>
    <row r="35" spans="1:10" x14ac:dyDescent="0.25">
      <c r="A35" s="26" t="s">
        <v>36</v>
      </c>
      <c r="B35" s="28" t="s">
        <v>91</v>
      </c>
      <c r="C35" s="58">
        <v>0.1400131</v>
      </c>
      <c r="D35" s="54">
        <v>0.18165049999999999</v>
      </c>
      <c r="E35" s="27" t="b">
        <f t="shared" si="0"/>
        <v>0</v>
      </c>
      <c r="F35" s="28" t="s">
        <v>194</v>
      </c>
      <c r="G35" s="55">
        <v>0.1821149</v>
      </c>
      <c r="H35" s="55">
        <v>0.18287999999999999</v>
      </c>
      <c r="I35" s="27" t="b">
        <f t="shared" si="1"/>
        <v>0</v>
      </c>
      <c r="J35" s="28" t="s">
        <v>195</v>
      </c>
    </row>
    <row r="36" spans="1:10" x14ac:dyDescent="0.25">
      <c r="A36" s="26" t="s">
        <v>48</v>
      </c>
      <c r="B36" s="28" t="s">
        <v>108</v>
      </c>
      <c r="C36" s="58">
        <v>0.1057463</v>
      </c>
      <c r="D36" s="54">
        <v>0.26653959999999999</v>
      </c>
      <c r="E36" s="27" t="b">
        <f t="shared" si="0"/>
        <v>0</v>
      </c>
      <c r="F36" s="28" t="s">
        <v>194</v>
      </c>
      <c r="G36" s="55">
        <v>0.183951</v>
      </c>
      <c r="H36" s="55">
        <v>9.8284800000000005E-2</v>
      </c>
      <c r="I36" s="27" t="b">
        <f t="shared" si="1"/>
        <v>0</v>
      </c>
      <c r="J36" s="28" t="s">
        <v>197</v>
      </c>
    </row>
    <row r="37" spans="1:10" x14ac:dyDescent="0.25">
      <c r="A37" s="26" t="s">
        <v>49</v>
      </c>
      <c r="B37" s="28" t="s">
        <v>108</v>
      </c>
      <c r="C37" s="58">
        <v>0.11921180000000001</v>
      </c>
      <c r="D37" s="54">
        <v>0.16980239999999999</v>
      </c>
      <c r="E37" s="27" t="b">
        <f t="shared" si="0"/>
        <v>0</v>
      </c>
      <c r="F37" s="28" t="s">
        <v>194</v>
      </c>
      <c r="G37" s="55">
        <v>0.1842365</v>
      </c>
      <c r="H37" s="55">
        <v>0.44543739999999998</v>
      </c>
      <c r="I37" s="27" t="b">
        <f t="shared" si="1"/>
        <v>0</v>
      </c>
      <c r="J37" s="28" t="s">
        <v>195</v>
      </c>
    </row>
    <row r="38" spans="1:10" x14ac:dyDescent="0.25">
      <c r="A38" s="26" t="s">
        <v>44</v>
      </c>
      <c r="B38" s="28" t="s">
        <v>102</v>
      </c>
      <c r="C38" s="58">
        <v>0.2583587</v>
      </c>
      <c r="D38" s="54">
        <v>0.31534620000000002</v>
      </c>
      <c r="E38" s="27" t="b">
        <f t="shared" ref="E38:E69" si="2">AND(C38&gt;AVERAGE($C$6:$C$84),D38&gt;AVERAGE($D$6:$D$84))</f>
        <v>1</v>
      </c>
      <c r="F38" s="28" t="s">
        <v>194</v>
      </c>
      <c r="G38" s="55">
        <v>0.1914894</v>
      </c>
      <c r="H38" s="55">
        <v>0.26450400000000002</v>
      </c>
      <c r="I38" s="27" t="b">
        <f t="shared" si="1"/>
        <v>0</v>
      </c>
      <c r="J38" s="28" t="s">
        <v>197</v>
      </c>
    </row>
    <row r="39" spans="1:10" x14ac:dyDescent="0.25">
      <c r="A39" s="26" t="s">
        <v>8</v>
      </c>
      <c r="B39" s="28" t="s">
        <v>94</v>
      </c>
      <c r="C39" s="58">
        <v>0.1123596</v>
      </c>
      <c r="D39" s="54">
        <v>0.2512334</v>
      </c>
      <c r="E39" s="27" t="b">
        <f t="shared" si="2"/>
        <v>0</v>
      </c>
      <c r="F39" s="28" t="s">
        <v>194</v>
      </c>
      <c r="G39" s="55">
        <v>0.1947566</v>
      </c>
      <c r="H39" s="55">
        <v>0.39658450000000001</v>
      </c>
      <c r="I39" s="27" t="b">
        <f t="shared" si="1"/>
        <v>0</v>
      </c>
      <c r="J39" s="28" t="s">
        <v>197</v>
      </c>
    </row>
    <row r="40" spans="1:10" x14ac:dyDescent="0.25">
      <c r="A40" s="26" t="s">
        <v>69</v>
      </c>
      <c r="B40" s="28" t="s">
        <v>102</v>
      </c>
      <c r="C40" s="58">
        <v>0.16713439999999999</v>
      </c>
      <c r="D40" s="54">
        <v>0.1880655</v>
      </c>
      <c r="E40" s="27" t="b">
        <f t="shared" si="2"/>
        <v>0</v>
      </c>
      <c r="F40" s="28" t="s">
        <v>194</v>
      </c>
      <c r="G40" s="55">
        <v>0.20112250000000001</v>
      </c>
      <c r="H40" s="55">
        <v>0.33421139999999999</v>
      </c>
      <c r="I40" s="27" t="b">
        <f t="shared" si="1"/>
        <v>0</v>
      </c>
      <c r="J40" s="28" t="s">
        <v>197</v>
      </c>
    </row>
    <row r="41" spans="1:10" x14ac:dyDescent="0.25">
      <c r="A41" s="26" t="s">
        <v>50</v>
      </c>
      <c r="B41" s="28" t="s">
        <v>90</v>
      </c>
      <c r="C41" s="58">
        <v>0.18797320000000001</v>
      </c>
      <c r="D41" s="54">
        <v>0.27053139999999998</v>
      </c>
      <c r="E41" s="27" t="b">
        <f t="shared" si="2"/>
        <v>1</v>
      </c>
      <c r="F41" s="28" t="s">
        <v>194</v>
      </c>
      <c r="G41" s="55">
        <v>0.20679210000000001</v>
      </c>
      <c r="H41" s="55">
        <v>0.28019319999999998</v>
      </c>
      <c r="I41" s="27" t="b">
        <f t="shared" si="1"/>
        <v>0</v>
      </c>
      <c r="J41" s="28" t="s">
        <v>197</v>
      </c>
    </row>
    <row r="42" spans="1:10" x14ac:dyDescent="0.25">
      <c r="A42" s="26" t="s">
        <v>57</v>
      </c>
      <c r="B42" s="28" t="s">
        <v>86</v>
      </c>
      <c r="C42" s="58">
        <v>0.19747229999999999</v>
      </c>
      <c r="D42" s="54">
        <v>0.2664841</v>
      </c>
      <c r="E42" s="27" t="b">
        <f t="shared" si="2"/>
        <v>1</v>
      </c>
      <c r="F42" s="28" t="s">
        <v>194</v>
      </c>
      <c r="G42" s="55">
        <v>0.206951</v>
      </c>
      <c r="H42" s="55">
        <v>0.1733972</v>
      </c>
      <c r="I42" s="27" t="b">
        <f t="shared" si="1"/>
        <v>0</v>
      </c>
      <c r="J42" s="28" t="s">
        <v>195</v>
      </c>
    </row>
    <row r="43" spans="1:10" x14ac:dyDescent="0.25">
      <c r="A43" s="26" t="s">
        <v>66</v>
      </c>
      <c r="B43" s="28" t="s">
        <v>102</v>
      </c>
      <c r="C43" s="58">
        <v>0.1120283</v>
      </c>
      <c r="D43" s="54">
        <v>0.12733639999999999</v>
      </c>
      <c r="E43" s="27" t="b">
        <f t="shared" si="2"/>
        <v>0</v>
      </c>
      <c r="F43" s="28" t="s">
        <v>194</v>
      </c>
      <c r="G43" s="55">
        <v>0.21167449999999999</v>
      </c>
      <c r="H43" s="55">
        <v>0.2191255</v>
      </c>
      <c r="I43" s="27" t="b">
        <f t="shared" si="1"/>
        <v>1</v>
      </c>
      <c r="J43" s="28" t="s">
        <v>197</v>
      </c>
    </row>
    <row r="44" spans="1:10" x14ac:dyDescent="0.25">
      <c r="A44" s="26" t="s">
        <v>52</v>
      </c>
      <c r="B44" s="28" t="s">
        <v>86</v>
      </c>
      <c r="C44" s="58">
        <v>0.3203008</v>
      </c>
      <c r="D44" s="54">
        <v>0.49403540000000001</v>
      </c>
      <c r="E44" s="27" t="b">
        <f t="shared" si="2"/>
        <v>1</v>
      </c>
      <c r="F44" s="28" t="s">
        <v>194</v>
      </c>
      <c r="G44" s="55">
        <v>0.2135338</v>
      </c>
      <c r="H44" s="55">
        <v>0.12052649999999999</v>
      </c>
      <c r="I44" s="27" t="b">
        <f t="shared" si="1"/>
        <v>0</v>
      </c>
      <c r="J44" s="28" t="s">
        <v>195</v>
      </c>
    </row>
    <row r="45" spans="1:10" x14ac:dyDescent="0.25">
      <c r="A45" s="26" t="s">
        <v>18</v>
      </c>
      <c r="B45" s="28" t="s">
        <v>91</v>
      </c>
      <c r="C45" s="58">
        <v>0.1631563</v>
      </c>
      <c r="D45" s="54">
        <v>0.1140625</v>
      </c>
      <c r="E45" s="27" t="b">
        <f t="shared" si="2"/>
        <v>0</v>
      </c>
      <c r="F45" s="28" t="s">
        <v>194</v>
      </c>
      <c r="G45" s="55">
        <v>0.216553</v>
      </c>
      <c r="H45" s="55">
        <v>0.1101563</v>
      </c>
      <c r="I45" s="27" t="b">
        <f t="shared" si="1"/>
        <v>0</v>
      </c>
      <c r="J45" s="28" t="s">
        <v>195</v>
      </c>
    </row>
    <row r="46" spans="1:10" x14ac:dyDescent="0.25">
      <c r="A46" s="26" t="s">
        <v>30</v>
      </c>
      <c r="B46" s="28" t="s">
        <v>86</v>
      </c>
      <c r="C46" s="58">
        <v>0.18087320000000001</v>
      </c>
      <c r="D46" s="54">
        <v>0.14919460000000001</v>
      </c>
      <c r="E46" s="27" t="b">
        <f t="shared" si="2"/>
        <v>0</v>
      </c>
      <c r="F46" s="28" t="s">
        <v>194</v>
      </c>
      <c r="G46" s="55">
        <v>0.2178794</v>
      </c>
      <c r="H46" s="55">
        <v>0.2148138</v>
      </c>
      <c r="I46" s="27" t="b">
        <f t="shared" si="1"/>
        <v>1</v>
      </c>
      <c r="J46" s="28" t="s">
        <v>197</v>
      </c>
    </row>
    <row r="47" spans="1:10" x14ac:dyDescent="0.25">
      <c r="A47" s="26" t="s">
        <v>47</v>
      </c>
      <c r="B47" s="28" t="s">
        <v>108</v>
      </c>
      <c r="C47" s="58">
        <v>0.22687550000000001</v>
      </c>
      <c r="D47" s="54">
        <v>0.2154083</v>
      </c>
      <c r="E47" s="27" t="b">
        <f t="shared" si="2"/>
        <v>1</v>
      </c>
      <c r="F47" s="28" t="s">
        <v>194</v>
      </c>
      <c r="G47" s="55">
        <v>0.21959210000000001</v>
      </c>
      <c r="H47" s="55">
        <v>0.22804920000000001</v>
      </c>
      <c r="I47" s="27" t="b">
        <f t="shared" si="1"/>
        <v>1</v>
      </c>
      <c r="J47" s="28" t="s">
        <v>197</v>
      </c>
    </row>
    <row r="48" spans="1:10" x14ac:dyDescent="0.25">
      <c r="A48" s="26" t="s">
        <v>58</v>
      </c>
      <c r="B48" s="28" t="s">
        <v>90</v>
      </c>
      <c r="C48" s="58">
        <v>0.1509981</v>
      </c>
      <c r="D48" s="54">
        <v>0.1121656</v>
      </c>
      <c r="E48" s="27" t="b">
        <f t="shared" si="2"/>
        <v>0</v>
      </c>
      <c r="F48" s="28" t="s">
        <v>194</v>
      </c>
      <c r="G48" s="55">
        <v>0.2237092</v>
      </c>
      <c r="H48" s="55">
        <v>0.16878019999999999</v>
      </c>
      <c r="I48" s="27" t="b">
        <f t="shared" si="1"/>
        <v>0</v>
      </c>
      <c r="J48" s="28" t="s">
        <v>197</v>
      </c>
    </row>
    <row r="49" spans="1:10" x14ac:dyDescent="0.25">
      <c r="A49" s="26" t="s">
        <v>34</v>
      </c>
      <c r="B49" s="28" t="s">
        <v>108</v>
      </c>
      <c r="C49" s="58">
        <v>0.1364551</v>
      </c>
      <c r="D49" s="54">
        <v>0.15117720000000001</v>
      </c>
      <c r="E49" s="27" t="b">
        <f t="shared" si="2"/>
        <v>0</v>
      </c>
      <c r="F49" s="28" t="s">
        <v>194</v>
      </c>
      <c r="G49" s="55">
        <v>0.22420499999999999</v>
      </c>
      <c r="H49" s="55">
        <v>0.17794299999999999</v>
      </c>
      <c r="I49" s="27" t="b">
        <f t="shared" si="1"/>
        <v>0</v>
      </c>
      <c r="J49" s="28" t="s">
        <v>195</v>
      </c>
    </row>
    <row r="50" spans="1:10" x14ac:dyDescent="0.25">
      <c r="A50" s="26" t="s">
        <v>73</v>
      </c>
      <c r="B50" s="28" t="s">
        <v>108</v>
      </c>
      <c r="C50" s="58">
        <v>0.163739</v>
      </c>
      <c r="D50" s="54">
        <v>0.12878129999999999</v>
      </c>
      <c r="E50" s="27" t="b">
        <f t="shared" si="2"/>
        <v>0</v>
      </c>
      <c r="F50" s="28" t="s">
        <v>194</v>
      </c>
      <c r="G50" s="55">
        <v>0.23212050000000001</v>
      </c>
      <c r="H50" s="55">
        <v>0.36352640000000003</v>
      </c>
      <c r="I50" s="27" t="b">
        <f t="shared" si="1"/>
        <v>1</v>
      </c>
      <c r="J50" s="28" t="s">
        <v>197</v>
      </c>
    </row>
    <row r="51" spans="1:10" x14ac:dyDescent="0.25">
      <c r="A51" s="26" t="s">
        <v>65</v>
      </c>
      <c r="B51" s="28" t="s">
        <v>90</v>
      </c>
      <c r="C51" s="58">
        <v>8.4589600000000001E-2</v>
      </c>
      <c r="D51" s="54">
        <v>0.1013968</v>
      </c>
      <c r="E51" s="27" t="b">
        <f t="shared" si="2"/>
        <v>0</v>
      </c>
      <c r="F51" s="28" t="s">
        <v>194</v>
      </c>
      <c r="G51" s="55">
        <v>0.24036850000000001</v>
      </c>
      <c r="H51" s="55">
        <v>8.7946200000000002E-2</v>
      </c>
      <c r="I51" s="27" t="b">
        <f t="shared" si="1"/>
        <v>0</v>
      </c>
      <c r="J51" s="28" t="s">
        <v>197</v>
      </c>
    </row>
    <row r="52" spans="1:10" x14ac:dyDescent="0.25">
      <c r="A52" s="26" t="s">
        <v>41</v>
      </c>
      <c r="B52" s="28" t="s">
        <v>87</v>
      </c>
      <c r="C52" s="58">
        <v>0.1663212</v>
      </c>
      <c r="D52" s="54">
        <v>0.2081559</v>
      </c>
      <c r="E52" s="27" t="b">
        <f t="shared" si="2"/>
        <v>0</v>
      </c>
      <c r="F52" s="28" t="s">
        <v>194</v>
      </c>
      <c r="G52" s="55">
        <v>0.24507770000000001</v>
      </c>
      <c r="H52" s="55">
        <v>0.2240645</v>
      </c>
      <c r="I52" s="27" t="b">
        <f t="shared" si="1"/>
        <v>1</v>
      </c>
      <c r="J52" s="28" t="s">
        <v>197</v>
      </c>
    </row>
    <row r="53" spans="1:10" x14ac:dyDescent="0.25">
      <c r="A53" s="26" t="s">
        <v>4</v>
      </c>
      <c r="B53" s="28" t="s">
        <v>94</v>
      </c>
      <c r="C53" s="58">
        <v>0.1590164</v>
      </c>
      <c r="D53" s="54">
        <v>0.35152309999999998</v>
      </c>
      <c r="E53" s="27" t="b">
        <f t="shared" si="2"/>
        <v>0</v>
      </c>
      <c r="F53" s="28" t="s">
        <v>194</v>
      </c>
      <c r="G53" s="55">
        <v>0.24863389999999999</v>
      </c>
      <c r="H53" s="55">
        <v>0.33096619999999999</v>
      </c>
      <c r="I53" s="27" t="b">
        <f t="shared" si="1"/>
        <v>1</v>
      </c>
      <c r="J53" s="28" t="s">
        <v>197</v>
      </c>
    </row>
    <row r="54" spans="1:10" x14ac:dyDescent="0.25">
      <c r="A54" s="26" t="s">
        <v>21</v>
      </c>
      <c r="B54" s="28" t="s">
        <v>102</v>
      </c>
      <c r="C54" s="58">
        <v>0.16319639999999999</v>
      </c>
      <c r="D54" s="54">
        <v>0.42637540000000002</v>
      </c>
      <c r="E54" s="27" t="b">
        <f t="shared" si="2"/>
        <v>0</v>
      </c>
      <c r="F54" s="28" t="s">
        <v>194</v>
      </c>
      <c r="G54" s="55">
        <v>0.25548680000000001</v>
      </c>
      <c r="H54" s="55">
        <v>0.23025889999999999</v>
      </c>
      <c r="I54" s="27" t="b">
        <f t="shared" si="1"/>
        <v>1</v>
      </c>
      <c r="J54" s="28" t="s">
        <v>197</v>
      </c>
    </row>
    <row r="55" spans="1:10" x14ac:dyDescent="0.25">
      <c r="A55" s="26" t="s">
        <v>24</v>
      </c>
      <c r="B55" s="28" t="s">
        <v>86</v>
      </c>
      <c r="C55" s="58">
        <v>2.2118700000000002E-2</v>
      </c>
      <c r="D55" s="54">
        <v>0.19385520000000001</v>
      </c>
      <c r="E55" s="27" t="b">
        <f t="shared" si="2"/>
        <v>0</v>
      </c>
      <c r="F55" s="28" t="s">
        <v>194</v>
      </c>
      <c r="G55" s="55">
        <v>0.2572759</v>
      </c>
      <c r="H55" s="55">
        <v>0.1485004</v>
      </c>
      <c r="I55" s="27" t="b">
        <f t="shared" si="1"/>
        <v>0</v>
      </c>
      <c r="J55" s="28" t="s">
        <v>195</v>
      </c>
    </row>
    <row r="56" spans="1:10" x14ac:dyDescent="0.25">
      <c r="A56" s="26" t="s">
        <v>27</v>
      </c>
      <c r="B56" s="28" t="s">
        <v>91</v>
      </c>
      <c r="C56" s="58">
        <v>0.12670919999999999</v>
      </c>
      <c r="D56" s="54">
        <v>0.38383679999999998</v>
      </c>
      <c r="E56" s="27" t="b">
        <f t="shared" si="2"/>
        <v>0</v>
      </c>
      <c r="F56" s="28" t="s">
        <v>194</v>
      </c>
      <c r="G56" s="55">
        <v>0.26618049999999999</v>
      </c>
      <c r="H56" s="55">
        <v>0.14629130000000001</v>
      </c>
      <c r="I56" s="27" t="b">
        <f t="shared" si="1"/>
        <v>0</v>
      </c>
      <c r="J56" s="28" t="s">
        <v>195</v>
      </c>
    </row>
    <row r="57" spans="1:10" x14ac:dyDescent="0.25">
      <c r="A57" s="26" t="s">
        <v>17</v>
      </c>
      <c r="B57" s="28" t="s">
        <v>86</v>
      </c>
      <c r="C57" s="58">
        <v>0.13448280000000001</v>
      </c>
      <c r="D57" s="54">
        <v>0.2612853</v>
      </c>
      <c r="E57" s="27" t="b">
        <f t="shared" si="2"/>
        <v>0</v>
      </c>
      <c r="F57" s="28" t="s">
        <v>194</v>
      </c>
      <c r="G57" s="55">
        <v>0.27517239999999998</v>
      </c>
      <c r="H57" s="55">
        <v>0.17055819999999999</v>
      </c>
      <c r="I57" s="27" t="b">
        <f t="shared" si="1"/>
        <v>0</v>
      </c>
      <c r="J57" s="28" t="s">
        <v>195</v>
      </c>
    </row>
    <row r="58" spans="1:10" x14ac:dyDescent="0.25">
      <c r="A58" s="26" t="s">
        <v>33</v>
      </c>
      <c r="B58" s="28" t="s">
        <v>90</v>
      </c>
      <c r="C58" s="58">
        <v>0.19804089999999999</v>
      </c>
      <c r="D58" s="54">
        <v>0.15495719999999999</v>
      </c>
      <c r="E58" s="27" t="b">
        <f t="shared" si="2"/>
        <v>0</v>
      </c>
      <c r="F58" s="28" t="s">
        <v>194</v>
      </c>
      <c r="G58" s="55">
        <v>0.27640550000000003</v>
      </c>
      <c r="H58" s="55">
        <v>0.18259629999999999</v>
      </c>
      <c r="I58" s="27" t="b">
        <f t="shared" si="1"/>
        <v>0</v>
      </c>
      <c r="J58" s="28" t="s">
        <v>195</v>
      </c>
    </row>
    <row r="59" spans="1:10" x14ac:dyDescent="0.25">
      <c r="A59" s="26" t="s">
        <v>38</v>
      </c>
      <c r="B59" s="28" t="s">
        <v>108</v>
      </c>
      <c r="C59" s="58">
        <v>0.27548210000000001</v>
      </c>
      <c r="D59" s="54">
        <v>0.2498966</v>
      </c>
      <c r="E59" s="27" t="b">
        <f t="shared" si="2"/>
        <v>1</v>
      </c>
      <c r="F59" s="28" t="s">
        <v>194</v>
      </c>
      <c r="G59" s="55">
        <v>0.27941749999999999</v>
      </c>
      <c r="H59" s="55">
        <v>0.30023440000000001</v>
      </c>
      <c r="I59" s="27" t="b">
        <f t="shared" si="1"/>
        <v>1</v>
      </c>
      <c r="J59" s="28" t="s">
        <v>197</v>
      </c>
    </row>
    <row r="60" spans="1:10" x14ac:dyDescent="0.25">
      <c r="A60" s="26" t="s">
        <v>7</v>
      </c>
      <c r="B60" s="28" t="s">
        <v>102</v>
      </c>
      <c r="C60" s="58">
        <v>0.31326189999999998</v>
      </c>
      <c r="D60" s="54">
        <v>0.22326370000000001</v>
      </c>
      <c r="E60" s="27" t="b">
        <f t="shared" si="2"/>
        <v>1</v>
      </c>
      <c r="F60" s="28" t="s">
        <v>194</v>
      </c>
      <c r="G60" s="55">
        <v>0.28858859999999997</v>
      </c>
      <c r="H60" s="55">
        <v>0.18299960000000001</v>
      </c>
      <c r="I60" s="27" t="b">
        <f t="shared" si="1"/>
        <v>0</v>
      </c>
      <c r="J60" s="28" t="s">
        <v>197</v>
      </c>
    </row>
    <row r="61" spans="1:10" x14ac:dyDescent="0.25">
      <c r="A61" s="26" t="s">
        <v>26</v>
      </c>
      <c r="B61" s="28" t="s">
        <v>94</v>
      </c>
      <c r="C61" s="58">
        <v>0.22090109999999999</v>
      </c>
      <c r="D61" s="54">
        <v>0.202511</v>
      </c>
      <c r="E61" s="27" t="b">
        <f t="shared" si="2"/>
        <v>1</v>
      </c>
      <c r="F61" s="28" t="s">
        <v>194</v>
      </c>
      <c r="G61" s="55">
        <v>0.28879850000000001</v>
      </c>
      <c r="H61" s="55">
        <v>0.26854220000000001</v>
      </c>
      <c r="I61" s="27" t="b">
        <f t="shared" si="1"/>
        <v>1</v>
      </c>
      <c r="J61" s="28" t="s">
        <v>197</v>
      </c>
    </row>
    <row r="62" spans="1:10" x14ac:dyDescent="0.25">
      <c r="A62" s="26" t="s">
        <v>35</v>
      </c>
      <c r="B62" s="28" t="s">
        <v>86</v>
      </c>
      <c r="C62" s="58">
        <v>0.33082709999999999</v>
      </c>
      <c r="D62" s="54">
        <v>0.1183144</v>
      </c>
      <c r="E62" s="27" t="b">
        <f t="shared" si="2"/>
        <v>0</v>
      </c>
      <c r="F62" s="28" t="s">
        <v>194</v>
      </c>
      <c r="G62" s="55">
        <v>0.36363640000000003</v>
      </c>
      <c r="H62" s="55">
        <v>0.15786059999999999</v>
      </c>
      <c r="I62" s="27" t="b">
        <f t="shared" si="1"/>
        <v>0</v>
      </c>
      <c r="J62" s="28" t="s">
        <v>197</v>
      </c>
    </row>
    <row r="63" spans="1:10" x14ac:dyDescent="0.25">
      <c r="A63" s="26" t="s">
        <v>61</v>
      </c>
      <c r="B63" s="28" t="s">
        <v>94</v>
      </c>
      <c r="C63" s="58">
        <v>0.24572649999999999</v>
      </c>
      <c r="D63" s="54">
        <v>0.20645160000000001</v>
      </c>
      <c r="E63" s="27" t="b">
        <f t="shared" si="2"/>
        <v>1</v>
      </c>
      <c r="F63" s="28" t="s">
        <v>194</v>
      </c>
      <c r="G63" s="55">
        <v>0.3846154</v>
      </c>
      <c r="H63" s="55">
        <v>0.1145161</v>
      </c>
      <c r="I63" s="27" t="b">
        <f t="shared" si="1"/>
        <v>0</v>
      </c>
      <c r="J63" s="28" t="s">
        <v>197</v>
      </c>
    </row>
    <row r="64" spans="1:10" x14ac:dyDescent="0.25">
      <c r="A64" s="26" t="s">
        <v>40</v>
      </c>
      <c r="B64" s="28" t="s">
        <v>86</v>
      </c>
      <c r="C64" s="58">
        <v>0.47218339999999998</v>
      </c>
      <c r="D64" s="54">
        <v>0.19608110000000001</v>
      </c>
      <c r="E64" s="27" t="b">
        <f t="shared" si="2"/>
        <v>0</v>
      </c>
      <c r="F64" s="28" t="s">
        <v>194</v>
      </c>
      <c r="G64" s="55">
        <v>0.4067654</v>
      </c>
      <c r="H64" s="55">
        <v>0.26243240000000001</v>
      </c>
      <c r="I64" s="27" t="b">
        <f t="shared" si="1"/>
        <v>1</v>
      </c>
      <c r="J64" s="28" t="s">
        <v>195</v>
      </c>
    </row>
    <row r="65" spans="1:10" x14ac:dyDescent="0.25">
      <c r="A65" s="26" t="s">
        <v>28</v>
      </c>
      <c r="B65" s="28" t="s">
        <v>99</v>
      </c>
      <c r="C65" s="58">
        <v>0.15333330000000001</v>
      </c>
      <c r="D65" s="54">
        <v>0.26805889999999999</v>
      </c>
      <c r="E65" s="27" t="b">
        <f t="shared" si="2"/>
        <v>0</v>
      </c>
      <c r="F65" s="28" t="s">
        <v>194</v>
      </c>
      <c r="G65" s="55">
        <v>0.45</v>
      </c>
      <c r="H65" s="55">
        <v>0.23450869999999999</v>
      </c>
      <c r="I65" s="27" t="b">
        <f t="shared" si="1"/>
        <v>1</v>
      </c>
      <c r="J65" s="28" t="s">
        <v>197</v>
      </c>
    </row>
    <row r="66" spans="1:10" x14ac:dyDescent="0.25">
      <c r="A66" s="26" t="s">
        <v>74</v>
      </c>
      <c r="B66" s="28" t="s">
        <v>87</v>
      </c>
      <c r="C66" s="58">
        <v>1.32979E-2</v>
      </c>
      <c r="D66" s="54">
        <v>5.8823500000000001E-2</v>
      </c>
      <c r="E66" s="27" t="b">
        <f t="shared" si="2"/>
        <v>0</v>
      </c>
      <c r="F66" s="28" t="s">
        <v>194</v>
      </c>
      <c r="G66" s="55">
        <v>0.58643619999999996</v>
      </c>
      <c r="H66" s="55">
        <v>0.14532870000000001</v>
      </c>
      <c r="I66" s="27" t="b">
        <f t="shared" si="1"/>
        <v>0</v>
      </c>
      <c r="J66" s="28" t="s">
        <v>195</v>
      </c>
    </row>
    <row r="67" spans="1:10" x14ac:dyDescent="0.25">
      <c r="A67" s="26" t="s">
        <v>60</v>
      </c>
      <c r="B67" s="28" t="s">
        <v>87</v>
      </c>
      <c r="C67" s="58">
        <v>0.3954802</v>
      </c>
      <c r="D67" s="54">
        <v>7.6595700000000003E-2</v>
      </c>
      <c r="E67" s="27" t="b">
        <f t="shared" si="2"/>
        <v>0</v>
      </c>
      <c r="F67" s="28" t="s">
        <v>194</v>
      </c>
      <c r="G67" s="55">
        <v>1</v>
      </c>
      <c r="H67" s="55">
        <v>2.97872E-2</v>
      </c>
      <c r="I67" s="27" t="b">
        <f t="shared" si="1"/>
        <v>0</v>
      </c>
      <c r="J67" s="28" t="s">
        <v>195</v>
      </c>
    </row>
    <row r="68" spans="1:10" x14ac:dyDescent="0.25">
      <c r="A68" s="26" t="s">
        <v>79</v>
      </c>
      <c r="B68" s="28" t="s">
        <v>87</v>
      </c>
      <c r="C68" s="58">
        <v>1</v>
      </c>
      <c r="D68" s="54">
        <v>9.7605899999999995E-2</v>
      </c>
      <c r="E68" s="27" t="b">
        <f t="shared" si="2"/>
        <v>0</v>
      </c>
      <c r="F68" s="28" t="s">
        <v>194</v>
      </c>
      <c r="G68" s="55">
        <v>1</v>
      </c>
      <c r="H68" s="55">
        <v>0.18477589999999999</v>
      </c>
      <c r="I68" s="27" t="b">
        <f t="shared" si="1"/>
        <v>0</v>
      </c>
      <c r="J68" s="28" t="s">
        <v>197</v>
      </c>
    </row>
    <row r="69" spans="1:10" x14ac:dyDescent="0.25">
      <c r="A69" s="26" t="s">
        <v>5</v>
      </c>
      <c r="B69" s="28" t="s">
        <v>87</v>
      </c>
      <c r="C69" s="58">
        <v>0.2564282</v>
      </c>
      <c r="D69" s="54">
        <v>0.22589590000000001</v>
      </c>
      <c r="E69" s="27" t="b">
        <f t="shared" si="2"/>
        <v>1</v>
      </c>
      <c r="F69" s="28" t="s">
        <v>195</v>
      </c>
      <c r="G69" s="55">
        <v>1</v>
      </c>
      <c r="H69" s="55">
        <v>0.51118589999999997</v>
      </c>
      <c r="I69" s="27" t="b">
        <f t="shared" si="1"/>
        <v>1</v>
      </c>
      <c r="J69" s="28" t="s">
        <v>198</v>
      </c>
    </row>
    <row r="70" spans="1:10" x14ac:dyDescent="0.25">
      <c r="A70" s="26" t="s">
        <v>9</v>
      </c>
      <c r="B70" s="28" t="s">
        <v>87</v>
      </c>
      <c r="C70" s="58">
        <v>0.1081893</v>
      </c>
      <c r="D70" s="54">
        <v>0.27324310000000002</v>
      </c>
      <c r="E70" s="27" t="b">
        <f t="shared" ref="E70:E84" si="3">AND(C70&gt;AVERAGE($C$6:$C$84),D70&gt;AVERAGE($D$6:$D$84))</f>
        <v>0</v>
      </c>
      <c r="F70" s="28" t="s">
        <v>195</v>
      </c>
      <c r="G70" s="55">
        <v>1</v>
      </c>
      <c r="H70" s="55">
        <v>0.50982110000000003</v>
      </c>
      <c r="I70" s="27" t="b">
        <f t="shared" si="1"/>
        <v>1</v>
      </c>
      <c r="J70" s="28" t="s">
        <v>198</v>
      </c>
    </row>
    <row r="71" spans="1:10" x14ac:dyDescent="0.25">
      <c r="A71" s="26" t="s">
        <v>29</v>
      </c>
      <c r="B71" s="28" t="s">
        <v>94</v>
      </c>
      <c r="C71" s="58">
        <v>0.2392638</v>
      </c>
      <c r="D71" s="54">
        <v>0.17612439999999999</v>
      </c>
      <c r="E71" s="27" t="b">
        <f t="shared" si="3"/>
        <v>0</v>
      </c>
      <c r="F71" s="28" t="s">
        <v>195</v>
      </c>
      <c r="G71" s="55">
        <v>1</v>
      </c>
      <c r="H71" s="55">
        <v>0.56368850000000004</v>
      </c>
      <c r="I71" s="27" t="b">
        <f t="shared" ref="I71:I84" si="4">AND(G71&gt;0.209,H71&gt;0.192)</f>
        <v>1</v>
      </c>
      <c r="J71" s="28" t="s">
        <v>198</v>
      </c>
    </row>
    <row r="72" spans="1:10" x14ac:dyDescent="0.25">
      <c r="A72" s="26" t="s">
        <v>32</v>
      </c>
      <c r="B72" s="28" t="s">
        <v>94</v>
      </c>
      <c r="C72" s="58">
        <v>9.6740300000000001E-2</v>
      </c>
      <c r="D72" s="54">
        <v>0.17659449999999999</v>
      </c>
      <c r="E72" s="27" t="b">
        <f t="shared" si="3"/>
        <v>0</v>
      </c>
      <c r="F72" s="28" t="s">
        <v>195</v>
      </c>
      <c r="G72" s="55">
        <v>1</v>
      </c>
      <c r="H72" s="55">
        <v>0.55024070000000003</v>
      </c>
      <c r="I72" s="27" t="b">
        <f t="shared" si="4"/>
        <v>1</v>
      </c>
      <c r="J72" s="28" t="s">
        <v>198</v>
      </c>
    </row>
    <row r="73" spans="1:10" x14ac:dyDescent="0.25">
      <c r="A73" s="26" t="s">
        <v>71</v>
      </c>
      <c r="B73" s="28" t="s">
        <v>102</v>
      </c>
      <c r="C73" s="58">
        <v>0</v>
      </c>
      <c r="D73" s="54">
        <v>0.2106538</v>
      </c>
      <c r="E73" s="27" t="b">
        <f t="shared" si="3"/>
        <v>0</v>
      </c>
      <c r="F73" s="28" t="s">
        <v>195</v>
      </c>
      <c r="G73" s="55">
        <v>1</v>
      </c>
      <c r="H73" s="55">
        <v>0.42234519999999998</v>
      </c>
      <c r="I73" s="27" t="b">
        <f t="shared" si="4"/>
        <v>1</v>
      </c>
      <c r="J73" s="28" t="s">
        <v>198</v>
      </c>
    </row>
    <row r="74" spans="1:10" x14ac:dyDescent="0.25">
      <c r="A74" s="26" t="s">
        <v>12</v>
      </c>
      <c r="B74" s="28" t="s">
        <v>94</v>
      </c>
      <c r="C74" s="58">
        <v>0.215478</v>
      </c>
      <c r="D74" s="54">
        <v>0.11398179999999999</v>
      </c>
      <c r="E74" s="27" t="b">
        <f t="shared" si="3"/>
        <v>0</v>
      </c>
      <c r="F74" s="28" t="s">
        <v>195</v>
      </c>
      <c r="G74" s="55">
        <v>1</v>
      </c>
      <c r="H74" s="55">
        <v>0.56889559999999995</v>
      </c>
      <c r="I74" s="27" t="b">
        <f t="shared" si="4"/>
        <v>1</v>
      </c>
      <c r="J74" s="28" t="s">
        <v>198</v>
      </c>
    </row>
    <row r="75" spans="1:10" x14ac:dyDescent="0.25">
      <c r="A75" s="26" t="s">
        <v>62</v>
      </c>
      <c r="B75" s="28" t="s">
        <v>87</v>
      </c>
      <c r="C75" s="58">
        <v>0.18971060000000001</v>
      </c>
      <c r="D75" s="54">
        <v>0.12052980000000001</v>
      </c>
      <c r="E75" s="27" t="b">
        <f t="shared" si="3"/>
        <v>0</v>
      </c>
      <c r="F75" s="28" t="s">
        <v>195</v>
      </c>
      <c r="G75" s="55">
        <v>1</v>
      </c>
      <c r="H75" s="55">
        <v>0.53006629999999999</v>
      </c>
      <c r="I75" s="27" t="b">
        <f t="shared" si="4"/>
        <v>1</v>
      </c>
      <c r="J75" s="28" t="s">
        <v>198</v>
      </c>
    </row>
    <row r="76" spans="1:10" x14ac:dyDescent="0.25">
      <c r="A76" s="26" t="s">
        <v>11</v>
      </c>
      <c r="B76" s="28" t="s">
        <v>94</v>
      </c>
      <c r="C76" s="58">
        <v>0.375</v>
      </c>
      <c r="D76" s="54">
        <v>0.1411702</v>
      </c>
      <c r="E76" s="27" t="b">
        <f t="shared" si="3"/>
        <v>0</v>
      </c>
      <c r="F76" s="28" t="s">
        <v>195</v>
      </c>
      <c r="G76" s="55">
        <v>1</v>
      </c>
      <c r="H76" s="55">
        <v>0.52334950000000002</v>
      </c>
      <c r="I76" s="27" t="b">
        <f t="shared" si="4"/>
        <v>1</v>
      </c>
      <c r="J76" s="28" t="s">
        <v>198</v>
      </c>
    </row>
    <row r="77" spans="1:10" x14ac:dyDescent="0.25">
      <c r="A77" s="26" t="s">
        <v>42</v>
      </c>
      <c r="B77" s="28" t="s">
        <v>99</v>
      </c>
      <c r="C77" s="58">
        <v>0.27031729999999998</v>
      </c>
      <c r="D77" s="54">
        <v>0.25685340000000001</v>
      </c>
      <c r="E77" s="27" t="b">
        <f t="shared" si="3"/>
        <v>1</v>
      </c>
      <c r="F77" s="28" t="s">
        <v>195</v>
      </c>
      <c r="G77" s="55">
        <v>1</v>
      </c>
      <c r="H77" s="55">
        <v>0.55959479999999995</v>
      </c>
      <c r="I77" s="27" t="b">
        <f t="shared" si="4"/>
        <v>1</v>
      </c>
      <c r="J77" s="28" t="s">
        <v>198</v>
      </c>
    </row>
    <row r="78" spans="1:10" x14ac:dyDescent="0.25">
      <c r="A78" s="26" t="s">
        <v>64</v>
      </c>
      <c r="B78" s="28" t="s">
        <v>87</v>
      </c>
      <c r="C78" s="58">
        <v>0.24199999999999999</v>
      </c>
      <c r="D78" s="54">
        <v>0.19833770000000001</v>
      </c>
      <c r="E78" s="27" t="b">
        <f t="shared" si="3"/>
        <v>0</v>
      </c>
      <c r="F78" s="28" t="s">
        <v>195</v>
      </c>
      <c r="G78" s="55">
        <v>1</v>
      </c>
      <c r="H78" s="55">
        <v>0.51646020000000004</v>
      </c>
      <c r="I78" s="27" t="b">
        <f t="shared" si="4"/>
        <v>1</v>
      </c>
      <c r="J78" s="28" t="s">
        <v>198</v>
      </c>
    </row>
    <row r="79" spans="1:10" x14ac:dyDescent="0.25">
      <c r="A79" s="26" t="s">
        <v>45</v>
      </c>
      <c r="B79" s="28" t="s">
        <v>102</v>
      </c>
      <c r="C79" s="58">
        <v>0.12637970000000001</v>
      </c>
      <c r="D79" s="54">
        <v>0.3129673</v>
      </c>
      <c r="E79" s="27" t="b">
        <f t="shared" si="3"/>
        <v>0</v>
      </c>
      <c r="F79" s="28" t="s">
        <v>195</v>
      </c>
      <c r="G79" s="55">
        <v>1</v>
      </c>
      <c r="H79" s="55">
        <v>0.51420630000000001</v>
      </c>
      <c r="I79" s="27" t="b">
        <f t="shared" si="4"/>
        <v>1</v>
      </c>
      <c r="J79" s="28" t="s">
        <v>198</v>
      </c>
    </row>
    <row r="80" spans="1:10" x14ac:dyDescent="0.25">
      <c r="A80" s="26" t="s">
        <v>13</v>
      </c>
      <c r="B80" s="28" t="s">
        <v>99</v>
      </c>
      <c r="C80" s="58">
        <v>0.17460319999999999</v>
      </c>
      <c r="D80" s="54">
        <v>0.31007750000000001</v>
      </c>
      <c r="E80" s="27" t="b">
        <f t="shared" si="3"/>
        <v>0</v>
      </c>
      <c r="F80" s="28" t="s">
        <v>195</v>
      </c>
      <c r="G80" s="55">
        <v>1</v>
      </c>
      <c r="H80" s="55">
        <v>0.5291323</v>
      </c>
      <c r="I80" s="27" t="b">
        <f t="shared" si="4"/>
        <v>1</v>
      </c>
      <c r="J80" s="28" t="s">
        <v>198</v>
      </c>
    </row>
    <row r="81" spans="1:10" x14ac:dyDescent="0.25">
      <c r="A81" s="26" t="s">
        <v>46</v>
      </c>
      <c r="B81" s="28" t="s">
        <v>102</v>
      </c>
      <c r="C81" s="58">
        <v>0.18059210000000001</v>
      </c>
      <c r="D81" s="54">
        <v>0.1887277</v>
      </c>
      <c r="E81" s="27" t="b">
        <f t="shared" si="3"/>
        <v>0</v>
      </c>
      <c r="F81" s="28" t="s">
        <v>195</v>
      </c>
      <c r="G81" s="55">
        <v>1</v>
      </c>
      <c r="H81" s="55">
        <v>0.47218650000000001</v>
      </c>
      <c r="I81" s="27" t="b">
        <f t="shared" si="4"/>
        <v>1</v>
      </c>
      <c r="J81" s="28" t="s">
        <v>198</v>
      </c>
    </row>
    <row r="82" spans="1:10" x14ac:dyDescent="0.25">
      <c r="A82" s="26" t="s">
        <v>25</v>
      </c>
      <c r="B82" s="28" t="s">
        <v>99</v>
      </c>
      <c r="C82" s="58">
        <v>0.186473</v>
      </c>
      <c r="D82" s="54">
        <v>0.2181208</v>
      </c>
      <c r="E82" s="27" t="b">
        <f t="shared" si="3"/>
        <v>1</v>
      </c>
      <c r="F82" s="28" t="s">
        <v>195</v>
      </c>
      <c r="G82" s="55">
        <v>1</v>
      </c>
      <c r="H82" s="55">
        <v>0.51165660000000002</v>
      </c>
      <c r="I82" s="27" t="b">
        <f t="shared" si="4"/>
        <v>1</v>
      </c>
      <c r="J82" s="28" t="s">
        <v>198</v>
      </c>
    </row>
    <row r="83" spans="1:10" x14ac:dyDescent="0.25">
      <c r="A83" s="26" t="s">
        <v>22</v>
      </c>
      <c r="B83" s="28" t="s">
        <v>94</v>
      </c>
      <c r="C83" s="58">
        <v>0.16392570000000001</v>
      </c>
      <c r="D83" s="54">
        <v>0.15860550000000001</v>
      </c>
      <c r="E83" s="27" t="b">
        <f t="shared" si="3"/>
        <v>0</v>
      </c>
      <c r="F83" s="28" t="s">
        <v>195</v>
      </c>
      <c r="G83" s="55">
        <v>1</v>
      </c>
      <c r="H83" s="55">
        <v>0.5778894</v>
      </c>
      <c r="I83" s="27" t="b">
        <f t="shared" si="4"/>
        <v>1</v>
      </c>
      <c r="J83" s="28" t="s">
        <v>198</v>
      </c>
    </row>
    <row r="84" spans="1:10" x14ac:dyDescent="0.25">
      <c r="A84" s="32" t="s">
        <v>72</v>
      </c>
      <c r="B84" s="34" t="s">
        <v>90</v>
      </c>
      <c r="C84" s="59">
        <v>0.28760449999999999</v>
      </c>
      <c r="D84" s="56">
        <v>0.34672439999999999</v>
      </c>
      <c r="E84" s="33" t="b">
        <f t="shared" si="3"/>
        <v>1</v>
      </c>
      <c r="F84" s="34" t="s">
        <v>195</v>
      </c>
      <c r="G84" s="57">
        <v>1</v>
      </c>
      <c r="H84" s="57">
        <v>0.62360510000000002</v>
      </c>
      <c r="I84" s="33" t="b">
        <f t="shared" si="4"/>
        <v>1</v>
      </c>
      <c r="J84" s="34" t="s">
        <v>198</v>
      </c>
    </row>
  </sheetData>
  <autoFilter ref="A5:J84" xr:uid="{029C077F-8881-433B-B08E-C45555B5BEC0}">
    <sortState ref="A6:J84">
      <sortCondition ref="G5"/>
    </sortState>
  </autoFilter>
  <mergeCells count="3">
    <mergeCell ref="A1:J1"/>
    <mergeCell ref="C4:E4"/>
    <mergeCell ref="G4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8AF7-6CD7-44E1-9447-B97F2F74BCE1}">
  <dimension ref="A1:C12"/>
  <sheetViews>
    <sheetView workbookViewId="0">
      <selection activeCell="A2" sqref="A2:XFD2"/>
    </sheetView>
  </sheetViews>
  <sheetFormatPr defaultRowHeight="15" x14ac:dyDescent="0.25"/>
  <cols>
    <col min="1" max="1" width="15.28515625" bestFit="1" customWidth="1"/>
  </cols>
  <sheetData>
    <row r="1" spans="1:3" x14ac:dyDescent="0.25">
      <c r="A1" s="11" t="s">
        <v>199</v>
      </c>
    </row>
    <row r="2" spans="1:3" x14ac:dyDescent="0.25">
      <c r="A2" s="12"/>
    </row>
    <row r="4" spans="1:3" x14ac:dyDescent="0.25">
      <c r="A4" s="74" t="s">
        <v>163</v>
      </c>
      <c r="B4" s="75" t="s">
        <v>164</v>
      </c>
      <c r="C4" s="73" t="s">
        <v>83</v>
      </c>
    </row>
    <row r="5" spans="1:3" x14ac:dyDescent="0.25">
      <c r="A5" s="52" t="s">
        <v>91</v>
      </c>
      <c r="B5" s="48">
        <v>0.16004889999999999</v>
      </c>
      <c r="C5" s="49">
        <v>0.13117380000000001</v>
      </c>
    </row>
    <row r="6" spans="1:3" x14ac:dyDescent="0.25">
      <c r="A6" s="52" t="s">
        <v>99</v>
      </c>
      <c r="B6" s="48">
        <v>0.1517211</v>
      </c>
      <c r="C6" s="49">
        <v>0.1252144</v>
      </c>
    </row>
    <row r="7" spans="1:3" x14ac:dyDescent="0.25">
      <c r="A7" s="52" t="s">
        <v>86</v>
      </c>
      <c r="B7" s="48">
        <v>0.15127660000000001</v>
      </c>
      <c r="C7" s="49">
        <v>0.1212879</v>
      </c>
    </row>
    <row r="8" spans="1:3" x14ac:dyDescent="0.25">
      <c r="A8" s="52" t="s">
        <v>108</v>
      </c>
      <c r="B8" s="48">
        <v>0.15687290000000001</v>
      </c>
      <c r="C8" s="49">
        <v>0.12796279999999999</v>
      </c>
    </row>
    <row r="9" spans="1:3" x14ac:dyDescent="0.25">
      <c r="A9" s="52" t="s">
        <v>94</v>
      </c>
      <c r="B9" s="48">
        <v>0.17678840000000001</v>
      </c>
      <c r="C9" s="49">
        <v>0.15391569999999999</v>
      </c>
    </row>
    <row r="10" spans="1:3" x14ac:dyDescent="0.25">
      <c r="A10" s="52" t="s">
        <v>87</v>
      </c>
      <c r="B10" s="48">
        <v>0.18841949999999999</v>
      </c>
      <c r="C10" s="49">
        <v>0.1205422</v>
      </c>
    </row>
    <row r="11" spans="1:3" x14ac:dyDescent="0.25">
      <c r="A11" s="52" t="s">
        <v>90</v>
      </c>
      <c r="B11" s="48">
        <v>0.15310679999999999</v>
      </c>
      <c r="C11" s="49">
        <v>0.11823699999999999</v>
      </c>
    </row>
    <row r="12" spans="1:3" x14ac:dyDescent="0.25">
      <c r="A12" s="53" t="s">
        <v>102</v>
      </c>
      <c r="B12" s="50">
        <v>0.14313049999999999</v>
      </c>
      <c r="C12" s="51">
        <v>0.12510299999999999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1364-88B1-436D-A460-E09407A5ED25}">
  <dimension ref="A1:Q84"/>
  <sheetViews>
    <sheetView workbookViewId="0">
      <selection activeCell="A2" sqref="A2:XFD2"/>
    </sheetView>
  </sheetViews>
  <sheetFormatPr defaultRowHeight="15" x14ac:dyDescent="0.25"/>
  <cols>
    <col min="1" max="1" width="15.85546875" style="1" customWidth="1"/>
    <col min="2" max="2" width="9.28515625" style="1" bestFit="1" customWidth="1"/>
    <col min="3" max="3" width="15.85546875" style="1" customWidth="1"/>
    <col min="4" max="5" width="5.85546875" style="1" bestFit="1" customWidth="1"/>
  </cols>
  <sheetData>
    <row r="1" spans="1:5" x14ac:dyDescent="0.25">
      <c r="A1" s="13" t="s">
        <v>200</v>
      </c>
      <c r="B1" s="13"/>
      <c r="C1" s="13"/>
      <c r="D1" s="13"/>
      <c r="E1" s="13"/>
    </row>
    <row r="2" spans="1:5" x14ac:dyDescent="0.25">
      <c r="A2" s="14"/>
      <c r="B2" s="14"/>
      <c r="C2" s="14"/>
      <c r="D2" s="14"/>
      <c r="E2" s="14"/>
    </row>
    <row r="4" spans="1:5" x14ac:dyDescent="0.25">
      <c r="A4" s="71" t="s">
        <v>2</v>
      </c>
      <c r="B4" s="72" t="s">
        <v>250</v>
      </c>
      <c r="C4" s="72" t="s">
        <v>163</v>
      </c>
      <c r="D4" s="72" t="s">
        <v>164</v>
      </c>
      <c r="E4" s="76" t="s">
        <v>83</v>
      </c>
    </row>
    <row r="5" spans="1:5" x14ac:dyDescent="0.25">
      <c r="A5" s="26" t="s">
        <v>5</v>
      </c>
      <c r="B5" s="27" t="s">
        <v>162</v>
      </c>
      <c r="C5" s="27" t="s">
        <v>87</v>
      </c>
      <c r="D5" s="48">
        <v>0.23800460000000001</v>
      </c>
      <c r="E5" s="49">
        <v>0.15965779999999999</v>
      </c>
    </row>
    <row r="6" spans="1:5" x14ac:dyDescent="0.25">
      <c r="A6" s="26" t="s">
        <v>60</v>
      </c>
      <c r="B6" s="27" t="s">
        <v>88</v>
      </c>
      <c r="C6" s="27" t="s">
        <v>87</v>
      </c>
      <c r="D6" s="48">
        <v>0.2441236</v>
      </c>
      <c r="E6" s="49">
        <v>9.5775600000000002E-2</v>
      </c>
    </row>
    <row r="7" spans="1:5" x14ac:dyDescent="0.25">
      <c r="A7" s="26" t="s">
        <v>9</v>
      </c>
      <c r="B7" s="27" t="s">
        <v>92</v>
      </c>
      <c r="C7" s="27" t="s">
        <v>87</v>
      </c>
      <c r="D7" s="48">
        <v>0.1961791</v>
      </c>
      <c r="E7" s="49">
        <v>0.16913030000000001</v>
      </c>
    </row>
    <row r="8" spans="1:5" x14ac:dyDescent="0.25">
      <c r="A8" s="26" t="s">
        <v>79</v>
      </c>
      <c r="B8" s="27" t="s">
        <v>96</v>
      </c>
      <c r="C8" s="27" t="s">
        <v>87</v>
      </c>
      <c r="D8" s="48">
        <v>0.2161227</v>
      </c>
      <c r="E8" s="49">
        <v>8.1559999999999994E-2</v>
      </c>
    </row>
    <row r="9" spans="1:5" x14ac:dyDescent="0.25">
      <c r="A9" s="26" t="s">
        <v>78</v>
      </c>
      <c r="B9" s="27" t="s">
        <v>110</v>
      </c>
      <c r="C9" s="27" t="s">
        <v>87</v>
      </c>
      <c r="D9" s="48">
        <v>8.0652799999999997E-2</v>
      </c>
      <c r="E9" s="49">
        <v>9.3583E-2</v>
      </c>
    </row>
    <row r="10" spans="1:5" x14ac:dyDescent="0.25">
      <c r="A10" s="26" t="s">
        <v>62</v>
      </c>
      <c r="B10" s="27" t="s">
        <v>114</v>
      </c>
      <c r="C10" s="27" t="s">
        <v>87</v>
      </c>
      <c r="D10" s="48">
        <v>0.20025979999999999</v>
      </c>
      <c r="E10" s="49">
        <v>0.1210625</v>
      </c>
    </row>
    <row r="11" spans="1:5" x14ac:dyDescent="0.25">
      <c r="A11" s="26" t="s">
        <v>80</v>
      </c>
      <c r="B11" s="27" t="s">
        <v>125</v>
      </c>
      <c r="C11" s="27" t="s">
        <v>87</v>
      </c>
      <c r="D11" s="48">
        <v>5.6077700000000001E-2</v>
      </c>
      <c r="E11" s="49">
        <v>5.7818599999999998E-2</v>
      </c>
    </row>
    <row r="12" spans="1:5" x14ac:dyDescent="0.25">
      <c r="A12" s="26" t="s">
        <v>54</v>
      </c>
      <c r="B12" s="27" t="s">
        <v>130</v>
      </c>
      <c r="C12" s="27" t="s">
        <v>87</v>
      </c>
      <c r="D12" s="48">
        <v>0.10122200000000001</v>
      </c>
      <c r="E12" s="49">
        <v>0.10427210000000001</v>
      </c>
    </row>
    <row r="13" spans="1:5" x14ac:dyDescent="0.25">
      <c r="A13" s="26" t="s">
        <v>64</v>
      </c>
      <c r="B13" s="27" t="s">
        <v>131</v>
      </c>
      <c r="C13" s="27" t="s">
        <v>87</v>
      </c>
      <c r="D13" s="48">
        <v>0.20238700000000001</v>
      </c>
      <c r="E13" s="49">
        <v>0.13078809999999999</v>
      </c>
    </row>
    <row r="14" spans="1:5" x14ac:dyDescent="0.25">
      <c r="A14" s="26" t="s">
        <v>67</v>
      </c>
      <c r="B14" s="27" t="s">
        <v>149</v>
      </c>
      <c r="C14" s="27" t="s">
        <v>87</v>
      </c>
      <c r="D14" s="48">
        <v>0.1050034</v>
      </c>
      <c r="E14" s="49">
        <v>0.10089720000000001</v>
      </c>
    </row>
    <row r="15" spans="1:5" x14ac:dyDescent="0.25">
      <c r="A15" s="26" t="s">
        <v>41</v>
      </c>
      <c r="B15" s="27" t="s">
        <v>152</v>
      </c>
      <c r="C15" s="27" t="s">
        <v>87</v>
      </c>
      <c r="D15" s="48">
        <v>0.18710779999999999</v>
      </c>
      <c r="E15" s="49">
        <v>0.11276849999999999</v>
      </c>
    </row>
    <row r="16" spans="1:5" x14ac:dyDescent="0.25">
      <c r="A16" s="26" t="s">
        <v>68</v>
      </c>
      <c r="B16" s="27" t="s">
        <v>153</v>
      </c>
      <c r="C16" s="27" t="s">
        <v>87</v>
      </c>
      <c r="D16" s="48">
        <v>0.13289010000000001</v>
      </c>
      <c r="E16" s="49">
        <v>0.10993600000000001</v>
      </c>
    </row>
    <row r="17" spans="1:5" x14ac:dyDescent="0.25">
      <c r="A17" s="26" t="s">
        <v>74</v>
      </c>
      <c r="B17" s="27" t="s">
        <v>154</v>
      </c>
      <c r="C17" s="27" t="s">
        <v>87</v>
      </c>
      <c r="D17" s="48">
        <v>0.13803460000000001</v>
      </c>
      <c r="E17" s="49">
        <v>0.1064011</v>
      </c>
    </row>
    <row r="18" spans="1:5" x14ac:dyDescent="0.25">
      <c r="A18" s="26" t="s">
        <v>18</v>
      </c>
      <c r="B18" s="27" t="s">
        <v>176</v>
      </c>
      <c r="C18" s="27" t="s">
        <v>91</v>
      </c>
      <c r="D18" s="48">
        <v>0.1650364</v>
      </c>
      <c r="E18" s="49">
        <v>0.11598650000000001</v>
      </c>
    </row>
    <row r="19" spans="1:5" x14ac:dyDescent="0.25">
      <c r="A19" s="26" t="s">
        <v>16</v>
      </c>
      <c r="B19" s="27" t="s">
        <v>180</v>
      </c>
      <c r="C19" s="27" t="s">
        <v>91</v>
      </c>
      <c r="D19" s="48">
        <v>0.16292580000000001</v>
      </c>
      <c r="E19" s="49">
        <v>0.13295129999999999</v>
      </c>
    </row>
    <row r="20" spans="1:5" x14ac:dyDescent="0.25">
      <c r="A20" s="26" t="s">
        <v>3</v>
      </c>
      <c r="B20" s="27" t="s">
        <v>177</v>
      </c>
      <c r="C20" s="27" t="s">
        <v>91</v>
      </c>
      <c r="D20" s="48">
        <v>0.1370353</v>
      </c>
      <c r="E20" s="49">
        <v>0.1658452</v>
      </c>
    </row>
    <row r="21" spans="1:5" x14ac:dyDescent="0.25">
      <c r="A21" s="26" t="s">
        <v>36</v>
      </c>
      <c r="B21" s="27" t="s">
        <v>178</v>
      </c>
      <c r="C21" s="27" t="s">
        <v>91</v>
      </c>
      <c r="D21" s="48">
        <v>0.16473940000000001</v>
      </c>
      <c r="E21" s="49">
        <v>0.1107059</v>
      </c>
    </row>
    <row r="22" spans="1:5" x14ac:dyDescent="0.25">
      <c r="A22" s="26" t="s">
        <v>10</v>
      </c>
      <c r="B22" s="27" t="s">
        <v>179</v>
      </c>
      <c r="C22" s="27" t="s">
        <v>91</v>
      </c>
      <c r="D22" s="48">
        <v>0.1667728</v>
      </c>
      <c r="E22" s="49">
        <v>0.12754779999999999</v>
      </c>
    </row>
    <row r="23" spans="1:5" x14ac:dyDescent="0.25">
      <c r="A23" s="26" t="s">
        <v>14</v>
      </c>
      <c r="B23" s="27" t="s">
        <v>115</v>
      </c>
      <c r="C23" s="27" t="s">
        <v>91</v>
      </c>
      <c r="D23" s="48">
        <v>0.15810460000000001</v>
      </c>
      <c r="E23" s="49">
        <v>0.15493299999999999</v>
      </c>
    </row>
    <row r="24" spans="1:5" x14ac:dyDescent="0.25">
      <c r="A24" s="26" t="s">
        <v>20</v>
      </c>
      <c r="B24" s="27" t="s">
        <v>123</v>
      </c>
      <c r="C24" s="27" t="s">
        <v>91</v>
      </c>
      <c r="D24" s="48">
        <v>0.1577606</v>
      </c>
      <c r="E24" s="49">
        <v>0.1312429</v>
      </c>
    </row>
    <row r="25" spans="1:5" x14ac:dyDescent="0.25">
      <c r="A25" s="26" t="s">
        <v>27</v>
      </c>
      <c r="B25" s="27" t="s">
        <v>135</v>
      </c>
      <c r="C25" s="27" t="s">
        <v>91</v>
      </c>
      <c r="D25" s="48">
        <v>0.1520213</v>
      </c>
      <c r="E25" s="49">
        <v>0.11811729999999999</v>
      </c>
    </row>
    <row r="26" spans="1:5" x14ac:dyDescent="0.25">
      <c r="A26" s="26" t="s">
        <v>71</v>
      </c>
      <c r="B26" s="27" t="s">
        <v>101</v>
      </c>
      <c r="C26" s="27" t="s">
        <v>102</v>
      </c>
      <c r="D26" s="48">
        <v>0.13286400000000001</v>
      </c>
      <c r="E26" s="49">
        <v>0.12562999999999999</v>
      </c>
    </row>
    <row r="27" spans="1:5" x14ac:dyDescent="0.25">
      <c r="A27" s="26" t="s">
        <v>7</v>
      </c>
      <c r="B27" s="27" t="s">
        <v>172</v>
      </c>
      <c r="C27" s="27" t="s">
        <v>102</v>
      </c>
      <c r="D27" s="48">
        <v>0.15895139999999999</v>
      </c>
      <c r="E27" s="49">
        <v>0.13333980000000001</v>
      </c>
    </row>
    <row r="28" spans="1:5" x14ac:dyDescent="0.25">
      <c r="A28" s="26" t="s">
        <v>21</v>
      </c>
      <c r="B28" s="27" t="s">
        <v>173</v>
      </c>
      <c r="C28" s="27" t="s">
        <v>102</v>
      </c>
      <c r="D28" s="48">
        <v>0.11346779999999999</v>
      </c>
      <c r="E28" s="49">
        <v>0.13172600000000001</v>
      </c>
    </row>
    <row r="29" spans="1:5" x14ac:dyDescent="0.25">
      <c r="A29" s="26" t="s">
        <v>6</v>
      </c>
      <c r="B29" s="27" t="s">
        <v>174</v>
      </c>
      <c r="C29" s="27" t="s">
        <v>102</v>
      </c>
      <c r="D29" s="48">
        <v>5.30973E-2</v>
      </c>
      <c r="E29" s="49">
        <v>0.14865680000000001</v>
      </c>
    </row>
    <row r="30" spans="1:5" x14ac:dyDescent="0.25">
      <c r="A30" s="26" t="s">
        <v>44</v>
      </c>
      <c r="B30" s="27" t="s">
        <v>175</v>
      </c>
      <c r="C30" s="27" t="s">
        <v>102</v>
      </c>
      <c r="D30" s="48">
        <v>0.1507057</v>
      </c>
      <c r="E30" s="49">
        <v>0.12989139999999999</v>
      </c>
    </row>
    <row r="31" spans="1:5" x14ac:dyDescent="0.25">
      <c r="A31" s="26" t="s">
        <v>84</v>
      </c>
      <c r="B31" s="27" t="s">
        <v>109</v>
      </c>
      <c r="C31" s="27" t="s">
        <v>102</v>
      </c>
      <c r="D31" s="48">
        <v>0.13984079999999999</v>
      </c>
      <c r="E31" s="49">
        <v>0.1074175</v>
      </c>
    </row>
    <row r="32" spans="1:5" x14ac:dyDescent="0.25">
      <c r="A32" s="26" t="s">
        <v>69</v>
      </c>
      <c r="B32" s="27" t="s">
        <v>118</v>
      </c>
      <c r="C32" s="27" t="s">
        <v>102</v>
      </c>
      <c r="D32" s="48">
        <v>0.1319514</v>
      </c>
      <c r="E32" s="49">
        <v>0.1350317</v>
      </c>
    </row>
    <row r="33" spans="1:5" x14ac:dyDescent="0.25">
      <c r="A33" s="26" t="s">
        <v>45</v>
      </c>
      <c r="B33" s="27" t="s">
        <v>132</v>
      </c>
      <c r="C33" s="27" t="s">
        <v>102</v>
      </c>
      <c r="D33" s="48">
        <v>0.1713808</v>
      </c>
      <c r="E33" s="49">
        <v>0.15954550000000001</v>
      </c>
    </row>
    <row r="34" spans="1:5" x14ac:dyDescent="0.25">
      <c r="A34" s="26" t="s">
        <v>76</v>
      </c>
      <c r="B34" s="27" t="s">
        <v>139</v>
      </c>
      <c r="C34" s="27" t="s">
        <v>102</v>
      </c>
      <c r="D34" s="48">
        <v>7.8291100000000002E-2</v>
      </c>
      <c r="E34" s="49">
        <v>0.1184674</v>
      </c>
    </row>
    <row r="35" spans="1:5" x14ac:dyDescent="0.25">
      <c r="A35" s="26" t="s">
        <v>46</v>
      </c>
      <c r="B35" s="27" t="s">
        <v>140</v>
      </c>
      <c r="C35" s="27" t="s">
        <v>102</v>
      </c>
      <c r="D35" s="48">
        <v>0.22209319999999999</v>
      </c>
      <c r="E35" s="49">
        <v>0.1188212</v>
      </c>
    </row>
    <row r="36" spans="1:5" x14ac:dyDescent="0.25">
      <c r="A36" s="26" t="s">
        <v>66</v>
      </c>
      <c r="B36" s="27" t="s">
        <v>146</v>
      </c>
      <c r="C36" s="27" t="s">
        <v>102</v>
      </c>
      <c r="D36" s="48">
        <v>0.1007739</v>
      </c>
      <c r="E36" s="49">
        <v>0.1133767</v>
      </c>
    </row>
    <row r="37" spans="1:5" x14ac:dyDescent="0.25">
      <c r="A37" s="26" t="s">
        <v>47</v>
      </c>
      <c r="B37" s="27" t="s">
        <v>107</v>
      </c>
      <c r="C37" s="27" t="s">
        <v>108</v>
      </c>
      <c r="D37" s="48">
        <v>0.14958659999999999</v>
      </c>
      <c r="E37" s="49">
        <v>0.13206809999999999</v>
      </c>
    </row>
    <row r="38" spans="1:5" x14ac:dyDescent="0.25">
      <c r="A38" s="26" t="s">
        <v>38</v>
      </c>
      <c r="B38" s="27" t="s">
        <v>155</v>
      </c>
      <c r="C38" s="27" t="s">
        <v>108</v>
      </c>
      <c r="D38" s="48">
        <v>0.14364479999999999</v>
      </c>
      <c r="E38" s="49">
        <v>0.1259509</v>
      </c>
    </row>
    <row r="39" spans="1:5" x14ac:dyDescent="0.25">
      <c r="A39" s="26" t="s">
        <v>34</v>
      </c>
      <c r="B39" s="27" t="s">
        <v>156</v>
      </c>
      <c r="C39" s="27" t="s">
        <v>108</v>
      </c>
      <c r="D39" s="48">
        <v>0.1909438</v>
      </c>
      <c r="E39" s="49">
        <v>0.13461529999999999</v>
      </c>
    </row>
    <row r="40" spans="1:5" x14ac:dyDescent="0.25">
      <c r="A40" s="26" t="s">
        <v>73</v>
      </c>
      <c r="B40" s="27" t="s">
        <v>157</v>
      </c>
      <c r="C40" s="27" t="s">
        <v>108</v>
      </c>
      <c r="D40" s="48">
        <v>0.1448139</v>
      </c>
      <c r="E40" s="49">
        <v>0.1078979</v>
      </c>
    </row>
    <row r="41" spans="1:5" x14ac:dyDescent="0.25">
      <c r="A41" s="26" t="s">
        <v>39</v>
      </c>
      <c r="B41" s="27" t="s">
        <v>144</v>
      </c>
      <c r="C41" s="27" t="s">
        <v>108</v>
      </c>
      <c r="D41" s="48">
        <v>0.15464710000000001</v>
      </c>
      <c r="E41" s="49">
        <v>0.13856969999999999</v>
      </c>
    </row>
    <row r="42" spans="1:5" x14ac:dyDescent="0.25">
      <c r="A42" s="26" t="s">
        <v>48</v>
      </c>
      <c r="B42" s="27" t="s">
        <v>145</v>
      </c>
      <c r="C42" s="27" t="s">
        <v>108</v>
      </c>
      <c r="D42" s="48">
        <v>0.13252739999999999</v>
      </c>
      <c r="E42" s="49">
        <v>0.1149265</v>
      </c>
    </row>
    <row r="43" spans="1:5" x14ac:dyDescent="0.25">
      <c r="A43" s="26" t="s">
        <v>49</v>
      </c>
      <c r="B43" s="27" t="s">
        <v>151</v>
      </c>
      <c r="C43" s="27" t="s">
        <v>108</v>
      </c>
      <c r="D43" s="48">
        <v>0.1338963</v>
      </c>
      <c r="E43" s="49">
        <v>0.15588189999999999</v>
      </c>
    </row>
    <row r="44" spans="1:5" x14ac:dyDescent="0.25">
      <c r="A44" s="26" t="s">
        <v>33</v>
      </c>
      <c r="B44" s="27" t="s">
        <v>89</v>
      </c>
      <c r="C44" s="27" t="s">
        <v>90</v>
      </c>
      <c r="D44" s="48">
        <v>0.19887669999999999</v>
      </c>
      <c r="E44" s="49">
        <v>0.1403691</v>
      </c>
    </row>
    <row r="45" spans="1:5" x14ac:dyDescent="0.25">
      <c r="A45" s="26" t="s">
        <v>37</v>
      </c>
      <c r="B45" s="27" t="s">
        <v>104</v>
      </c>
      <c r="C45" s="27" t="s">
        <v>90</v>
      </c>
      <c r="D45" s="48">
        <v>0.1233486</v>
      </c>
      <c r="E45" s="49">
        <v>0.11050459999999999</v>
      </c>
    </row>
    <row r="46" spans="1:5" x14ac:dyDescent="0.25">
      <c r="A46" s="26" t="s">
        <v>75</v>
      </c>
      <c r="B46" s="27" t="s">
        <v>106</v>
      </c>
      <c r="C46" s="27" t="s">
        <v>90</v>
      </c>
      <c r="D46" s="48">
        <v>0.12573190000000001</v>
      </c>
      <c r="E46" s="49">
        <v>0.1014848</v>
      </c>
    </row>
    <row r="47" spans="1:5" x14ac:dyDescent="0.25">
      <c r="A47" s="26" t="s">
        <v>65</v>
      </c>
      <c r="B47" s="27" t="s">
        <v>112</v>
      </c>
      <c r="C47" s="27" t="s">
        <v>90</v>
      </c>
      <c r="D47" s="48">
        <v>0.11778669999999999</v>
      </c>
      <c r="E47" s="49">
        <v>9.3746499999999996E-2</v>
      </c>
    </row>
    <row r="48" spans="1:5" x14ac:dyDescent="0.25">
      <c r="A48" s="26" t="s">
        <v>77</v>
      </c>
      <c r="B48" s="27" t="s">
        <v>117</v>
      </c>
      <c r="C48" s="27" t="s">
        <v>90</v>
      </c>
      <c r="D48" s="48">
        <v>7.6164700000000002E-2</v>
      </c>
      <c r="E48" s="49">
        <v>8.2025000000000001E-2</v>
      </c>
    </row>
    <row r="49" spans="1:5" x14ac:dyDescent="0.25">
      <c r="A49" s="26" t="s">
        <v>50</v>
      </c>
      <c r="B49" s="27" t="s">
        <v>126</v>
      </c>
      <c r="C49" s="27" t="s">
        <v>90</v>
      </c>
      <c r="D49" s="48">
        <v>0.1421174</v>
      </c>
      <c r="E49" s="49">
        <v>0.1092188</v>
      </c>
    </row>
    <row r="50" spans="1:5" x14ac:dyDescent="0.25">
      <c r="A50" s="26" t="s">
        <v>58</v>
      </c>
      <c r="B50" s="27" t="s">
        <v>158</v>
      </c>
      <c r="C50" s="27" t="s">
        <v>90</v>
      </c>
      <c r="D50" s="48">
        <v>0.15635499999999999</v>
      </c>
      <c r="E50" s="49">
        <v>0.10706450000000001</v>
      </c>
    </row>
    <row r="51" spans="1:5" x14ac:dyDescent="0.25">
      <c r="A51" s="26" t="s">
        <v>43</v>
      </c>
      <c r="B51" s="27" t="s">
        <v>134</v>
      </c>
      <c r="C51" s="27" t="s">
        <v>90</v>
      </c>
      <c r="D51" s="48">
        <v>0.18097070000000001</v>
      </c>
      <c r="E51" s="49">
        <v>0.12161569999999999</v>
      </c>
    </row>
    <row r="52" spans="1:5" x14ac:dyDescent="0.25">
      <c r="A52" s="26" t="s">
        <v>63</v>
      </c>
      <c r="B52" s="27" t="s">
        <v>138</v>
      </c>
      <c r="C52" s="27" t="s">
        <v>90</v>
      </c>
      <c r="D52" s="48">
        <v>0.15294360000000001</v>
      </c>
      <c r="E52" s="49">
        <v>9.6270499999999995E-2</v>
      </c>
    </row>
    <row r="53" spans="1:5" x14ac:dyDescent="0.25">
      <c r="A53" s="26" t="s">
        <v>23</v>
      </c>
      <c r="B53" s="27" t="s">
        <v>141</v>
      </c>
      <c r="C53" s="27" t="s">
        <v>90</v>
      </c>
      <c r="D53" s="48">
        <v>0.1304594</v>
      </c>
      <c r="E53" s="49">
        <v>0.1334911</v>
      </c>
    </row>
    <row r="54" spans="1:5" x14ac:dyDescent="0.25">
      <c r="A54" s="26" t="s">
        <v>59</v>
      </c>
      <c r="B54" s="27" t="s">
        <v>142</v>
      </c>
      <c r="C54" s="27" t="s">
        <v>90</v>
      </c>
      <c r="D54" s="48">
        <v>0.16204550000000001</v>
      </c>
      <c r="E54" s="49">
        <v>0.12746589999999999</v>
      </c>
    </row>
    <row r="55" spans="1:5" x14ac:dyDescent="0.25">
      <c r="A55" s="26" t="s">
        <v>31</v>
      </c>
      <c r="B55" s="27" t="s">
        <v>143</v>
      </c>
      <c r="C55" s="27" t="s">
        <v>90</v>
      </c>
      <c r="D55" s="48">
        <v>0.19797880000000001</v>
      </c>
      <c r="E55" s="49">
        <v>0.14653859999999999</v>
      </c>
    </row>
    <row r="56" spans="1:5" x14ac:dyDescent="0.25">
      <c r="A56" s="26" t="s">
        <v>72</v>
      </c>
      <c r="B56" s="27" t="s">
        <v>150</v>
      </c>
      <c r="C56" s="27" t="s">
        <v>90</v>
      </c>
      <c r="D56" s="48">
        <v>0.19894770000000001</v>
      </c>
      <c r="E56" s="49">
        <v>0.1272663</v>
      </c>
    </row>
    <row r="57" spans="1:5" x14ac:dyDescent="0.25">
      <c r="A57" s="26" t="s">
        <v>15</v>
      </c>
      <c r="B57" s="27" t="s">
        <v>85</v>
      </c>
      <c r="C57" s="27" t="s">
        <v>86</v>
      </c>
      <c r="D57" s="48">
        <v>9.8666199999999996E-2</v>
      </c>
      <c r="E57" s="49">
        <v>0.1225552</v>
      </c>
    </row>
    <row r="58" spans="1:5" x14ac:dyDescent="0.25">
      <c r="A58" s="26" t="s">
        <v>57</v>
      </c>
      <c r="B58" s="27" t="s">
        <v>105</v>
      </c>
      <c r="C58" s="27" t="s">
        <v>86</v>
      </c>
      <c r="D58" s="48">
        <v>0.15685279999999999</v>
      </c>
      <c r="E58" s="49">
        <v>0.1190026</v>
      </c>
    </row>
    <row r="59" spans="1:5" x14ac:dyDescent="0.25">
      <c r="A59" s="26" t="s">
        <v>53</v>
      </c>
      <c r="B59" s="27" t="s">
        <v>119</v>
      </c>
      <c r="C59" s="27" t="s">
        <v>86</v>
      </c>
      <c r="D59" s="48">
        <v>9.9507200000000004E-2</v>
      </c>
      <c r="E59" s="49">
        <v>0.12342839999999999</v>
      </c>
    </row>
    <row r="60" spans="1:5" x14ac:dyDescent="0.25">
      <c r="A60" s="26" t="s">
        <v>35</v>
      </c>
      <c r="B60" s="27" t="s">
        <v>121</v>
      </c>
      <c r="C60" s="27" t="s">
        <v>86</v>
      </c>
      <c r="D60" s="48">
        <v>0.1679599</v>
      </c>
      <c r="E60" s="49">
        <v>0.1226835</v>
      </c>
    </row>
    <row r="61" spans="1:5" x14ac:dyDescent="0.25">
      <c r="A61" s="26" t="s">
        <v>24</v>
      </c>
      <c r="B61" s="27" t="s">
        <v>122</v>
      </c>
      <c r="C61" s="27" t="s">
        <v>86</v>
      </c>
      <c r="D61" s="48">
        <v>0.1527125</v>
      </c>
      <c r="E61" s="49">
        <v>0.1133798</v>
      </c>
    </row>
    <row r="62" spans="1:5" x14ac:dyDescent="0.25">
      <c r="A62" s="26" t="s">
        <v>17</v>
      </c>
      <c r="B62" s="27" t="s">
        <v>127</v>
      </c>
      <c r="C62" s="27" t="s">
        <v>86</v>
      </c>
      <c r="D62" s="48">
        <v>0.1661976</v>
      </c>
      <c r="E62" s="49">
        <v>0.14089850000000001</v>
      </c>
    </row>
    <row r="63" spans="1:5" x14ac:dyDescent="0.25">
      <c r="A63" s="26" t="s">
        <v>40</v>
      </c>
      <c r="B63" s="27" t="s">
        <v>128</v>
      </c>
      <c r="C63" s="27" t="s">
        <v>86</v>
      </c>
      <c r="D63" s="48">
        <v>0.18827140000000001</v>
      </c>
      <c r="E63" s="49">
        <v>0.11794930000000001</v>
      </c>
    </row>
    <row r="64" spans="1:5" x14ac:dyDescent="0.25">
      <c r="A64" s="26" t="s">
        <v>52</v>
      </c>
      <c r="B64" s="27" t="s">
        <v>129</v>
      </c>
      <c r="C64" s="27" t="s">
        <v>86</v>
      </c>
      <c r="D64" s="48">
        <v>0.15375179999999999</v>
      </c>
      <c r="E64" s="49">
        <v>0.12776270000000001</v>
      </c>
    </row>
    <row r="65" spans="1:5" x14ac:dyDescent="0.25">
      <c r="A65" s="26" t="s">
        <v>30</v>
      </c>
      <c r="B65" s="27" t="s">
        <v>159</v>
      </c>
      <c r="C65" s="27" t="s">
        <v>86</v>
      </c>
      <c r="D65" s="48">
        <v>0.1248378</v>
      </c>
      <c r="E65" s="49">
        <v>0.1138016</v>
      </c>
    </row>
    <row r="66" spans="1:5" x14ac:dyDescent="0.25">
      <c r="A66" s="26" t="s">
        <v>56</v>
      </c>
      <c r="B66" s="27" t="s">
        <v>98</v>
      </c>
      <c r="C66" s="27" t="s">
        <v>99</v>
      </c>
      <c r="D66" s="48">
        <v>0.1068035</v>
      </c>
      <c r="E66" s="49">
        <v>0.1257769</v>
      </c>
    </row>
    <row r="67" spans="1:5" x14ac:dyDescent="0.25">
      <c r="A67" s="26" t="s">
        <v>51</v>
      </c>
      <c r="B67" s="27" t="s">
        <v>100</v>
      </c>
      <c r="C67" s="27" t="s">
        <v>99</v>
      </c>
      <c r="D67" s="48">
        <v>0.1274073</v>
      </c>
      <c r="E67" s="49">
        <v>0.11176229999999999</v>
      </c>
    </row>
    <row r="68" spans="1:5" x14ac:dyDescent="0.25">
      <c r="A68" s="26" t="s">
        <v>28</v>
      </c>
      <c r="B68" s="27" t="s">
        <v>103</v>
      </c>
      <c r="C68" s="27" t="s">
        <v>99</v>
      </c>
      <c r="D68" s="48">
        <v>0.12666440000000001</v>
      </c>
      <c r="E68" s="49">
        <v>0.14162230000000001</v>
      </c>
    </row>
    <row r="69" spans="1:5" x14ac:dyDescent="0.25">
      <c r="A69" s="26" t="s">
        <v>42</v>
      </c>
      <c r="B69" s="27" t="s">
        <v>124</v>
      </c>
      <c r="C69" s="27" t="s">
        <v>99</v>
      </c>
      <c r="D69" s="48">
        <v>0.18531500000000001</v>
      </c>
      <c r="E69" s="49">
        <v>0.13517770000000001</v>
      </c>
    </row>
    <row r="70" spans="1:5" x14ac:dyDescent="0.25">
      <c r="A70" s="26" t="s">
        <v>70</v>
      </c>
      <c r="B70" s="27" t="s">
        <v>136</v>
      </c>
      <c r="C70" s="27" t="s">
        <v>99</v>
      </c>
      <c r="D70" s="48">
        <v>9.5352900000000004E-2</v>
      </c>
      <c r="E70" s="49">
        <v>8.9971300000000004E-2</v>
      </c>
    </row>
    <row r="71" spans="1:5" x14ac:dyDescent="0.25">
      <c r="A71" s="26" t="s">
        <v>13</v>
      </c>
      <c r="B71" s="27" t="s">
        <v>137</v>
      </c>
      <c r="C71" s="27" t="s">
        <v>99</v>
      </c>
      <c r="D71" s="48">
        <v>0.1960866</v>
      </c>
      <c r="E71" s="49">
        <v>0.16122429999999999</v>
      </c>
    </row>
    <row r="72" spans="1:5" x14ac:dyDescent="0.25">
      <c r="A72" s="26" t="s">
        <v>25</v>
      </c>
      <c r="B72" s="27" t="s">
        <v>160</v>
      </c>
      <c r="C72" s="27" t="s">
        <v>99</v>
      </c>
      <c r="D72" s="48">
        <v>0.18856529999999999</v>
      </c>
      <c r="E72" s="49">
        <v>0.13746630000000001</v>
      </c>
    </row>
    <row r="73" spans="1:5" x14ac:dyDescent="0.25">
      <c r="A73" s="26" t="s">
        <v>8</v>
      </c>
      <c r="B73" s="27" t="s">
        <v>93</v>
      </c>
      <c r="C73" s="27" t="s">
        <v>94</v>
      </c>
      <c r="D73" s="48">
        <v>0.15995300000000001</v>
      </c>
      <c r="E73" s="49">
        <v>0.17227000000000001</v>
      </c>
    </row>
    <row r="74" spans="1:5" x14ac:dyDescent="0.25">
      <c r="A74" s="26" t="s">
        <v>29</v>
      </c>
      <c r="B74" s="27" t="s">
        <v>95</v>
      </c>
      <c r="C74" s="27" t="s">
        <v>94</v>
      </c>
      <c r="D74" s="48">
        <v>0.21865209999999999</v>
      </c>
      <c r="E74" s="49">
        <v>0.14606549999999999</v>
      </c>
    </row>
    <row r="75" spans="1:5" x14ac:dyDescent="0.25">
      <c r="A75" s="26" t="s">
        <v>32</v>
      </c>
      <c r="B75" s="27" t="s">
        <v>97</v>
      </c>
      <c r="C75" s="27" t="s">
        <v>94</v>
      </c>
      <c r="D75" s="48">
        <v>0.19165960000000001</v>
      </c>
      <c r="E75" s="49">
        <v>0.14545279999999999</v>
      </c>
    </row>
    <row r="76" spans="1:5" x14ac:dyDescent="0.25">
      <c r="A76" s="26" t="s">
        <v>12</v>
      </c>
      <c r="B76" s="27" t="s">
        <v>111</v>
      </c>
      <c r="C76" s="27" t="s">
        <v>94</v>
      </c>
      <c r="D76" s="48">
        <v>0.23151459999999999</v>
      </c>
      <c r="E76" s="49">
        <v>0.17114679999999999</v>
      </c>
    </row>
    <row r="77" spans="1:5" x14ac:dyDescent="0.25">
      <c r="A77" s="26" t="s">
        <v>26</v>
      </c>
      <c r="B77" s="27" t="s">
        <v>113</v>
      </c>
      <c r="C77" s="27" t="s">
        <v>94</v>
      </c>
      <c r="D77" s="48">
        <v>0.1585271</v>
      </c>
      <c r="E77" s="49">
        <v>0.1437524</v>
      </c>
    </row>
    <row r="78" spans="1:5" x14ac:dyDescent="0.25">
      <c r="A78" s="26" t="s">
        <v>4</v>
      </c>
      <c r="B78" s="27" t="s">
        <v>116</v>
      </c>
      <c r="C78" s="27" t="s">
        <v>94</v>
      </c>
      <c r="D78" s="48">
        <v>0.17491180000000001</v>
      </c>
      <c r="E78" s="49">
        <v>0.19399189999999999</v>
      </c>
    </row>
    <row r="79" spans="1:5" x14ac:dyDescent="0.25">
      <c r="A79" s="26" t="s">
        <v>11</v>
      </c>
      <c r="B79" s="27" t="s">
        <v>120</v>
      </c>
      <c r="C79" s="27" t="s">
        <v>94</v>
      </c>
      <c r="D79" s="48">
        <v>0.25896710000000001</v>
      </c>
      <c r="E79" s="49">
        <v>0.16423679999999999</v>
      </c>
    </row>
    <row r="80" spans="1:5" x14ac:dyDescent="0.25">
      <c r="A80" s="26" t="s">
        <v>55</v>
      </c>
      <c r="B80" s="27" t="s">
        <v>133</v>
      </c>
      <c r="C80" s="27" t="s">
        <v>94</v>
      </c>
      <c r="D80" s="48">
        <v>0.1188748</v>
      </c>
      <c r="E80" s="49">
        <v>0.114715</v>
      </c>
    </row>
    <row r="81" spans="1:17" x14ac:dyDescent="0.25">
      <c r="A81" s="26" t="s">
        <v>61</v>
      </c>
      <c r="B81" s="27" t="s">
        <v>147</v>
      </c>
      <c r="C81" s="27" t="s">
        <v>94</v>
      </c>
      <c r="D81" s="48">
        <v>0.2880876</v>
      </c>
      <c r="E81" s="49">
        <v>0.1024307</v>
      </c>
    </row>
    <row r="82" spans="1:17" x14ac:dyDescent="0.25">
      <c r="A82" s="26" t="s">
        <v>22</v>
      </c>
      <c r="B82" s="27" t="s">
        <v>148</v>
      </c>
      <c r="C82" s="27" t="s">
        <v>94</v>
      </c>
      <c r="D82" s="48">
        <v>0.23637069999999999</v>
      </c>
      <c r="E82" s="49">
        <v>0.15000820000000001</v>
      </c>
    </row>
    <row r="83" spans="1:17" x14ac:dyDescent="0.25">
      <c r="A83" s="32" t="s">
        <v>19</v>
      </c>
      <c r="B83" s="33" t="s">
        <v>161</v>
      </c>
      <c r="C83" s="33" t="s">
        <v>94</v>
      </c>
      <c r="D83" s="50">
        <v>0.14778359999999999</v>
      </c>
      <c r="E83" s="51">
        <v>0.1533101</v>
      </c>
    </row>
    <row r="84" spans="1:17" x14ac:dyDescent="0.25">
      <c r="D84" s="3"/>
      <c r="Q84" s="4"/>
    </row>
  </sheetData>
  <autoFilter ref="A4:E84" xr:uid="{58574121-C8DF-4310-B3A9-248E712439C4}">
    <sortState ref="A5:E84">
      <sortCondition ref="C4:C84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C1D7-13DF-414E-9D38-4FA990D26CD5}">
  <dimension ref="A1:G68"/>
  <sheetViews>
    <sheetView workbookViewId="0">
      <selection activeCell="A2" sqref="A2:XFD2"/>
    </sheetView>
  </sheetViews>
  <sheetFormatPr defaultRowHeight="15" x14ac:dyDescent="0.25"/>
  <cols>
    <col min="1" max="1" width="10.7109375" customWidth="1"/>
    <col min="2" max="2" width="9.85546875" customWidth="1"/>
    <col min="3" max="3" width="17.5703125" customWidth="1"/>
    <col min="4" max="4" width="20.140625" bestFit="1" customWidth="1"/>
    <col min="5" max="5" width="8.7109375" style="1" bestFit="1" customWidth="1"/>
    <col min="6" max="6" width="9.5703125" style="1" bestFit="1" customWidth="1"/>
  </cols>
  <sheetData>
    <row r="1" spans="1:7" x14ac:dyDescent="0.25">
      <c r="A1" s="2" t="s">
        <v>220</v>
      </c>
    </row>
    <row r="4" spans="1:7" s="5" customFormat="1" ht="28.15" customHeight="1" x14ac:dyDescent="0.25">
      <c r="A4" s="77" t="s">
        <v>219</v>
      </c>
      <c r="B4" s="78" t="s">
        <v>201</v>
      </c>
      <c r="C4" s="78" t="s">
        <v>215</v>
      </c>
      <c r="D4" s="78" t="s">
        <v>216</v>
      </c>
      <c r="E4" s="78" t="s">
        <v>221</v>
      </c>
      <c r="F4" s="78" t="s">
        <v>202</v>
      </c>
      <c r="G4" s="79" t="s">
        <v>222</v>
      </c>
    </row>
    <row r="5" spans="1:7" x14ac:dyDescent="0.25">
      <c r="A5" s="38" t="s">
        <v>203</v>
      </c>
      <c r="B5" s="39" t="s">
        <v>206</v>
      </c>
      <c r="C5" s="39" t="s">
        <v>207</v>
      </c>
      <c r="D5" s="39" t="s">
        <v>217</v>
      </c>
      <c r="E5" s="40">
        <v>1.61852708969908</v>
      </c>
      <c r="F5" s="40">
        <v>5.1885267644240847E-2</v>
      </c>
      <c r="G5" s="41">
        <v>1</v>
      </c>
    </row>
    <row r="6" spans="1:7" x14ac:dyDescent="0.25">
      <c r="A6" s="38" t="s">
        <v>203</v>
      </c>
      <c r="B6" s="39" t="s">
        <v>204</v>
      </c>
      <c r="C6" s="39" t="s">
        <v>207</v>
      </c>
      <c r="D6" s="39" t="s">
        <v>217</v>
      </c>
      <c r="E6" s="40">
        <v>2.3811875136799072</v>
      </c>
      <c r="F6" s="40">
        <v>0.55432794026135057</v>
      </c>
      <c r="G6" s="41">
        <v>1</v>
      </c>
    </row>
    <row r="7" spans="1:7" x14ac:dyDescent="0.25">
      <c r="A7" s="42" t="s">
        <v>208</v>
      </c>
      <c r="B7" s="39" t="s">
        <v>206</v>
      </c>
      <c r="C7" s="39" t="s">
        <v>207</v>
      </c>
      <c r="D7" s="39" t="s">
        <v>217</v>
      </c>
      <c r="E7" s="40">
        <v>1.186941986138399</v>
      </c>
      <c r="F7" s="40">
        <v>0.23035769273947981</v>
      </c>
      <c r="G7" s="41">
        <v>1</v>
      </c>
    </row>
    <row r="8" spans="1:7" x14ac:dyDescent="0.25">
      <c r="A8" s="42" t="s">
        <v>208</v>
      </c>
      <c r="B8" s="39" t="s">
        <v>204</v>
      </c>
      <c r="C8" s="39" t="s">
        <v>207</v>
      </c>
      <c r="D8" s="39" t="s">
        <v>217</v>
      </c>
      <c r="E8" s="40">
        <v>2.8871635031958611</v>
      </c>
      <c r="F8" s="40">
        <v>0.56452865536569052</v>
      </c>
      <c r="G8" s="41">
        <v>1</v>
      </c>
    </row>
    <row r="9" spans="1:7" x14ac:dyDescent="0.25">
      <c r="A9" s="42" t="s">
        <v>209</v>
      </c>
      <c r="B9" s="39" t="s">
        <v>204</v>
      </c>
      <c r="C9" s="39" t="s">
        <v>207</v>
      </c>
      <c r="D9" s="39" t="s">
        <v>217</v>
      </c>
      <c r="E9" s="40">
        <v>-7.1920728110864935</v>
      </c>
      <c r="F9" s="40">
        <v>6.9579279423651816E-2</v>
      </c>
      <c r="G9" s="41">
        <v>1</v>
      </c>
    </row>
    <row r="10" spans="1:7" x14ac:dyDescent="0.25">
      <c r="A10" s="42" t="s">
        <v>209</v>
      </c>
      <c r="B10" s="39" t="s">
        <v>206</v>
      </c>
      <c r="C10" s="39" t="s">
        <v>207</v>
      </c>
      <c r="D10" s="39" t="s">
        <v>217</v>
      </c>
      <c r="E10" s="40">
        <v>-1.391952312622132</v>
      </c>
      <c r="F10" s="40">
        <v>0.13793639209524361</v>
      </c>
      <c r="G10" s="41">
        <v>1</v>
      </c>
    </row>
    <row r="11" spans="1:7" x14ac:dyDescent="0.25">
      <c r="A11" s="42" t="s">
        <v>210</v>
      </c>
      <c r="B11" s="39" t="s">
        <v>204</v>
      </c>
      <c r="C11" s="39" t="s">
        <v>207</v>
      </c>
      <c r="D11" s="39" t="s">
        <v>217</v>
      </c>
      <c r="E11" s="40">
        <v>-10.33668065349455</v>
      </c>
      <c r="F11" s="40">
        <v>6.0287219060896867E-2</v>
      </c>
      <c r="G11" s="41">
        <v>1</v>
      </c>
    </row>
    <row r="12" spans="1:7" x14ac:dyDescent="0.25">
      <c r="A12" s="42" t="s">
        <v>210</v>
      </c>
      <c r="B12" s="39" t="s">
        <v>206</v>
      </c>
      <c r="C12" s="39" t="s">
        <v>207</v>
      </c>
      <c r="D12" s="39" t="s">
        <v>217</v>
      </c>
      <c r="E12" s="40">
        <v>-1.7587432886467469</v>
      </c>
      <c r="F12" s="40">
        <v>9.6445079695761216E-2</v>
      </c>
      <c r="G12" s="41">
        <v>1</v>
      </c>
    </row>
    <row r="13" spans="1:7" x14ac:dyDescent="0.25">
      <c r="A13" s="42" t="s">
        <v>211</v>
      </c>
      <c r="B13" s="39" t="s">
        <v>206</v>
      </c>
      <c r="C13" s="39" t="s">
        <v>207</v>
      </c>
      <c r="D13" s="39" t="s">
        <v>217</v>
      </c>
      <c r="E13" s="40">
        <v>-2.6370699149544601</v>
      </c>
      <c r="F13" s="40">
        <v>0.30687933942640871</v>
      </c>
      <c r="G13" s="41">
        <v>1</v>
      </c>
    </row>
    <row r="14" spans="1:7" x14ac:dyDescent="0.25">
      <c r="A14" s="42" t="s">
        <v>211</v>
      </c>
      <c r="B14" s="39" t="s">
        <v>204</v>
      </c>
      <c r="C14" s="39" t="s">
        <v>207</v>
      </c>
      <c r="D14" s="39" t="s">
        <v>217</v>
      </c>
      <c r="E14" s="40">
        <v>1.1640588758116519</v>
      </c>
      <c r="F14" s="40">
        <v>0.84155925905015194</v>
      </c>
      <c r="G14" s="41">
        <v>1</v>
      </c>
    </row>
    <row r="15" spans="1:7" x14ac:dyDescent="0.25">
      <c r="A15" s="42" t="s">
        <v>212</v>
      </c>
      <c r="B15" s="39" t="s">
        <v>206</v>
      </c>
      <c r="C15" s="39" t="s">
        <v>207</v>
      </c>
      <c r="D15" s="39" t="s">
        <v>217</v>
      </c>
      <c r="E15" s="40">
        <v>4.4258479430793649</v>
      </c>
      <c r="F15" s="40">
        <v>7.2860322415670753E-2</v>
      </c>
      <c r="G15" s="41">
        <v>1</v>
      </c>
    </row>
    <row r="16" spans="1:7" x14ac:dyDescent="0.25">
      <c r="A16" s="42" t="s">
        <v>212</v>
      </c>
      <c r="B16" s="39" t="s">
        <v>204</v>
      </c>
      <c r="C16" s="39" t="s">
        <v>207</v>
      </c>
      <c r="D16" s="39" t="s">
        <v>217</v>
      </c>
      <c r="E16" s="40">
        <v>5.1563922128283233</v>
      </c>
      <c r="F16" s="40">
        <v>0.52287495273433526</v>
      </c>
      <c r="G16" s="41">
        <v>1</v>
      </c>
    </row>
    <row r="17" spans="1:7" x14ac:dyDescent="0.25">
      <c r="A17" s="42" t="s">
        <v>213</v>
      </c>
      <c r="B17" s="39" t="s">
        <v>206</v>
      </c>
      <c r="C17" s="39" t="s">
        <v>207</v>
      </c>
      <c r="D17" s="39" t="s">
        <v>217</v>
      </c>
      <c r="E17" s="40">
        <v>-4.0077194932000433</v>
      </c>
      <c r="F17" s="40">
        <v>3.5880655075548093E-2</v>
      </c>
      <c r="G17" s="41">
        <v>1</v>
      </c>
    </row>
    <row r="18" spans="1:7" x14ac:dyDescent="0.25">
      <c r="A18" s="42" t="s">
        <v>213</v>
      </c>
      <c r="B18" s="39" t="s">
        <v>204</v>
      </c>
      <c r="C18" s="39" t="s">
        <v>207</v>
      </c>
      <c r="D18" s="39" t="s">
        <v>217</v>
      </c>
      <c r="E18" s="40">
        <v>-0.11785414928083189</v>
      </c>
      <c r="F18" s="40">
        <v>0.9808295380916735</v>
      </c>
      <c r="G18" s="41">
        <v>1</v>
      </c>
    </row>
    <row r="19" spans="1:7" x14ac:dyDescent="0.25">
      <c r="A19" s="42" t="s">
        <v>214</v>
      </c>
      <c r="B19" s="39" t="s">
        <v>206</v>
      </c>
      <c r="C19" s="39" t="s">
        <v>207</v>
      </c>
      <c r="D19" s="39" t="s">
        <v>217</v>
      </c>
      <c r="E19" s="40">
        <v>0.59917918281780702</v>
      </c>
      <c r="F19" s="40">
        <v>0.58903582830670365</v>
      </c>
      <c r="G19" s="41">
        <v>1</v>
      </c>
    </row>
    <row r="20" spans="1:7" x14ac:dyDescent="0.25">
      <c r="A20" s="42" t="s">
        <v>214</v>
      </c>
      <c r="B20" s="39" t="s">
        <v>204</v>
      </c>
      <c r="C20" s="39" t="s">
        <v>207</v>
      </c>
      <c r="D20" s="39" t="s">
        <v>217</v>
      </c>
      <c r="E20" s="40">
        <v>0.91905623170730633</v>
      </c>
      <c r="F20" s="40">
        <v>0.70907685921208996</v>
      </c>
      <c r="G20" s="41">
        <v>1</v>
      </c>
    </row>
    <row r="21" spans="1:7" x14ac:dyDescent="0.25">
      <c r="A21" s="38" t="s">
        <v>203</v>
      </c>
      <c r="B21" s="39" t="s">
        <v>204</v>
      </c>
      <c r="C21" s="39" t="s">
        <v>205</v>
      </c>
      <c r="D21" s="39" t="s">
        <v>217</v>
      </c>
      <c r="E21" s="40">
        <v>7.3386383997592949E-3</v>
      </c>
      <c r="F21" s="40">
        <v>0.90938693235781975</v>
      </c>
      <c r="G21" s="43"/>
    </row>
    <row r="22" spans="1:7" x14ac:dyDescent="0.25">
      <c r="A22" s="38" t="s">
        <v>203</v>
      </c>
      <c r="B22" s="39" t="s">
        <v>206</v>
      </c>
      <c r="C22" s="39" t="s">
        <v>205</v>
      </c>
      <c r="D22" s="39" t="s">
        <v>217</v>
      </c>
      <c r="E22" s="40">
        <v>3.5978425930046971E-2</v>
      </c>
      <c r="F22" s="40">
        <v>1.8473741873140229E-2</v>
      </c>
      <c r="G22" s="41"/>
    </row>
    <row r="23" spans="1:7" x14ac:dyDescent="0.25">
      <c r="A23" s="42" t="s">
        <v>208</v>
      </c>
      <c r="B23" s="39" t="s">
        <v>206</v>
      </c>
      <c r="C23" s="39" t="s">
        <v>205</v>
      </c>
      <c r="D23" s="39" t="s">
        <v>217</v>
      </c>
      <c r="E23" s="40">
        <v>3.2273939975893208E-2</v>
      </c>
      <c r="F23" s="40">
        <v>4.8923934779422779E-2</v>
      </c>
      <c r="G23" s="41"/>
    </row>
    <row r="24" spans="1:7" x14ac:dyDescent="0.25">
      <c r="A24" s="38" t="s">
        <v>208</v>
      </c>
      <c r="B24" s="39" t="s">
        <v>204</v>
      </c>
      <c r="C24" s="39" t="s">
        <v>205</v>
      </c>
      <c r="D24" s="39" t="s">
        <v>217</v>
      </c>
      <c r="E24" s="40">
        <v>5.7267478495534742E-2</v>
      </c>
      <c r="F24" s="40">
        <v>0.44836713344278828</v>
      </c>
      <c r="G24" s="41"/>
    </row>
    <row r="25" spans="1:7" x14ac:dyDescent="0.25">
      <c r="A25" s="42" t="s">
        <v>203</v>
      </c>
      <c r="B25" s="39" t="s">
        <v>204</v>
      </c>
      <c r="C25" s="39" t="s">
        <v>205</v>
      </c>
      <c r="D25" s="39" t="s">
        <v>218</v>
      </c>
      <c r="E25" s="40">
        <v>1.4870409720418099E-3</v>
      </c>
      <c r="F25" s="40">
        <v>0.90937037972052692</v>
      </c>
      <c r="G25" s="41"/>
    </row>
    <row r="26" spans="1:7" x14ac:dyDescent="0.25">
      <c r="A26" s="42" t="s">
        <v>203</v>
      </c>
      <c r="B26" s="39" t="s">
        <v>204</v>
      </c>
      <c r="C26" s="39" t="s">
        <v>207</v>
      </c>
      <c r="D26" s="39" t="s">
        <v>218</v>
      </c>
      <c r="E26" s="40">
        <v>0.48250413797094682</v>
      </c>
      <c r="F26" s="40">
        <v>0.55355698124123287</v>
      </c>
      <c r="G26" s="41"/>
    </row>
    <row r="27" spans="1:7" x14ac:dyDescent="0.25">
      <c r="A27" s="42" t="s">
        <v>203</v>
      </c>
      <c r="B27" s="39" t="s">
        <v>206</v>
      </c>
      <c r="C27" s="39" t="s">
        <v>205</v>
      </c>
      <c r="D27" s="39" t="s">
        <v>218</v>
      </c>
      <c r="E27" s="40">
        <v>7.7075735610200287E-3</v>
      </c>
      <c r="F27" s="40">
        <v>8.0686531384673438E-3</v>
      </c>
      <c r="G27" s="41"/>
    </row>
    <row r="28" spans="1:7" x14ac:dyDescent="0.25">
      <c r="A28" s="42" t="s">
        <v>203</v>
      </c>
      <c r="B28" s="39" t="s">
        <v>206</v>
      </c>
      <c r="C28" s="39" t="s">
        <v>207</v>
      </c>
      <c r="D28" s="39" t="s">
        <v>218</v>
      </c>
      <c r="E28" s="40">
        <v>0.31927290526918889</v>
      </c>
      <c r="F28" s="40">
        <v>6.1652367047101891E-2</v>
      </c>
      <c r="G28" s="41"/>
    </row>
    <row r="29" spans="1:7" x14ac:dyDescent="0.25">
      <c r="A29" s="42" t="s">
        <v>208</v>
      </c>
      <c r="B29" s="39" t="s">
        <v>204</v>
      </c>
      <c r="C29" s="39" t="s">
        <v>207</v>
      </c>
      <c r="D29" s="39" t="s">
        <v>218</v>
      </c>
      <c r="E29" s="40">
        <v>0.58200500103491515</v>
      </c>
      <c r="F29" s="40">
        <v>0.56327629115646283</v>
      </c>
      <c r="G29" s="41"/>
    </row>
    <row r="30" spans="1:7" x14ac:dyDescent="0.25">
      <c r="A30" s="42" t="s">
        <v>208</v>
      </c>
      <c r="B30" s="39" t="s">
        <v>206</v>
      </c>
      <c r="C30" s="39" t="s">
        <v>205</v>
      </c>
      <c r="D30" s="39" t="s">
        <v>218</v>
      </c>
      <c r="E30" s="40">
        <v>6.5495141891959386E-3</v>
      </c>
      <c r="F30" s="40">
        <v>3.6251674245917562E-2</v>
      </c>
      <c r="G30" s="41"/>
    </row>
    <row r="31" spans="1:7" x14ac:dyDescent="0.25">
      <c r="A31" s="42" t="s">
        <v>208</v>
      </c>
      <c r="B31" s="39" t="s">
        <v>204</v>
      </c>
      <c r="C31" s="39" t="s">
        <v>205</v>
      </c>
      <c r="D31" s="39" t="s">
        <v>218</v>
      </c>
      <c r="E31" s="40">
        <v>1.154418821246773E-2</v>
      </c>
      <c r="F31" s="40">
        <v>0.44711721077232558</v>
      </c>
      <c r="G31" s="41"/>
    </row>
    <row r="32" spans="1:7" x14ac:dyDescent="0.25">
      <c r="A32" s="42" t="s">
        <v>208</v>
      </c>
      <c r="B32" s="39" t="s">
        <v>206</v>
      </c>
      <c r="C32" s="39" t="s">
        <v>207</v>
      </c>
      <c r="D32" s="39" t="s">
        <v>218</v>
      </c>
      <c r="E32" s="40">
        <v>0.26318461788182518</v>
      </c>
      <c r="F32" s="40">
        <v>0.18466290891559689</v>
      </c>
      <c r="G32" s="41"/>
    </row>
    <row r="33" spans="1:7" x14ac:dyDescent="0.25">
      <c r="A33" s="42" t="s">
        <v>209</v>
      </c>
      <c r="B33" s="39" t="s">
        <v>204</v>
      </c>
      <c r="C33" s="39" t="s">
        <v>205</v>
      </c>
      <c r="D33" s="39" t="s">
        <v>217</v>
      </c>
      <c r="E33" s="40">
        <v>-0.1602486383204057</v>
      </c>
      <c r="F33" s="40">
        <v>1.8630841415381572E-2</v>
      </c>
      <c r="G33" s="41"/>
    </row>
    <row r="34" spans="1:7" x14ac:dyDescent="0.25">
      <c r="A34" s="42" t="s">
        <v>209</v>
      </c>
      <c r="B34" s="39" t="s">
        <v>206</v>
      </c>
      <c r="C34" s="39" t="s">
        <v>205</v>
      </c>
      <c r="D34" s="39" t="s">
        <v>217</v>
      </c>
      <c r="E34" s="40">
        <v>-2.6294332424700449E-2</v>
      </c>
      <c r="F34" s="40">
        <v>0.1028960493063151</v>
      </c>
      <c r="G34" s="41"/>
    </row>
    <row r="35" spans="1:7" x14ac:dyDescent="0.25">
      <c r="A35" s="42" t="s">
        <v>210</v>
      </c>
      <c r="B35" s="39" t="s">
        <v>204</v>
      </c>
      <c r="C35" s="39" t="s">
        <v>205</v>
      </c>
      <c r="D35" s="39" t="s">
        <v>217</v>
      </c>
      <c r="E35" s="40">
        <v>-0.1778562285205815</v>
      </c>
      <c r="F35" s="40">
        <v>4.2101882648113077E-2</v>
      </c>
      <c r="G35" s="41"/>
    </row>
    <row r="36" spans="1:7" x14ac:dyDescent="0.25">
      <c r="A36" s="42" t="s">
        <v>210</v>
      </c>
      <c r="B36" s="39" t="s">
        <v>206</v>
      </c>
      <c r="C36" s="39" t="s">
        <v>205</v>
      </c>
      <c r="D36" s="39" t="s">
        <v>217</v>
      </c>
      <c r="E36" s="40">
        <v>-2.352666693400909E-2</v>
      </c>
      <c r="F36" s="40">
        <v>0.17389347892033219</v>
      </c>
      <c r="G36" s="41"/>
    </row>
    <row r="37" spans="1:7" x14ac:dyDescent="0.25">
      <c r="A37" s="42" t="s">
        <v>209</v>
      </c>
      <c r="B37" s="39" t="s">
        <v>204</v>
      </c>
      <c r="C37" s="39" t="s">
        <v>205</v>
      </c>
      <c r="D37" s="39" t="s">
        <v>218</v>
      </c>
      <c r="E37" s="40">
        <v>-3.4491322489816172E-2</v>
      </c>
      <c r="F37" s="40">
        <v>1.8024742145812341E-2</v>
      </c>
      <c r="G37" s="41"/>
    </row>
    <row r="38" spans="1:7" x14ac:dyDescent="0.25">
      <c r="A38" s="42" t="s">
        <v>209</v>
      </c>
      <c r="B38" s="39" t="s">
        <v>206</v>
      </c>
      <c r="C38" s="39" t="s">
        <v>207</v>
      </c>
      <c r="D38" s="39" t="s">
        <v>218</v>
      </c>
      <c r="E38" s="40">
        <v>-0.2868689972982198</v>
      </c>
      <c r="F38" s="40">
        <v>0.1657262991606589</v>
      </c>
      <c r="G38" s="41"/>
    </row>
    <row r="39" spans="1:7" x14ac:dyDescent="0.25">
      <c r="A39" s="42" t="s">
        <v>209</v>
      </c>
      <c r="B39" s="39" t="s">
        <v>204</v>
      </c>
      <c r="C39" s="39" t="s">
        <v>207</v>
      </c>
      <c r="D39" s="39" t="s">
        <v>218</v>
      </c>
      <c r="E39" s="40">
        <v>-1.5479950737642869</v>
      </c>
      <c r="F39" s="40">
        <v>6.9995874143161857E-2</v>
      </c>
      <c r="G39" s="41"/>
    </row>
    <row r="40" spans="1:7" x14ac:dyDescent="0.25">
      <c r="A40" s="42" t="s">
        <v>209</v>
      </c>
      <c r="B40" s="39" t="s">
        <v>206</v>
      </c>
      <c r="C40" s="39" t="s">
        <v>205</v>
      </c>
      <c r="D40" s="39" t="s">
        <v>218</v>
      </c>
      <c r="E40" s="40">
        <v>-5.7485121642248151E-3</v>
      </c>
      <c r="F40" s="40">
        <v>9.2477372641298933E-2</v>
      </c>
      <c r="G40" s="41"/>
    </row>
    <row r="41" spans="1:7" x14ac:dyDescent="0.25">
      <c r="A41" s="42" t="s">
        <v>210</v>
      </c>
      <c r="B41" s="39" t="s">
        <v>206</v>
      </c>
      <c r="C41" s="39" t="s">
        <v>207</v>
      </c>
      <c r="D41" s="39" t="s">
        <v>218</v>
      </c>
      <c r="E41" s="40">
        <v>-0.41843665117545081</v>
      </c>
      <c r="F41" s="40">
        <v>4.2803597490210177E-2</v>
      </c>
      <c r="G41" s="41"/>
    </row>
    <row r="42" spans="1:7" x14ac:dyDescent="0.25">
      <c r="A42" s="42" t="s">
        <v>210</v>
      </c>
      <c r="B42" s="39" t="s">
        <v>204</v>
      </c>
      <c r="C42" s="39" t="s">
        <v>205</v>
      </c>
      <c r="D42" s="39" t="s">
        <v>218</v>
      </c>
      <c r="E42" s="40">
        <v>-3.8183320383188668E-2</v>
      </c>
      <c r="F42" s="40">
        <v>4.0689216784074389E-2</v>
      </c>
      <c r="G42" s="41"/>
    </row>
    <row r="43" spans="1:7" x14ac:dyDescent="0.25">
      <c r="A43" s="42" t="s">
        <v>210</v>
      </c>
      <c r="B43" s="39" t="s">
        <v>204</v>
      </c>
      <c r="C43" s="39" t="s">
        <v>207</v>
      </c>
      <c r="D43" s="39" t="s">
        <v>218</v>
      </c>
      <c r="E43" s="40">
        <v>-2.219145162214081</v>
      </c>
      <c r="F43" s="40">
        <v>5.8676429587359087E-2</v>
      </c>
      <c r="G43" s="41"/>
    </row>
    <row r="44" spans="1:7" x14ac:dyDescent="0.25">
      <c r="A44" s="42" t="s">
        <v>210</v>
      </c>
      <c r="B44" s="39" t="s">
        <v>206</v>
      </c>
      <c r="C44" s="39" t="s">
        <v>205</v>
      </c>
      <c r="D44" s="39" t="s">
        <v>218</v>
      </c>
      <c r="E44" s="40">
        <v>-5.1571081380290297E-3</v>
      </c>
      <c r="F44" s="40">
        <v>0.1297926674003641</v>
      </c>
      <c r="G44" s="41"/>
    </row>
    <row r="45" spans="1:7" x14ac:dyDescent="0.25">
      <c r="A45" s="42" t="s">
        <v>211</v>
      </c>
      <c r="B45" s="39" t="s">
        <v>206</v>
      </c>
      <c r="C45" s="39" t="s">
        <v>205</v>
      </c>
      <c r="D45" s="39" t="s">
        <v>217</v>
      </c>
      <c r="E45" s="40">
        <v>-5.4344140595615945E-2</v>
      </c>
      <c r="F45" s="40">
        <v>0.236824747037085</v>
      </c>
      <c r="G45" s="41"/>
    </row>
    <row r="46" spans="1:7" x14ac:dyDescent="0.25">
      <c r="A46" s="42" t="s">
        <v>211</v>
      </c>
      <c r="B46" s="39" t="s">
        <v>204</v>
      </c>
      <c r="C46" s="39" t="s">
        <v>205</v>
      </c>
      <c r="D46" s="39" t="s">
        <v>217</v>
      </c>
      <c r="E46" s="40">
        <v>-2.3869737960919436E-2</v>
      </c>
      <c r="F46" s="40">
        <v>0.811829530433684</v>
      </c>
      <c r="G46" s="41"/>
    </row>
    <row r="47" spans="1:7" x14ac:dyDescent="0.25">
      <c r="A47" s="42" t="s">
        <v>212</v>
      </c>
      <c r="B47" s="39" t="s">
        <v>204</v>
      </c>
      <c r="C47" s="39" t="s">
        <v>205</v>
      </c>
      <c r="D47" s="39" t="s">
        <v>217</v>
      </c>
      <c r="E47" s="40">
        <v>5.4099078402982601E-2</v>
      </c>
      <c r="F47" s="40">
        <v>0.71519313050003741</v>
      </c>
      <c r="G47" s="41"/>
    </row>
    <row r="48" spans="1:7" x14ac:dyDescent="0.25">
      <c r="A48" s="42" t="s">
        <v>212</v>
      </c>
      <c r="B48" s="39" t="s">
        <v>206</v>
      </c>
      <c r="C48" s="39" t="s">
        <v>205</v>
      </c>
      <c r="D48" s="39" t="s">
        <v>217</v>
      </c>
      <c r="E48" s="40">
        <v>6.0840048081562813E-2</v>
      </c>
      <c r="F48" s="40">
        <v>0.19366932167202119</v>
      </c>
      <c r="G48" s="41"/>
    </row>
    <row r="49" spans="1:7" x14ac:dyDescent="0.25">
      <c r="A49" s="42" t="s">
        <v>213</v>
      </c>
      <c r="B49" s="39" t="s">
        <v>206</v>
      </c>
      <c r="C49" s="39" t="s">
        <v>205</v>
      </c>
      <c r="D49" s="39" t="s">
        <v>217</v>
      </c>
      <c r="E49" s="40">
        <v>-0.1012456542712189</v>
      </c>
      <c r="F49" s="40">
        <v>4.6762371285136987E-2</v>
      </c>
      <c r="G49" s="41"/>
    </row>
    <row r="50" spans="1:7" x14ac:dyDescent="0.25">
      <c r="A50" s="42" t="s">
        <v>213</v>
      </c>
      <c r="B50" s="39" t="s">
        <v>204</v>
      </c>
      <c r="C50" s="39" t="s">
        <v>205</v>
      </c>
      <c r="D50" s="39" t="s">
        <v>217</v>
      </c>
      <c r="E50" s="40">
        <v>1.4104090694819851E-2</v>
      </c>
      <c r="F50" s="40">
        <v>0.91604706697213267</v>
      </c>
      <c r="G50" s="41"/>
    </row>
    <row r="51" spans="1:7" x14ac:dyDescent="0.25">
      <c r="A51" s="42" t="s">
        <v>214</v>
      </c>
      <c r="B51" s="39" t="s">
        <v>206</v>
      </c>
      <c r="C51" s="39" t="s">
        <v>205</v>
      </c>
      <c r="D51" s="39" t="s">
        <v>217</v>
      </c>
      <c r="E51" s="40">
        <v>2.13879244339217E-2</v>
      </c>
      <c r="F51" s="40">
        <v>0.43109994702686072</v>
      </c>
      <c r="G51" s="41"/>
    </row>
    <row r="52" spans="1:7" x14ac:dyDescent="0.25">
      <c r="A52" s="42" t="s">
        <v>214</v>
      </c>
      <c r="B52" s="39" t="s">
        <v>204</v>
      </c>
      <c r="C52" s="39" t="s">
        <v>205</v>
      </c>
      <c r="D52" s="39" t="s">
        <v>217</v>
      </c>
      <c r="E52" s="40">
        <v>2.1407134223945228E-2</v>
      </c>
      <c r="F52" s="40">
        <v>0.71704917105511901</v>
      </c>
      <c r="G52" s="41"/>
    </row>
    <row r="53" spans="1:7" x14ac:dyDescent="0.25">
      <c r="A53" s="42" t="s">
        <v>211</v>
      </c>
      <c r="B53" s="39" t="s">
        <v>206</v>
      </c>
      <c r="C53" s="39" t="s">
        <v>207</v>
      </c>
      <c r="D53" s="39" t="s">
        <v>218</v>
      </c>
      <c r="E53" s="40">
        <v>-0.81003254655837054</v>
      </c>
      <c r="F53" s="40">
        <v>0.1223497506965025</v>
      </c>
      <c r="G53" s="41"/>
    </row>
    <row r="54" spans="1:7" x14ac:dyDescent="0.25">
      <c r="A54" s="42" t="s">
        <v>211</v>
      </c>
      <c r="B54" s="39" t="s">
        <v>206</v>
      </c>
      <c r="C54" s="39" t="s">
        <v>205</v>
      </c>
      <c r="D54" s="39" t="s">
        <v>218</v>
      </c>
      <c r="E54" s="40">
        <v>-1.5816436509949919E-2</v>
      </c>
      <c r="F54" s="40">
        <v>0.101911979588981</v>
      </c>
      <c r="G54" s="41"/>
    </row>
    <row r="55" spans="1:7" x14ac:dyDescent="0.25">
      <c r="A55" s="42" t="s">
        <v>211</v>
      </c>
      <c r="B55" s="39" t="s">
        <v>204</v>
      </c>
      <c r="C55" s="39" t="s">
        <v>205</v>
      </c>
      <c r="D55" s="39" t="s">
        <v>218</v>
      </c>
      <c r="E55" s="40">
        <v>-8.9060009920888163E-3</v>
      </c>
      <c r="F55" s="40">
        <v>0.8115552373063919</v>
      </c>
      <c r="G55" s="41"/>
    </row>
    <row r="56" spans="1:7" x14ac:dyDescent="0.25">
      <c r="A56" s="42" t="s">
        <v>211</v>
      </c>
      <c r="B56" s="39" t="s">
        <v>204</v>
      </c>
      <c r="C56" s="39" t="s">
        <v>207</v>
      </c>
      <c r="D56" s="39" t="s">
        <v>218</v>
      </c>
      <c r="E56" s="40">
        <v>0.4343202057685685</v>
      </c>
      <c r="F56" s="40">
        <v>0.84196129174913648</v>
      </c>
      <c r="G56" s="41"/>
    </row>
    <row r="57" spans="1:7" x14ac:dyDescent="0.25">
      <c r="A57" s="42" t="s">
        <v>212</v>
      </c>
      <c r="B57" s="39" t="s">
        <v>206</v>
      </c>
      <c r="C57" s="39" t="s">
        <v>205</v>
      </c>
      <c r="D57" s="39" t="s">
        <v>218</v>
      </c>
      <c r="E57" s="40">
        <v>-1.653789379969472E-3</v>
      </c>
      <c r="F57" s="40">
        <v>0.87908136183085839</v>
      </c>
      <c r="G57" s="41"/>
    </row>
    <row r="58" spans="1:7" x14ac:dyDescent="0.25">
      <c r="A58" s="42" t="s">
        <v>212</v>
      </c>
      <c r="B58" s="39" t="s">
        <v>206</v>
      </c>
      <c r="C58" s="39" t="s">
        <v>207</v>
      </c>
      <c r="D58" s="39" t="s">
        <v>218</v>
      </c>
      <c r="E58" s="40">
        <v>0.22114142552848209</v>
      </c>
      <c r="F58" s="40">
        <v>0.68126613879606857</v>
      </c>
      <c r="G58" s="41"/>
    </row>
    <row r="59" spans="1:7" x14ac:dyDescent="0.25">
      <c r="A59" s="42" t="s">
        <v>212</v>
      </c>
      <c r="B59" s="39" t="s">
        <v>204</v>
      </c>
      <c r="C59" s="39" t="s">
        <v>207</v>
      </c>
      <c r="D59" s="39" t="s">
        <v>218</v>
      </c>
      <c r="E59" s="40">
        <v>2.916906768790497</v>
      </c>
      <c r="F59" s="40">
        <v>0.53455578328774034</v>
      </c>
      <c r="G59" s="41"/>
    </row>
    <row r="60" spans="1:7" x14ac:dyDescent="0.25">
      <c r="A60" s="42" t="s">
        <v>212</v>
      </c>
      <c r="B60" s="39" t="s">
        <v>204</v>
      </c>
      <c r="C60" s="39" t="s">
        <v>205</v>
      </c>
      <c r="D60" s="39" t="s">
        <v>218</v>
      </c>
      <c r="E60" s="40">
        <v>3.0603173976254248E-2</v>
      </c>
      <c r="F60" s="40">
        <v>0.71751964150309733</v>
      </c>
      <c r="G60" s="41"/>
    </row>
    <row r="61" spans="1:7" x14ac:dyDescent="0.25">
      <c r="A61" s="42" t="s">
        <v>213</v>
      </c>
      <c r="B61" s="39" t="s">
        <v>206</v>
      </c>
      <c r="C61" s="39" t="s">
        <v>207</v>
      </c>
      <c r="D61" s="39" t="s">
        <v>218</v>
      </c>
      <c r="E61" s="40">
        <v>-0.96711247442476089</v>
      </c>
      <c r="F61" s="40">
        <v>7.4048412901718111E-2</v>
      </c>
      <c r="G61" s="41"/>
    </row>
    <row r="62" spans="1:7" x14ac:dyDescent="0.25">
      <c r="A62" s="42" t="s">
        <v>213</v>
      </c>
      <c r="B62" s="39" t="s">
        <v>206</v>
      </c>
      <c r="C62" s="39" t="s">
        <v>205</v>
      </c>
      <c r="D62" s="39" t="s">
        <v>218</v>
      </c>
      <c r="E62" s="40">
        <v>-2.6138703347197981E-2</v>
      </c>
      <c r="F62" s="40">
        <v>8.0719889533171371E-2</v>
      </c>
      <c r="G62" s="41"/>
    </row>
    <row r="63" spans="1:7" x14ac:dyDescent="0.25">
      <c r="A63" s="42" t="s">
        <v>213</v>
      </c>
      <c r="B63" s="39" t="s">
        <v>204</v>
      </c>
      <c r="C63" s="39" t="s">
        <v>207</v>
      </c>
      <c r="D63" s="39" t="s">
        <v>218</v>
      </c>
      <c r="E63" s="40">
        <v>-5.373726409553229E-2</v>
      </c>
      <c r="F63" s="40">
        <v>0.98081622207663821</v>
      </c>
      <c r="G63" s="41"/>
    </row>
    <row r="64" spans="1:7" x14ac:dyDescent="0.25">
      <c r="A64" s="42" t="s">
        <v>213</v>
      </c>
      <c r="B64" s="39" t="s">
        <v>204</v>
      </c>
      <c r="C64" s="39" t="s">
        <v>205</v>
      </c>
      <c r="D64" s="39" t="s">
        <v>218</v>
      </c>
      <c r="E64" s="40">
        <v>6.4309593775001466E-3</v>
      </c>
      <c r="F64" s="40">
        <v>0.91632853109061552</v>
      </c>
      <c r="G64" s="41"/>
    </row>
    <row r="65" spans="1:7" x14ac:dyDescent="0.25">
      <c r="A65" s="42" t="s">
        <v>214</v>
      </c>
      <c r="B65" s="39" t="s">
        <v>206</v>
      </c>
      <c r="C65" s="39" t="s">
        <v>205</v>
      </c>
      <c r="D65" s="39" t="s">
        <v>218</v>
      </c>
      <c r="E65" s="40">
        <v>3.6091807751396621E-3</v>
      </c>
      <c r="F65" s="40">
        <v>0.46631236385821151</v>
      </c>
      <c r="G65" s="41"/>
    </row>
    <row r="66" spans="1:7" x14ac:dyDescent="0.25">
      <c r="A66" s="42" t="s">
        <v>214</v>
      </c>
      <c r="B66" s="39" t="s">
        <v>204</v>
      </c>
      <c r="C66" s="39" t="s">
        <v>207</v>
      </c>
      <c r="D66" s="39" t="s">
        <v>218</v>
      </c>
      <c r="E66" s="40">
        <v>0.38969413086109961</v>
      </c>
      <c r="F66" s="40">
        <v>0.71109507662328819</v>
      </c>
      <c r="G66" s="41"/>
    </row>
    <row r="67" spans="1:7" x14ac:dyDescent="0.25">
      <c r="A67" s="42" t="s">
        <v>214</v>
      </c>
      <c r="B67" s="39" t="s">
        <v>204</v>
      </c>
      <c r="C67" s="39" t="s">
        <v>205</v>
      </c>
      <c r="D67" s="39" t="s">
        <v>218</v>
      </c>
      <c r="E67" s="40">
        <v>9.0769577288324216E-3</v>
      </c>
      <c r="F67" s="40">
        <v>0.71944684438387507</v>
      </c>
      <c r="G67" s="41"/>
    </row>
    <row r="68" spans="1:7" x14ac:dyDescent="0.25">
      <c r="A68" s="44" t="s">
        <v>214</v>
      </c>
      <c r="B68" s="45" t="s">
        <v>206</v>
      </c>
      <c r="C68" s="45" t="s">
        <v>207</v>
      </c>
      <c r="D68" s="45" t="s">
        <v>218</v>
      </c>
      <c r="E68" s="46">
        <v>0.1405063154484277</v>
      </c>
      <c r="F68" s="46">
        <v>0.4862822084117403</v>
      </c>
      <c r="G68" s="47"/>
    </row>
  </sheetData>
  <autoFilter ref="A4:G68" xr:uid="{E7E84416-AD4D-42CB-A08F-4CE1045C0C7F}">
    <sortState ref="A5:G68">
      <sortCondition descending="1" ref="G4:G68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3AA9-544B-4B32-9766-C8B6BE4F7706}">
  <dimension ref="A1:Q45"/>
  <sheetViews>
    <sheetView workbookViewId="0">
      <selection activeCell="A2" sqref="A2:XFD2"/>
    </sheetView>
  </sheetViews>
  <sheetFormatPr defaultRowHeight="15" x14ac:dyDescent="0.25"/>
  <cols>
    <col min="1" max="1" width="7.42578125" customWidth="1"/>
    <col min="2" max="2" width="8.7109375" customWidth="1"/>
    <col min="3" max="3" width="10.85546875" customWidth="1"/>
    <col min="4" max="4" width="5.85546875" bestFit="1" customWidth="1"/>
    <col min="5" max="5" width="9.28515625" bestFit="1" customWidth="1"/>
    <col min="6" max="6" width="10.28515625" style="16" customWidth="1"/>
    <col min="7" max="7" width="6.7109375" bestFit="1" customWidth="1"/>
    <col min="8" max="8" width="4.140625" bestFit="1" customWidth="1"/>
    <col min="9" max="9" width="11" style="16" customWidth="1"/>
    <col min="10" max="10" width="8.140625" bestFit="1" customWidth="1"/>
    <col min="11" max="11" width="6.85546875" bestFit="1" customWidth="1"/>
    <col min="12" max="12" width="8.140625" style="16" customWidth="1"/>
    <col min="13" max="13" width="4.28515625" customWidth="1"/>
    <col min="14" max="14" width="9.7109375" customWidth="1"/>
    <col min="15" max="15" width="9.85546875" customWidth="1"/>
    <col min="16" max="16" width="4.28515625" customWidth="1"/>
    <col min="17" max="17" width="8.85546875" style="16"/>
  </cols>
  <sheetData>
    <row r="1" spans="1:17" x14ac:dyDescent="0.25">
      <c r="A1" s="2" t="s">
        <v>223</v>
      </c>
    </row>
    <row r="2" spans="1:17" x14ac:dyDescent="0.25">
      <c r="A2" s="6"/>
    </row>
    <row r="4" spans="1:17" s="20" customFormat="1" x14ac:dyDescent="0.25">
      <c r="A4" s="17"/>
      <c r="B4" s="18"/>
      <c r="C4" s="19"/>
      <c r="D4" s="96" t="s">
        <v>224</v>
      </c>
      <c r="E4" s="97"/>
      <c r="F4" s="98"/>
      <c r="G4" s="96" t="s">
        <v>225</v>
      </c>
      <c r="H4" s="97"/>
      <c r="I4" s="98"/>
      <c r="J4" s="96" t="s">
        <v>226</v>
      </c>
      <c r="K4" s="97"/>
      <c r="L4" s="98"/>
      <c r="M4" s="97" t="s">
        <v>227</v>
      </c>
      <c r="N4" s="97"/>
      <c r="O4" s="97"/>
      <c r="P4" s="97"/>
      <c r="Q4" s="98"/>
    </row>
    <row r="5" spans="1:17" s="20" customFormat="1" ht="42.6" customHeight="1" x14ac:dyDescent="0.25">
      <c r="A5" s="21" t="s">
        <v>228</v>
      </c>
      <c r="B5" s="22" t="s">
        <v>219</v>
      </c>
      <c r="C5" s="23" t="s">
        <v>229</v>
      </c>
      <c r="D5" s="21" t="s">
        <v>230</v>
      </c>
      <c r="E5" s="22" t="s">
        <v>231</v>
      </c>
      <c r="F5" s="24" t="s">
        <v>232</v>
      </c>
      <c r="G5" s="21" t="s">
        <v>233</v>
      </c>
      <c r="H5" s="22" t="s">
        <v>234</v>
      </c>
      <c r="I5" s="24" t="s">
        <v>235</v>
      </c>
      <c r="J5" s="21" t="s">
        <v>236</v>
      </c>
      <c r="K5" s="22" t="s">
        <v>237</v>
      </c>
      <c r="L5" s="24" t="s">
        <v>238</v>
      </c>
      <c r="M5" s="22" t="s">
        <v>83</v>
      </c>
      <c r="N5" s="25" t="s">
        <v>239</v>
      </c>
      <c r="O5" s="25" t="s">
        <v>240</v>
      </c>
      <c r="P5" s="22" t="s">
        <v>241</v>
      </c>
      <c r="Q5" s="24" t="s">
        <v>242</v>
      </c>
    </row>
    <row r="6" spans="1:17" x14ac:dyDescent="0.25">
      <c r="A6" s="26">
        <v>2016</v>
      </c>
      <c r="B6" s="27" t="s">
        <v>243</v>
      </c>
      <c r="C6" s="28" t="s">
        <v>244</v>
      </c>
      <c r="D6" s="29">
        <v>91.278373999999999</v>
      </c>
      <c r="E6" s="30">
        <v>25.514835999999999</v>
      </c>
      <c r="F6" s="31">
        <v>0.27952769999999999</v>
      </c>
      <c r="G6" s="29">
        <v>67.719459000000001</v>
      </c>
      <c r="H6" s="30">
        <v>38.087587999999997</v>
      </c>
      <c r="I6" s="31">
        <v>0.56243200000000004</v>
      </c>
      <c r="J6" s="29">
        <v>63.564332</v>
      </c>
      <c r="K6" s="30">
        <v>62.075454000000001</v>
      </c>
      <c r="L6" s="31">
        <v>0.97657689999999997</v>
      </c>
      <c r="M6" s="30">
        <v>30.902166000000001</v>
      </c>
      <c r="N6" s="30">
        <v>53.410162</v>
      </c>
      <c r="O6" s="30">
        <v>65.840039000000004</v>
      </c>
      <c r="P6" s="30">
        <v>75.992687000000004</v>
      </c>
      <c r="Q6" s="31">
        <v>0.40664660000000002</v>
      </c>
    </row>
    <row r="7" spans="1:17" x14ac:dyDescent="0.25">
      <c r="A7" s="26">
        <v>2017</v>
      </c>
      <c r="B7" s="27" t="s">
        <v>243</v>
      </c>
      <c r="C7" s="28" t="s">
        <v>244</v>
      </c>
      <c r="D7" s="29">
        <v>93.557929000000001</v>
      </c>
      <c r="E7" s="30">
        <v>29.121714999999998</v>
      </c>
      <c r="F7" s="31">
        <v>0.31126930000000003</v>
      </c>
      <c r="G7" s="29">
        <v>69.655893000000006</v>
      </c>
      <c r="H7" s="30">
        <v>39.975895999999999</v>
      </c>
      <c r="I7" s="31">
        <v>0.57390549999999996</v>
      </c>
      <c r="J7" s="29">
        <v>65.755454</v>
      </c>
      <c r="K7" s="30">
        <v>64.674193000000002</v>
      </c>
      <c r="L7" s="31">
        <v>0.98355630000000005</v>
      </c>
      <c r="M7" s="30">
        <v>33.816436000000003</v>
      </c>
      <c r="N7" s="30">
        <v>55.820075000000003</v>
      </c>
      <c r="O7" s="30">
        <v>67.219893999999996</v>
      </c>
      <c r="P7" s="30">
        <v>77.736362999999997</v>
      </c>
      <c r="Q7" s="31">
        <v>0.43501440000000002</v>
      </c>
    </row>
    <row r="8" spans="1:17" x14ac:dyDescent="0.25">
      <c r="A8" s="26">
        <v>2018</v>
      </c>
      <c r="B8" s="27" t="s">
        <v>243</v>
      </c>
      <c r="C8" s="28" t="s">
        <v>244</v>
      </c>
      <c r="D8" s="29">
        <v>88.404402000000005</v>
      </c>
      <c r="E8" s="30">
        <v>24.372615</v>
      </c>
      <c r="F8" s="31">
        <v>0.27569460000000001</v>
      </c>
      <c r="G8" s="29">
        <v>63.808231999999997</v>
      </c>
      <c r="H8" s="30">
        <v>33.797468000000002</v>
      </c>
      <c r="I8" s="31">
        <v>0.52967260000000005</v>
      </c>
      <c r="J8" s="29">
        <v>60.413192000000002</v>
      </c>
      <c r="K8" s="30">
        <v>58.897533000000003</v>
      </c>
      <c r="L8" s="31">
        <v>0.9749118</v>
      </c>
      <c r="M8" s="30">
        <v>30.111505999999999</v>
      </c>
      <c r="N8" s="30">
        <v>49.566730999999997</v>
      </c>
      <c r="O8" s="30">
        <v>61.014386999999999</v>
      </c>
      <c r="P8" s="30">
        <v>72.051901000000001</v>
      </c>
      <c r="Q8" s="31">
        <v>0.41791410000000001</v>
      </c>
    </row>
    <row r="9" spans="1:17" x14ac:dyDescent="0.25">
      <c r="A9" s="26">
        <v>2019</v>
      </c>
      <c r="B9" s="27" t="s">
        <v>243</v>
      </c>
      <c r="C9" s="28" t="s">
        <v>244</v>
      </c>
      <c r="D9" s="29">
        <v>93.778131999999999</v>
      </c>
      <c r="E9" s="30">
        <v>24.547829</v>
      </c>
      <c r="F9" s="31">
        <v>0.26176490000000002</v>
      </c>
      <c r="G9" s="29">
        <v>68.348944000000003</v>
      </c>
      <c r="H9" s="30">
        <v>30.600581999999999</v>
      </c>
      <c r="I9" s="31">
        <v>0.44771109999999997</v>
      </c>
      <c r="J9" s="29">
        <v>64.123891999999998</v>
      </c>
      <c r="K9" s="30">
        <v>62.700018</v>
      </c>
      <c r="L9" s="31">
        <v>0.97779490000000002</v>
      </c>
      <c r="M9" s="30">
        <v>28.415568</v>
      </c>
      <c r="N9" s="30">
        <v>52.095412000000003</v>
      </c>
      <c r="O9" s="30">
        <v>65.812686999999997</v>
      </c>
      <c r="P9" s="30">
        <v>76.957479000000006</v>
      </c>
      <c r="Q9" s="31">
        <v>0.36923719999999999</v>
      </c>
    </row>
    <row r="10" spans="1:17" x14ac:dyDescent="0.25">
      <c r="A10" s="26">
        <v>2022</v>
      </c>
      <c r="B10" s="27" t="s">
        <v>243</v>
      </c>
      <c r="C10" s="28" t="s">
        <v>244</v>
      </c>
      <c r="D10" s="29">
        <v>90.917585000000003</v>
      </c>
      <c r="E10" s="30">
        <v>21.928986999999999</v>
      </c>
      <c r="F10" s="31">
        <v>0.2411963</v>
      </c>
      <c r="G10" s="29">
        <v>65.539923000000002</v>
      </c>
      <c r="H10" s="30">
        <v>25.390758000000002</v>
      </c>
      <c r="I10" s="31">
        <v>0.387409</v>
      </c>
      <c r="J10" s="29">
        <v>61.955570000000002</v>
      </c>
      <c r="K10" s="30">
        <v>60.028294000000002</v>
      </c>
      <c r="L10" s="31">
        <v>0.96889259999999999</v>
      </c>
      <c r="M10" s="30">
        <v>25.854828999999999</v>
      </c>
      <c r="N10" s="30">
        <v>49.096511</v>
      </c>
      <c r="O10" s="30">
        <v>62.718012000000002</v>
      </c>
      <c r="P10" s="30">
        <v>73.888471999999993</v>
      </c>
      <c r="Q10" s="31">
        <v>0.34991699999999998</v>
      </c>
    </row>
    <row r="11" spans="1:17" x14ac:dyDescent="0.25">
      <c r="A11" s="26">
        <v>2016</v>
      </c>
      <c r="B11" s="27" t="s">
        <v>245</v>
      </c>
      <c r="C11" s="28" t="s">
        <v>244</v>
      </c>
      <c r="D11" s="29">
        <v>90.452039999999997</v>
      </c>
      <c r="E11" s="30">
        <v>29.894217999999999</v>
      </c>
      <c r="F11" s="31">
        <v>0.33049800000000001</v>
      </c>
      <c r="G11" s="29">
        <v>67.460941000000005</v>
      </c>
      <c r="H11" s="30">
        <v>42.009858000000001</v>
      </c>
      <c r="I11" s="31">
        <v>0.62272859999999997</v>
      </c>
      <c r="J11" s="29">
        <v>61.069040999999999</v>
      </c>
      <c r="K11" s="30">
        <v>66.202472</v>
      </c>
      <c r="L11" s="31">
        <v>1.0840590000000001</v>
      </c>
      <c r="M11" s="30">
        <v>35.227066999999998</v>
      </c>
      <c r="N11" s="30">
        <v>55.142069999999997</v>
      </c>
      <c r="O11" s="30">
        <v>65.654090999999994</v>
      </c>
      <c r="P11" s="30">
        <v>74.738883999999999</v>
      </c>
      <c r="Q11" s="31">
        <v>0.47133520000000001</v>
      </c>
    </row>
    <row r="12" spans="1:17" x14ac:dyDescent="0.25">
      <c r="A12" s="26">
        <v>2017</v>
      </c>
      <c r="B12" s="27" t="s">
        <v>245</v>
      </c>
      <c r="C12" s="28" t="s">
        <v>244</v>
      </c>
      <c r="D12" s="29">
        <v>91.295186999999999</v>
      </c>
      <c r="E12" s="30">
        <v>31.022265999999998</v>
      </c>
      <c r="F12" s="31">
        <v>0.33980179999999999</v>
      </c>
      <c r="G12" s="29">
        <v>66.756168000000002</v>
      </c>
      <c r="H12" s="30">
        <v>41.082250999999999</v>
      </c>
      <c r="I12" s="31">
        <v>0.61540760000000005</v>
      </c>
      <c r="J12" s="29">
        <v>60.583913000000003</v>
      </c>
      <c r="K12" s="30">
        <v>65.986073000000005</v>
      </c>
      <c r="L12" s="31">
        <v>1.0891679999999999</v>
      </c>
      <c r="M12" s="30">
        <v>35.468477999999998</v>
      </c>
      <c r="N12" s="30">
        <v>53.963884999999998</v>
      </c>
      <c r="O12" s="30">
        <v>63.932071000000001</v>
      </c>
      <c r="P12" s="30">
        <v>74.923641000000003</v>
      </c>
      <c r="Q12" s="31">
        <v>0.47339500000000001</v>
      </c>
    </row>
    <row r="13" spans="1:17" x14ac:dyDescent="0.25">
      <c r="A13" s="26">
        <v>2018</v>
      </c>
      <c r="B13" s="27" t="s">
        <v>245</v>
      </c>
      <c r="C13" s="28" t="s">
        <v>244</v>
      </c>
      <c r="D13" s="29">
        <v>88.654024000000007</v>
      </c>
      <c r="E13" s="30">
        <v>25.784279999999999</v>
      </c>
      <c r="F13" s="31">
        <v>0.29084159999999998</v>
      </c>
      <c r="G13" s="29">
        <v>62.183942000000002</v>
      </c>
      <c r="H13" s="30">
        <v>34.874526000000003</v>
      </c>
      <c r="I13" s="31">
        <v>0.56082849999999995</v>
      </c>
      <c r="J13" s="29">
        <v>56.590629999999997</v>
      </c>
      <c r="K13" s="30">
        <v>60.907277999999998</v>
      </c>
      <c r="L13" s="31">
        <v>1.0762780000000001</v>
      </c>
      <c r="M13" s="30">
        <v>31.440318999999999</v>
      </c>
      <c r="N13" s="30">
        <v>48.652799999999999</v>
      </c>
      <c r="O13" s="30">
        <v>58.899594</v>
      </c>
      <c r="P13" s="30">
        <v>70.557961000000006</v>
      </c>
      <c r="Q13" s="31">
        <v>0.44559559999999998</v>
      </c>
    </row>
    <row r="14" spans="1:17" x14ac:dyDescent="0.25">
      <c r="A14" s="26">
        <v>2019</v>
      </c>
      <c r="B14" s="27" t="s">
        <v>245</v>
      </c>
      <c r="C14" s="28" t="s">
        <v>244</v>
      </c>
      <c r="D14" s="29">
        <v>93.572085999999999</v>
      </c>
      <c r="E14" s="30">
        <v>31.563390999999999</v>
      </c>
      <c r="F14" s="31">
        <v>0.33731630000000001</v>
      </c>
      <c r="G14" s="29">
        <v>68.700193999999996</v>
      </c>
      <c r="H14" s="30">
        <v>35.436785999999998</v>
      </c>
      <c r="I14" s="31">
        <v>0.51581779999999999</v>
      </c>
      <c r="J14" s="29">
        <v>62.119438000000002</v>
      </c>
      <c r="K14" s="30">
        <v>67.458861999999996</v>
      </c>
      <c r="L14" s="31">
        <v>1.0859540000000001</v>
      </c>
      <c r="M14" s="30">
        <v>33.363774999999997</v>
      </c>
      <c r="N14" s="30">
        <v>54.665869999999998</v>
      </c>
      <c r="O14" s="30">
        <v>66.032966000000002</v>
      </c>
      <c r="P14" s="30">
        <v>76.554903999999993</v>
      </c>
      <c r="Q14" s="31">
        <v>0.43581500000000001</v>
      </c>
    </row>
    <row r="15" spans="1:17" x14ac:dyDescent="0.25">
      <c r="A15" s="26">
        <v>2022</v>
      </c>
      <c r="B15" s="27" t="s">
        <v>245</v>
      </c>
      <c r="C15" s="28" t="s">
        <v>244</v>
      </c>
      <c r="D15" s="29">
        <v>93.411597</v>
      </c>
      <c r="E15" s="30">
        <v>34.563557000000003</v>
      </c>
      <c r="F15" s="31">
        <v>0.3700136</v>
      </c>
      <c r="G15" s="29">
        <v>72.934655000000006</v>
      </c>
      <c r="H15" s="30">
        <v>36.071402999999997</v>
      </c>
      <c r="I15" s="31">
        <v>0.4945715</v>
      </c>
      <c r="J15" s="29">
        <v>67.181089999999998</v>
      </c>
      <c r="K15" s="30">
        <v>71.076594999999998</v>
      </c>
      <c r="L15" s="31">
        <v>1.057985</v>
      </c>
      <c r="M15" s="30">
        <v>36.915016000000001</v>
      </c>
      <c r="N15" s="30">
        <v>59.187066999999999</v>
      </c>
      <c r="O15" s="30">
        <v>70.448783000000006</v>
      </c>
      <c r="P15" s="30">
        <v>79.875709999999998</v>
      </c>
      <c r="Q15" s="31">
        <v>0.4621557</v>
      </c>
    </row>
    <row r="16" spans="1:17" x14ac:dyDescent="0.25">
      <c r="A16" s="26">
        <v>2016</v>
      </c>
      <c r="B16" s="27" t="s">
        <v>243</v>
      </c>
      <c r="C16" s="28" t="s">
        <v>246</v>
      </c>
      <c r="D16" s="29">
        <v>90.621269999999996</v>
      </c>
      <c r="E16" s="30">
        <v>20.518557999999999</v>
      </c>
      <c r="F16" s="31">
        <v>0.22642100000000001</v>
      </c>
      <c r="G16" s="29">
        <v>55.242252000000001</v>
      </c>
      <c r="H16" s="30">
        <v>34.794691</v>
      </c>
      <c r="I16" s="31">
        <v>0.62985650000000004</v>
      </c>
      <c r="J16" s="29">
        <v>52.735486000000002</v>
      </c>
      <c r="K16" s="30">
        <v>53.027543000000001</v>
      </c>
      <c r="L16" s="31">
        <v>1.005538</v>
      </c>
      <c r="M16" s="30">
        <v>29.622295000000001</v>
      </c>
      <c r="N16" s="30">
        <v>43.947637</v>
      </c>
      <c r="O16" s="30">
        <v>54.294580000000003</v>
      </c>
      <c r="P16" s="30">
        <v>66.490808000000001</v>
      </c>
      <c r="Q16" s="31">
        <v>0.44550960000000001</v>
      </c>
    </row>
    <row r="17" spans="1:17" x14ac:dyDescent="0.25">
      <c r="A17" s="26">
        <v>2017</v>
      </c>
      <c r="B17" s="27" t="s">
        <v>243</v>
      </c>
      <c r="C17" s="28" t="s">
        <v>246</v>
      </c>
      <c r="D17" s="29">
        <v>94.360286000000002</v>
      </c>
      <c r="E17" s="30">
        <v>20.445836</v>
      </c>
      <c r="F17" s="31">
        <v>0.21667839999999999</v>
      </c>
      <c r="G17" s="29">
        <v>59.037407999999999</v>
      </c>
      <c r="H17" s="30">
        <v>35.585774000000001</v>
      </c>
      <c r="I17" s="31">
        <v>0.60276649999999998</v>
      </c>
      <c r="J17" s="29">
        <v>56.981524</v>
      </c>
      <c r="K17" s="30">
        <v>55.817566999999997</v>
      </c>
      <c r="L17" s="31">
        <v>0.97957309999999997</v>
      </c>
      <c r="M17" s="30">
        <v>29.488734999999998</v>
      </c>
      <c r="N17" s="30">
        <v>46.539000999999999</v>
      </c>
      <c r="O17" s="30">
        <v>58.146873999999997</v>
      </c>
      <c r="P17" s="30">
        <v>70.757816000000005</v>
      </c>
      <c r="Q17" s="31">
        <v>0.41675590000000001</v>
      </c>
    </row>
    <row r="18" spans="1:17" x14ac:dyDescent="0.25">
      <c r="A18" s="26">
        <v>2018</v>
      </c>
      <c r="B18" s="27" t="s">
        <v>243</v>
      </c>
      <c r="C18" s="28" t="s">
        <v>246</v>
      </c>
      <c r="D18" s="29">
        <v>94.193950000000001</v>
      </c>
      <c r="E18" s="30">
        <v>20.568546999999999</v>
      </c>
      <c r="F18" s="31">
        <v>0.2183638</v>
      </c>
      <c r="G18" s="29">
        <v>58.537896000000003</v>
      </c>
      <c r="H18" s="30">
        <v>33.018276</v>
      </c>
      <c r="I18" s="31">
        <v>0.56404960000000004</v>
      </c>
      <c r="J18" s="29">
        <v>55.816218999999997</v>
      </c>
      <c r="K18" s="30">
        <v>56.120258999999997</v>
      </c>
      <c r="L18" s="31">
        <v>1.005447</v>
      </c>
      <c r="M18" s="30">
        <v>28.637706000000001</v>
      </c>
      <c r="N18" s="30">
        <v>45.562671000000002</v>
      </c>
      <c r="O18" s="30">
        <v>56.946863999999998</v>
      </c>
      <c r="P18" s="30">
        <v>71.034763999999996</v>
      </c>
      <c r="Q18" s="31">
        <v>0.40315060000000003</v>
      </c>
    </row>
    <row r="19" spans="1:17" x14ac:dyDescent="0.25">
      <c r="A19" s="26">
        <v>2019</v>
      </c>
      <c r="B19" s="27" t="s">
        <v>243</v>
      </c>
      <c r="C19" s="28" t="s">
        <v>246</v>
      </c>
      <c r="D19" s="29">
        <v>94.553822999999994</v>
      </c>
      <c r="E19" s="30">
        <v>25.56514</v>
      </c>
      <c r="F19" s="31">
        <v>0.27037660000000002</v>
      </c>
      <c r="G19" s="29">
        <v>65.508691999999996</v>
      </c>
      <c r="H19" s="30">
        <v>36.551558999999997</v>
      </c>
      <c r="I19" s="31">
        <v>0.55796500000000004</v>
      </c>
      <c r="J19" s="29">
        <v>63.728954999999999</v>
      </c>
      <c r="K19" s="30">
        <v>62.248918000000003</v>
      </c>
      <c r="L19" s="31">
        <v>0.97677610000000004</v>
      </c>
      <c r="M19" s="30">
        <v>32.937294000000001</v>
      </c>
      <c r="N19" s="30">
        <v>51.940600000000003</v>
      </c>
      <c r="O19" s="30">
        <v>64.093086</v>
      </c>
      <c r="P19" s="30">
        <v>76.425278000000006</v>
      </c>
      <c r="Q19" s="31">
        <v>0.43097380000000002</v>
      </c>
    </row>
    <row r="20" spans="1:17" x14ac:dyDescent="0.25">
      <c r="A20" s="26">
        <v>2022</v>
      </c>
      <c r="B20" s="27" t="s">
        <v>243</v>
      </c>
      <c r="C20" s="28" t="s">
        <v>246</v>
      </c>
      <c r="D20" s="29">
        <v>92.254149999999996</v>
      </c>
      <c r="E20" s="30">
        <v>15.557554</v>
      </c>
      <c r="F20" s="31">
        <v>0.16863800000000001</v>
      </c>
      <c r="G20" s="29">
        <v>55.794880999999997</v>
      </c>
      <c r="H20" s="30">
        <v>25.833238000000001</v>
      </c>
      <c r="I20" s="31">
        <v>0.46300370000000002</v>
      </c>
      <c r="J20" s="29">
        <v>53.981493999999998</v>
      </c>
      <c r="K20" s="30">
        <v>52.487389</v>
      </c>
      <c r="L20" s="31">
        <v>0.97232189999999996</v>
      </c>
      <c r="M20" s="30">
        <v>23.782609999999998</v>
      </c>
      <c r="N20" s="30">
        <v>39.655022000000002</v>
      </c>
      <c r="O20" s="30">
        <v>52.676605000000002</v>
      </c>
      <c r="P20" s="30">
        <v>68.409254000000004</v>
      </c>
      <c r="Q20" s="31">
        <v>0.34765200000000002</v>
      </c>
    </row>
    <row r="21" spans="1:17" x14ac:dyDescent="0.25">
      <c r="A21" s="26">
        <v>2016</v>
      </c>
      <c r="B21" s="27" t="s">
        <v>245</v>
      </c>
      <c r="C21" s="28" t="s">
        <v>246</v>
      </c>
      <c r="D21" s="29">
        <v>89.531693000000004</v>
      </c>
      <c r="E21" s="30">
        <v>34.184148</v>
      </c>
      <c r="F21" s="31">
        <v>0.3818106</v>
      </c>
      <c r="G21" s="29">
        <v>64.318852000000007</v>
      </c>
      <c r="H21" s="30">
        <v>48.144691999999999</v>
      </c>
      <c r="I21" s="31">
        <v>0.74853159999999996</v>
      </c>
      <c r="J21" s="29">
        <v>58.613480000000003</v>
      </c>
      <c r="K21" s="30">
        <v>66.898286999999996</v>
      </c>
      <c r="L21" s="31">
        <v>1.141346</v>
      </c>
      <c r="M21" s="30">
        <v>43.302525000000003</v>
      </c>
      <c r="N21" s="30">
        <v>55.824575000000003</v>
      </c>
      <c r="O21" s="30">
        <v>64.123114999999999</v>
      </c>
      <c r="P21" s="30">
        <v>72.212282999999999</v>
      </c>
      <c r="Q21" s="31">
        <v>0.59965590000000002</v>
      </c>
    </row>
    <row r="22" spans="1:17" x14ac:dyDescent="0.25">
      <c r="A22" s="26">
        <v>2017</v>
      </c>
      <c r="B22" s="27" t="s">
        <v>245</v>
      </c>
      <c r="C22" s="28" t="s">
        <v>246</v>
      </c>
      <c r="D22" s="29">
        <v>92.163347000000002</v>
      </c>
      <c r="E22" s="30">
        <v>30.321176000000001</v>
      </c>
      <c r="F22" s="31">
        <v>0.32899390000000001</v>
      </c>
      <c r="G22" s="29">
        <v>63.034644999999998</v>
      </c>
      <c r="H22" s="30">
        <v>45.424956999999999</v>
      </c>
      <c r="I22" s="31">
        <v>0.72063480000000002</v>
      </c>
      <c r="J22" s="29">
        <v>57.021884999999997</v>
      </c>
      <c r="K22" s="30">
        <v>65.751182</v>
      </c>
      <c r="L22" s="31">
        <v>1.153087</v>
      </c>
      <c r="M22" s="30">
        <v>40.735354000000001</v>
      </c>
      <c r="N22" s="30">
        <v>53.588343999999999</v>
      </c>
      <c r="O22" s="30">
        <v>62.414327999999998</v>
      </c>
      <c r="P22" s="30">
        <v>72.033326000000002</v>
      </c>
      <c r="Q22" s="31">
        <v>0.56550710000000004</v>
      </c>
    </row>
    <row r="23" spans="1:17" x14ac:dyDescent="0.25">
      <c r="A23" s="26">
        <v>2018</v>
      </c>
      <c r="B23" s="27" t="s">
        <v>245</v>
      </c>
      <c r="C23" s="28" t="s">
        <v>246</v>
      </c>
      <c r="D23" s="29">
        <v>92.397441000000001</v>
      </c>
      <c r="E23" s="30">
        <v>34.716009999999997</v>
      </c>
      <c r="F23" s="31">
        <v>0.37572480000000003</v>
      </c>
      <c r="G23" s="29">
        <v>64.723312000000007</v>
      </c>
      <c r="H23" s="30">
        <v>46.329698999999998</v>
      </c>
      <c r="I23" s="31">
        <v>0.71581159999999999</v>
      </c>
      <c r="J23" s="29">
        <v>59.664485999999997</v>
      </c>
      <c r="K23" s="30">
        <v>66.714540999999997</v>
      </c>
      <c r="L23" s="31">
        <v>1.1181620000000001</v>
      </c>
      <c r="M23" s="30">
        <v>42.434170999999999</v>
      </c>
      <c r="N23" s="30">
        <v>55.571885000000002</v>
      </c>
      <c r="O23" s="30">
        <v>63.853563000000001</v>
      </c>
      <c r="P23" s="30">
        <v>73.318706000000006</v>
      </c>
      <c r="Q23" s="31">
        <v>0.57876320000000003</v>
      </c>
    </row>
    <row r="24" spans="1:17" x14ac:dyDescent="0.25">
      <c r="A24" s="26">
        <v>2019</v>
      </c>
      <c r="B24" s="27" t="s">
        <v>245</v>
      </c>
      <c r="C24" s="28" t="s">
        <v>246</v>
      </c>
      <c r="D24" s="29">
        <v>90.867188999999996</v>
      </c>
      <c r="E24" s="30">
        <v>31.956384</v>
      </c>
      <c r="F24" s="31">
        <v>0.3516823</v>
      </c>
      <c r="G24" s="29">
        <v>64.057626999999997</v>
      </c>
      <c r="H24" s="30">
        <v>40.940258</v>
      </c>
      <c r="I24" s="31">
        <v>0.63911600000000002</v>
      </c>
      <c r="J24" s="29">
        <v>59.063828000000001</v>
      </c>
      <c r="K24" s="30">
        <v>65.662381999999994</v>
      </c>
      <c r="L24" s="31">
        <v>1.1117189999999999</v>
      </c>
      <c r="M24" s="30">
        <v>38.176496999999998</v>
      </c>
      <c r="N24" s="30">
        <v>53.089776000000001</v>
      </c>
      <c r="O24" s="30">
        <v>63.113166999999997</v>
      </c>
      <c r="P24" s="30">
        <v>72.734515000000002</v>
      </c>
      <c r="Q24" s="31">
        <v>0.52487459999999997</v>
      </c>
    </row>
    <row r="25" spans="1:17" x14ac:dyDescent="0.25">
      <c r="A25" s="26">
        <v>2022</v>
      </c>
      <c r="B25" s="27" t="s">
        <v>245</v>
      </c>
      <c r="C25" s="28" t="s">
        <v>246</v>
      </c>
      <c r="D25" s="29">
        <v>88.768416999999999</v>
      </c>
      <c r="E25" s="30">
        <v>29.342500000000001</v>
      </c>
      <c r="F25" s="31">
        <v>0.33055109999999999</v>
      </c>
      <c r="G25" s="29">
        <v>61.059804999999997</v>
      </c>
      <c r="H25" s="30">
        <v>36.285221999999997</v>
      </c>
      <c r="I25" s="31">
        <v>0.59425709999999998</v>
      </c>
      <c r="J25" s="29">
        <v>55.465167000000001</v>
      </c>
      <c r="K25" s="30">
        <v>63.172280999999998</v>
      </c>
      <c r="L25" s="31">
        <v>1.138954</v>
      </c>
      <c r="M25" s="30">
        <v>34.755099999999999</v>
      </c>
      <c r="N25" s="30">
        <v>49.216121000000001</v>
      </c>
      <c r="O25" s="30">
        <v>58.717216000000001</v>
      </c>
      <c r="P25" s="30">
        <v>70.150841999999997</v>
      </c>
      <c r="Q25" s="31">
        <v>0.49543379999999998</v>
      </c>
    </row>
    <row r="26" spans="1:17" x14ac:dyDescent="0.25">
      <c r="A26" s="26">
        <v>2016</v>
      </c>
      <c r="B26" s="27" t="s">
        <v>247</v>
      </c>
      <c r="C26" s="28" t="s">
        <v>116</v>
      </c>
      <c r="D26" s="29">
        <v>82.488511000000003</v>
      </c>
      <c r="E26" s="30">
        <v>33.214069000000002</v>
      </c>
      <c r="F26" s="31">
        <v>0.40265089999999998</v>
      </c>
      <c r="G26" s="29">
        <v>57.950172999999999</v>
      </c>
      <c r="H26" s="30">
        <v>52.969034999999998</v>
      </c>
      <c r="I26" s="31">
        <v>0.91404439999999998</v>
      </c>
      <c r="J26" s="29">
        <v>58.669131</v>
      </c>
      <c r="K26" s="30">
        <v>56.371020000000001</v>
      </c>
      <c r="L26" s="31">
        <v>0.9608293</v>
      </c>
      <c r="M26" s="30">
        <v>51.611722</v>
      </c>
      <c r="N26" s="30">
        <v>54.914845999999997</v>
      </c>
      <c r="O26" s="30">
        <v>58.311331000000003</v>
      </c>
      <c r="P26" s="30">
        <v>62.295974999999999</v>
      </c>
      <c r="Q26" s="31">
        <v>0.82849200000000001</v>
      </c>
    </row>
    <row r="27" spans="1:17" x14ac:dyDescent="0.25">
      <c r="A27" s="26">
        <v>2017</v>
      </c>
      <c r="B27" s="27" t="s">
        <v>247</v>
      </c>
      <c r="C27" s="28" t="s">
        <v>116</v>
      </c>
      <c r="D27" s="29">
        <v>82.531182000000001</v>
      </c>
      <c r="E27" s="30">
        <v>30.551528000000001</v>
      </c>
      <c r="F27" s="31">
        <v>0.3701816</v>
      </c>
      <c r="G27" s="29">
        <v>57.382325999999999</v>
      </c>
      <c r="H27" s="30">
        <v>52.053272</v>
      </c>
      <c r="I27" s="31">
        <v>0.90713080000000001</v>
      </c>
      <c r="J27" s="29">
        <v>58.769844999999997</v>
      </c>
      <c r="K27" s="30">
        <v>55.042853999999998</v>
      </c>
      <c r="L27" s="31">
        <v>0.93658330000000001</v>
      </c>
      <c r="M27" s="30">
        <v>48.632148000000001</v>
      </c>
      <c r="N27" s="30">
        <v>53.717103999999999</v>
      </c>
      <c r="O27" s="30">
        <v>58.736420000000003</v>
      </c>
      <c r="P27" s="30">
        <v>62.235008000000001</v>
      </c>
      <c r="Q27" s="31">
        <v>0.78142750000000005</v>
      </c>
    </row>
    <row r="28" spans="1:17" x14ac:dyDescent="0.25">
      <c r="A28" s="26">
        <v>2018</v>
      </c>
      <c r="B28" s="27" t="s">
        <v>247</v>
      </c>
      <c r="C28" s="28" t="s">
        <v>116</v>
      </c>
      <c r="D28" s="29">
        <v>81.266992000000002</v>
      </c>
      <c r="E28" s="30">
        <v>29.057528999999999</v>
      </c>
      <c r="F28" s="31">
        <v>0.35755629999999999</v>
      </c>
      <c r="G28" s="29">
        <v>54.418075000000002</v>
      </c>
      <c r="H28" s="30">
        <v>48.796782</v>
      </c>
      <c r="I28" s="31">
        <v>0.89670179999999999</v>
      </c>
      <c r="J28" s="29">
        <v>56.283723000000002</v>
      </c>
      <c r="K28" s="30">
        <v>51.619616999999998</v>
      </c>
      <c r="L28" s="31">
        <v>0.91713230000000001</v>
      </c>
      <c r="M28" s="30">
        <v>47.682991000000001</v>
      </c>
      <c r="N28" s="30">
        <v>50.779839000000003</v>
      </c>
      <c r="O28" s="30">
        <v>55.566116999999998</v>
      </c>
      <c r="P28" s="30">
        <v>58.610112000000001</v>
      </c>
      <c r="Q28" s="31">
        <v>0.81356249999999997</v>
      </c>
    </row>
    <row r="29" spans="1:17" x14ac:dyDescent="0.25">
      <c r="A29" s="26">
        <v>2019</v>
      </c>
      <c r="B29" s="27" t="s">
        <v>247</v>
      </c>
      <c r="C29" s="28" t="s">
        <v>116</v>
      </c>
      <c r="D29" s="29">
        <v>79.927881999999997</v>
      </c>
      <c r="E29" s="30">
        <v>25.207605000000001</v>
      </c>
      <c r="F29" s="31">
        <v>0.31537939999999998</v>
      </c>
      <c r="G29" s="29">
        <v>51.393560000000001</v>
      </c>
      <c r="H29" s="30">
        <v>44.554707000000001</v>
      </c>
      <c r="I29" s="31">
        <v>0.86693169999999997</v>
      </c>
      <c r="J29" s="29">
        <v>52.908555999999997</v>
      </c>
      <c r="K29" s="30">
        <v>49.010067999999997</v>
      </c>
      <c r="L29" s="31">
        <v>0.92631649999999999</v>
      </c>
      <c r="M29" s="30">
        <v>45.128425</v>
      </c>
      <c r="N29" s="30">
        <v>47.731020000000001</v>
      </c>
      <c r="O29" s="30">
        <v>52.265954000000001</v>
      </c>
      <c r="P29" s="30">
        <v>55.854728999999999</v>
      </c>
      <c r="Q29" s="31">
        <v>0.80796069999999998</v>
      </c>
    </row>
    <row r="30" spans="1:17" x14ac:dyDescent="0.25">
      <c r="A30" s="26">
        <v>2022</v>
      </c>
      <c r="B30" s="27" t="s">
        <v>247</v>
      </c>
      <c r="C30" s="28" t="s">
        <v>116</v>
      </c>
      <c r="D30" s="29">
        <v>84.478144</v>
      </c>
      <c r="E30" s="30">
        <v>27.330259999999999</v>
      </c>
      <c r="F30" s="31">
        <v>0.32351869999999999</v>
      </c>
      <c r="G30" s="29">
        <v>57.854588</v>
      </c>
      <c r="H30" s="30">
        <v>50.883495000000003</v>
      </c>
      <c r="I30" s="31">
        <v>0.87950660000000003</v>
      </c>
      <c r="J30" s="29">
        <v>60.426960000000001</v>
      </c>
      <c r="K30" s="30">
        <v>54.659607000000001</v>
      </c>
      <c r="L30" s="31">
        <v>0.90455660000000004</v>
      </c>
      <c r="M30" s="30">
        <v>48.104762000000001</v>
      </c>
      <c r="N30" s="30">
        <v>54.327193000000001</v>
      </c>
      <c r="O30" s="30">
        <v>58.982464</v>
      </c>
      <c r="P30" s="30">
        <v>62.314145000000003</v>
      </c>
      <c r="Q30" s="31">
        <v>0.77197179999999999</v>
      </c>
    </row>
    <row r="31" spans="1:17" x14ac:dyDescent="0.25">
      <c r="A31" s="26">
        <v>2016</v>
      </c>
      <c r="B31" s="27" t="s">
        <v>248</v>
      </c>
      <c r="C31" s="28" t="s">
        <v>116</v>
      </c>
      <c r="D31" s="29">
        <v>85.848439999999997</v>
      </c>
      <c r="E31" s="30">
        <v>38.500213000000002</v>
      </c>
      <c r="F31" s="31">
        <v>0.44846720000000001</v>
      </c>
      <c r="G31" s="29">
        <v>64.242188999999996</v>
      </c>
      <c r="H31" s="30">
        <v>58.073728000000003</v>
      </c>
      <c r="I31" s="31">
        <v>0.90398109999999998</v>
      </c>
      <c r="J31" s="29">
        <v>66.163355999999993</v>
      </c>
      <c r="K31" s="30">
        <v>62.630706000000004</v>
      </c>
      <c r="L31" s="31">
        <v>0.94660719999999998</v>
      </c>
      <c r="M31" s="30">
        <v>58.395833000000003</v>
      </c>
      <c r="N31" s="30">
        <v>57.856923000000002</v>
      </c>
      <c r="O31" s="30">
        <v>61.416738000000002</v>
      </c>
      <c r="P31" s="30">
        <v>67.326993999999999</v>
      </c>
      <c r="Q31" s="31">
        <v>0.86734650000000002</v>
      </c>
    </row>
    <row r="32" spans="1:17" x14ac:dyDescent="0.25">
      <c r="A32" s="26">
        <v>2017</v>
      </c>
      <c r="B32" s="27" t="s">
        <v>248</v>
      </c>
      <c r="C32" s="28" t="s">
        <v>116</v>
      </c>
      <c r="D32" s="29">
        <v>89.960710000000006</v>
      </c>
      <c r="E32" s="30">
        <v>44.146923000000001</v>
      </c>
      <c r="F32" s="31">
        <v>0.49073559999999999</v>
      </c>
      <c r="G32" s="29">
        <v>69.091593000000003</v>
      </c>
      <c r="H32" s="30">
        <v>65.547315999999995</v>
      </c>
      <c r="I32" s="31">
        <v>0.94870169999999998</v>
      </c>
      <c r="J32" s="29">
        <v>72.064143999999999</v>
      </c>
      <c r="K32" s="30">
        <v>66.917557000000002</v>
      </c>
      <c r="L32" s="31">
        <v>0.9285833</v>
      </c>
      <c r="M32" s="30">
        <v>65.730337000000006</v>
      </c>
      <c r="N32" s="30">
        <v>64.457763</v>
      </c>
      <c r="O32" s="30">
        <v>67.448201999999995</v>
      </c>
      <c r="P32" s="30">
        <v>71.620707999999993</v>
      </c>
      <c r="Q32" s="31">
        <v>0.91775600000000002</v>
      </c>
    </row>
    <row r="33" spans="1:17" x14ac:dyDescent="0.25">
      <c r="A33" s="26">
        <v>2018</v>
      </c>
      <c r="B33" s="27" t="s">
        <v>248</v>
      </c>
      <c r="C33" s="28" t="s">
        <v>116</v>
      </c>
      <c r="D33" s="29">
        <v>87.601010000000002</v>
      </c>
      <c r="E33" s="30">
        <v>37.804422000000002</v>
      </c>
      <c r="F33" s="31">
        <v>0.4315524</v>
      </c>
      <c r="G33" s="29">
        <v>64.145133000000001</v>
      </c>
      <c r="H33" s="30">
        <v>57.833969000000003</v>
      </c>
      <c r="I33" s="31">
        <v>0.90161119999999995</v>
      </c>
      <c r="J33" s="29">
        <v>67.248026999999993</v>
      </c>
      <c r="K33" s="30">
        <v>61.51925</v>
      </c>
      <c r="L33" s="31">
        <v>0.91481129999999999</v>
      </c>
      <c r="M33" s="30">
        <v>56.294497999999997</v>
      </c>
      <c r="N33" s="30">
        <v>58.491204000000003</v>
      </c>
      <c r="O33" s="30">
        <v>61.132584000000001</v>
      </c>
      <c r="P33" s="30">
        <v>67.150495000000006</v>
      </c>
      <c r="Q33" s="31">
        <v>0.83833329999999995</v>
      </c>
    </row>
    <row r="34" spans="1:17" x14ac:dyDescent="0.25">
      <c r="A34" s="26">
        <v>2019</v>
      </c>
      <c r="B34" s="27" t="s">
        <v>248</v>
      </c>
      <c r="C34" s="28" t="s">
        <v>116</v>
      </c>
      <c r="D34" s="29">
        <v>84.765276999999998</v>
      </c>
      <c r="E34" s="30">
        <v>36.877388000000003</v>
      </c>
      <c r="F34" s="31">
        <v>0.43505300000000002</v>
      </c>
      <c r="G34" s="29">
        <v>61.807841000000003</v>
      </c>
      <c r="H34" s="30">
        <v>54.763112999999997</v>
      </c>
      <c r="I34" s="31">
        <v>0.88602210000000003</v>
      </c>
      <c r="J34" s="29">
        <v>64.317969000000005</v>
      </c>
      <c r="K34" s="30">
        <v>59.507075999999998</v>
      </c>
      <c r="L34" s="31">
        <v>0.92520139999999995</v>
      </c>
      <c r="M34" s="30">
        <v>54.055556000000003</v>
      </c>
      <c r="N34" s="30">
        <v>57.278869999999998</v>
      </c>
      <c r="O34" s="30">
        <v>59.529029999999999</v>
      </c>
      <c r="P34" s="30">
        <v>64.229875000000007</v>
      </c>
      <c r="Q34" s="31">
        <v>0.84159519999999999</v>
      </c>
    </row>
    <row r="35" spans="1:17" x14ac:dyDescent="0.25">
      <c r="A35" s="26">
        <v>2022</v>
      </c>
      <c r="B35" s="27" t="s">
        <v>248</v>
      </c>
      <c r="C35" s="28" t="s">
        <v>116</v>
      </c>
      <c r="D35" s="29">
        <v>87.322605999999993</v>
      </c>
      <c r="E35" s="30">
        <v>37.3125</v>
      </c>
      <c r="F35" s="31">
        <v>0.42729489999999998</v>
      </c>
      <c r="G35" s="29">
        <v>65.125854000000004</v>
      </c>
      <c r="H35" s="30">
        <v>56.488549999999996</v>
      </c>
      <c r="I35" s="31">
        <v>0.86737520000000001</v>
      </c>
      <c r="J35" s="29">
        <v>66.977772000000002</v>
      </c>
      <c r="K35" s="30">
        <v>63.293185000000001</v>
      </c>
      <c r="L35" s="31">
        <v>0.94498789999999999</v>
      </c>
      <c r="M35" s="30">
        <v>57.428570999999998</v>
      </c>
      <c r="N35" s="30">
        <v>59.470925000000001</v>
      </c>
      <c r="O35" s="30">
        <v>62.838603999999997</v>
      </c>
      <c r="P35" s="30">
        <v>68.010249000000002</v>
      </c>
      <c r="Q35" s="31">
        <v>0.84441049999999995</v>
      </c>
    </row>
    <row r="36" spans="1:17" x14ac:dyDescent="0.25">
      <c r="A36" s="26">
        <v>2016</v>
      </c>
      <c r="B36" s="27" t="s">
        <v>243</v>
      </c>
      <c r="C36" s="28" t="s">
        <v>116</v>
      </c>
      <c r="D36" s="29">
        <v>84.837545000000006</v>
      </c>
      <c r="E36" s="30">
        <v>24.148216000000001</v>
      </c>
      <c r="F36" s="31">
        <v>0.28464070000000002</v>
      </c>
      <c r="G36" s="29">
        <v>55.045811</v>
      </c>
      <c r="H36" s="30">
        <v>49.160997999999999</v>
      </c>
      <c r="I36" s="31">
        <v>0.89309249999999996</v>
      </c>
      <c r="J36" s="29">
        <v>55.104858</v>
      </c>
      <c r="K36" s="30">
        <v>54.476439999999997</v>
      </c>
      <c r="L36" s="31">
        <v>0.98859600000000003</v>
      </c>
      <c r="M36" s="30">
        <v>46.740741</v>
      </c>
      <c r="N36" s="30">
        <v>47.383136999999998</v>
      </c>
      <c r="O36" s="30">
        <v>51.184210999999998</v>
      </c>
      <c r="P36" s="30">
        <v>59.640067999999999</v>
      </c>
      <c r="Q36" s="31">
        <v>0.78371380000000002</v>
      </c>
    </row>
    <row r="37" spans="1:17" x14ac:dyDescent="0.25">
      <c r="A37" s="26">
        <v>2017</v>
      </c>
      <c r="B37" s="27" t="s">
        <v>243</v>
      </c>
      <c r="C37" s="28" t="s">
        <v>116</v>
      </c>
      <c r="D37" s="29">
        <v>72.729688999999993</v>
      </c>
      <c r="E37" s="30">
        <v>23.668488</v>
      </c>
      <c r="F37" s="31">
        <v>0.32543090000000002</v>
      </c>
      <c r="G37" s="29">
        <v>46.767467000000003</v>
      </c>
      <c r="H37" s="30">
        <v>41.993127000000001</v>
      </c>
      <c r="I37" s="31">
        <v>0.89791319999999997</v>
      </c>
      <c r="J37" s="29">
        <v>45.901378000000001</v>
      </c>
      <c r="K37" s="30">
        <v>48.146915</v>
      </c>
      <c r="L37" s="31">
        <v>1.048921</v>
      </c>
      <c r="M37" s="30">
        <v>37.777777999999998</v>
      </c>
      <c r="N37" s="30">
        <v>42.267985000000003</v>
      </c>
      <c r="O37" s="30">
        <v>43.619543</v>
      </c>
      <c r="P37" s="30">
        <v>50.062651000000002</v>
      </c>
      <c r="Q37" s="31">
        <v>0.75461</v>
      </c>
    </row>
    <row r="38" spans="1:17" x14ac:dyDescent="0.25">
      <c r="A38" s="26">
        <v>2018</v>
      </c>
      <c r="B38" s="27" t="s">
        <v>243</v>
      </c>
      <c r="C38" s="28" t="s">
        <v>116</v>
      </c>
      <c r="D38" s="29">
        <v>86.662626000000003</v>
      </c>
      <c r="E38" s="30">
        <v>28.750696000000001</v>
      </c>
      <c r="F38" s="31">
        <v>0.3317543</v>
      </c>
      <c r="G38" s="29">
        <v>57.381281000000001</v>
      </c>
      <c r="H38" s="30">
        <v>50.811965999999998</v>
      </c>
      <c r="I38" s="31">
        <v>0.88551469999999999</v>
      </c>
      <c r="J38" s="29">
        <v>56.704805</v>
      </c>
      <c r="K38" s="30">
        <v>58.499296000000001</v>
      </c>
      <c r="L38" s="31">
        <v>1.0316460000000001</v>
      </c>
      <c r="M38" s="30">
        <v>46.126125999999999</v>
      </c>
      <c r="N38" s="30">
        <v>48.434885999999999</v>
      </c>
      <c r="O38" s="30">
        <v>52.903646000000002</v>
      </c>
      <c r="P38" s="30">
        <v>61.964615000000002</v>
      </c>
      <c r="Q38" s="31">
        <v>0.74439460000000002</v>
      </c>
    </row>
    <row r="39" spans="1:17" x14ac:dyDescent="0.25">
      <c r="A39" s="26">
        <v>2019</v>
      </c>
      <c r="B39" s="27" t="s">
        <v>243</v>
      </c>
      <c r="C39" s="28" t="s">
        <v>116</v>
      </c>
      <c r="D39" s="29">
        <v>81.718930999999998</v>
      </c>
      <c r="E39" s="30">
        <v>25.409241000000002</v>
      </c>
      <c r="F39" s="31">
        <v>0.31093460000000001</v>
      </c>
      <c r="G39" s="29">
        <v>52.501157999999997</v>
      </c>
      <c r="H39" s="30">
        <v>52</v>
      </c>
      <c r="I39" s="31">
        <v>0.99045439999999996</v>
      </c>
      <c r="J39" s="29">
        <v>53.021075000000003</v>
      </c>
      <c r="K39" s="30">
        <v>51.391606000000003</v>
      </c>
      <c r="L39" s="31">
        <v>0.96926749999999995</v>
      </c>
      <c r="M39" s="30">
        <v>46.896552</v>
      </c>
      <c r="N39" s="30">
        <v>42.645291</v>
      </c>
      <c r="O39" s="30">
        <v>48.968065000000003</v>
      </c>
      <c r="P39" s="30">
        <v>56.488953000000002</v>
      </c>
      <c r="Q39" s="31">
        <v>0.83018979999999998</v>
      </c>
    </row>
    <row r="40" spans="1:17" x14ac:dyDescent="0.25">
      <c r="A40" s="26">
        <v>2022</v>
      </c>
      <c r="B40" s="27" t="s">
        <v>243</v>
      </c>
      <c r="C40" s="28" t="s">
        <v>116</v>
      </c>
      <c r="D40" s="29">
        <v>82.165507000000005</v>
      </c>
      <c r="E40" s="30">
        <v>27.754560999999999</v>
      </c>
      <c r="F40" s="31">
        <v>0.33778849999999999</v>
      </c>
      <c r="G40" s="29">
        <v>53.966718999999998</v>
      </c>
      <c r="H40" s="30">
        <v>47.333333000000003</v>
      </c>
      <c r="I40" s="31">
        <v>0.87708379999999997</v>
      </c>
      <c r="J40" s="29">
        <v>54.083907000000004</v>
      </c>
      <c r="K40" s="30">
        <v>53.620527000000003</v>
      </c>
      <c r="L40" s="31">
        <v>0.99143219999999999</v>
      </c>
      <c r="M40" s="30">
        <v>51.176470999999999</v>
      </c>
      <c r="N40" s="30">
        <v>45.747126000000002</v>
      </c>
      <c r="O40" s="30">
        <v>50.101317000000002</v>
      </c>
      <c r="P40" s="30">
        <v>57.046398000000003</v>
      </c>
      <c r="Q40" s="31">
        <v>0.89710259999999997</v>
      </c>
    </row>
    <row r="41" spans="1:17" x14ac:dyDescent="0.25">
      <c r="A41" s="26">
        <v>2016</v>
      </c>
      <c r="B41" s="27" t="s">
        <v>249</v>
      </c>
      <c r="C41" s="28" t="s">
        <v>116</v>
      </c>
      <c r="D41" s="29">
        <v>77.993226000000007</v>
      </c>
      <c r="E41" s="30">
        <v>31.910115000000001</v>
      </c>
      <c r="F41" s="31">
        <v>0.40913959999999999</v>
      </c>
      <c r="G41" s="29">
        <v>54.230566000000003</v>
      </c>
      <c r="H41" s="30">
        <v>46.011471</v>
      </c>
      <c r="I41" s="31">
        <v>0.84844169999999997</v>
      </c>
      <c r="J41" s="29">
        <v>50.462597000000002</v>
      </c>
      <c r="K41" s="30">
        <v>56.938662999999998</v>
      </c>
      <c r="L41" s="31">
        <v>1.1283339999999999</v>
      </c>
      <c r="M41" s="30">
        <v>44.381714000000002</v>
      </c>
      <c r="N41" s="30">
        <v>47.737341000000001</v>
      </c>
      <c r="O41" s="30">
        <v>53.063389000000001</v>
      </c>
      <c r="P41" s="30">
        <v>61.610984000000002</v>
      </c>
      <c r="Q41" s="31">
        <v>0.72035389999999999</v>
      </c>
    </row>
    <row r="42" spans="1:17" x14ac:dyDescent="0.25">
      <c r="A42" s="26">
        <v>2017</v>
      </c>
      <c r="B42" s="27" t="s">
        <v>249</v>
      </c>
      <c r="C42" s="28" t="s">
        <v>116</v>
      </c>
      <c r="D42" s="29">
        <v>79.974883000000005</v>
      </c>
      <c r="E42" s="30">
        <v>36.261436000000003</v>
      </c>
      <c r="F42" s="31">
        <v>0.45341029999999999</v>
      </c>
      <c r="G42" s="29">
        <v>58.420341999999998</v>
      </c>
      <c r="H42" s="30">
        <v>50.742764999999999</v>
      </c>
      <c r="I42" s="31">
        <v>0.86858040000000003</v>
      </c>
      <c r="J42" s="29">
        <v>54.621091999999997</v>
      </c>
      <c r="K42" s="30">
        <v>61.310622000000002</v>
      </c>
      <c r="L42" s="31">
        <v>1.1224719999999999</v>
      </c>
      <c r="M42" s="30">
        <v>48.296509999999998</v>
      </c>
      <c r="N42" s="30">
        <v>52.754358000000003</v>
      </c>
      <c r="O42" s="30">
        <v>57.827264999999997</v>
      </c>
      <c r="P42" s="30">
        <v>65.325536999999997</v>
      </c>
      <c r="Q42" s="31">
        <v>0.73932050000000005</v>
      </c>
    </row>
    <row r="43" spans="1:17" x14ac:dyDescent="0.25">
      <c r="A43" s="26">
        <v>2018</v>
      </c>
      <c r="B43" s="27" t="s">
        <v>249</v>
      </c>
      <c r="C43" s="28" t="s">
        <v>116</v>
      </c>
      <c r="D43" s="29">
        <v>76.741969999999995</v>
      </c>
      <c r="E43" s="30">
        <v>35.218975</v>
      </c>
      <c r="F43" s="31">
        <v>0.45892719999999998</v>
      </c>
      <c r="G43" s="29">
        <v>55.316600000000001</v>
      </c>
      <c r="H43" s="30">
        <v>47.544334999999997</v>
      </c>
      <c r="I43" s="31">
        <v>0.85949489999999995</v>
      </c>
      <c r="J43" s="29">
        <v>52.313330999999998</v>
      </c>
      <c r="K43" s="30">
        <v>57.561639999999997</v>
      </c>
      <c r="L43" s="31">
        <v>1.100325</v>
      </c>
      <c r="M43" s="30">
        <v>44.954715</v>
      </c>
      <c r="N43" s="30">
        <v>49.057277999999997</v>
      </c>
      <c r="O43" s="30">
        <v>54.072828000000001</v>
      </c>
      <c r="P43" s="30">
        <v>61.931612000000001</v>
      </c>
      <c r="Q43" s="31">
        <v>0.72587670000000004</v>
      </c>
    </row>
    <row r="44" spans="1:17" x14ac:dyDescent="0.25">
      <c r="A44" s="26">
        <v>2019</v>
      </c>
      <c r="B44" s="27" t="s">
        <v>249</v>
      </c>
      <c r="C44" s="28" t="s">
        <v>116</v>
      </c>
      <c r="D44" s="29">
        <v>73.515771000000001</v>
      </c>
      <c r="E44" s="30">
        <v>31.199480999999999</v>
      </c>
      <c r="F44" s="31">
        <v>0.42439169999999998</v>
      </c>
      <c r="G44" s="29">
        <v>51.232151999999999</v>
      </c>
      <c r="H44" s="30">
        <v>42.070490999999997</v>
      </c>
      <c r="I44" s="31">
        <v>0.82117359999999995</v>
      </c>
      <c r="J44" s="29">
        <v>48.003782000000001</v>
      </c>
      <c r="K44" s="30">
        <v>53.832182000000003</v>
      </c>
      <c r="L44" s="31">
        <v>1.1214150000000001</v>
      </c>
      <c r="M44" s="30">
        <v>41.115761999999997</v>
      </c>
      <c r="N44" s="30">
        <v>44.617279000000003</v>
      </c>
      <c r="O44" s="30">
        <v>49.767955999999998</v>
      </c>
      <c r="P44" s="30">
        <v>58.107368000000001</v>
      </c>
      <c r="Q44" s="31">
        <v>0.70758259999999995</v>
      </c>
    </row>
    <row r="45" spans="1:17" x14ac:dyDescent="0.25">
      <c r="A45" s="32">
        <v>2022</v>
      </c>
      <c r="B45" s="33" t="s">
        <v>249</v>
      </c>
      <c r="C45" s="34" t="s">
        <v>116</v>
      </c>
      <c r="D45" s="35">
        <v>84.968661999999995</v>
      </c>
      <c r="E45" s="36">
        <v>35.984555</v>
      </c>
      <c r="F45" s="37">
        <v>0.42350379999999999</v>
      </c>
      <c r="G45" s="35">
        <v>59.859623999999997</v>
      </c>
      <c r="H45" s="36">
        <v>47.493811999999998</v>
      </c>
      <c r="I45" s="37">
        <v>0.79341980000000001</v>
      </c>
      <c r="J45" s="35">
        <v>56.067982000000001</v>
      </c>
      <c r="K45" s="36">
        <v>63.038373999999997</v>
      </c>
      <c r="L45" s="37">
        <v>1.12432</v>
      </c>
      <c r="M45" s="36">
        <v>45.714613999999997</v>
      </c>
      <c r="N45" s="36">
        <v>51.964903</v>
      </c>
      <c r="O45" s="36">
        <v>57.716760999999998</v>
      </c>
      <c r="P45" s="36">
        <v>67.670067000000003</v>
      </c>
      <c r="Q45" s="37">
        <v>0.67555149999999997</v>
      </c>
    </row>
  </sheetData>
  <mergeCells count="4">
    <mergeCell ref="D4:F4"/>
    <mergeCell ref="G4:I4"/>
    <mergeCell ref="J4:L4"/>
    <mergeCell ref="M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prehľad</vt:lpstr>
      <vt:lpstr>G1</vt:lpstr>
      <vt:lpstr>G2</vt:lpstr>
      <vt:lpstr>G3</vt:lpstr>
      <vt:lpstr>G4a</vt:lpstr>
      <vt:lpstr>G4b</vt:lpstr>
      <vt:lpstr>G5_G8</vt:lpstr>
      <vt:lpstr>G6_G7</vt:lpstr>
      <vt:lpstr>G4b!_FilterDatabazy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Škvarenina Ondrej</dc:creator>
  <cp:lastModifiedBy>Škvarenina Ondrej</cp:lastModifiedBy>
  <dcterms:created xsi:type="dcterms:W3CDTF">2023-06-27T07:05:46Z</dcterms:created>
  <dcterms:modified xsi:type="dcterms:W3CDTF">2024-08-12T12:14:29Z</dcterms:modified>
</cp:coreProperties>
</file>