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8CD277D9-EE3E-4813-89B6-F31F7DE70D96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DK V14" sheetId="4" r:id="rId1"/>
  </sheets>
  <definedNames>
    <definedName name="_xlnm.Print_Area" localSheetId="0">'DK V14'!$A$1:$M$26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4" l="1"/>
  <c r="M16" i="4"/>
  <c r="L16" i="4"/>
  <c r="K16" i="4"/>
  <c r="J16" i="4"/>
  <c r="K8" i="4"/>
  <c r="K9" i="4"/>
  <c r="K10" i="4"/>
  <c r="K4" i="4"/>
  <c r="K5" i="4"/>
  <c r="K6" i="4"/>
  <c r="K7" i="4"/>
  <c r="K11" i="4"/>
  <c r="K12" i="4"/>
  <c r="K13" i="4"/>
</calcChain>
</file>

<file path=xl/sharedStrings.xml><?xml version="1.0" encoding="utf-8"?>
<sst xmlns="http://schemas.openxmlformats.org/spreadsheetml/2006/main" count="113" uniqueCount="85">
  <si>
    <t>Názov zriaďovateľa</t>
  </si>
  <si>
    <t>IČO právneho subjektu</t>
  </si>
  <si>
    <t>Názov právneho subjektu</t>
  </si>
  <si>
    <t>Obec</t>
  </si>
  <si>
    <t>Ulica</t>
  </si>
  <si>
    <t>Kraj sídla zriaď.</t>
  </si>
  <si>
    <t>Kód zriaď. pre fin.</t>
  </si>
  <si>
    <t>IČO zriaď.</t>
  </si>
  <si>
    <t>Požiadavka zriaďovateľa (€)</t>
  </si>
  <si>
    <t>Poskytnuté fin. prostriedky 
(€)</t>
  </si>
  <si>
    <t>z toho: Osobné náklady (€)</t>
  </si>
  <si>
    <t>z toho: Prevádzkové náklady (€)</t>
  </si>
  <si>
    <t>Typ zriaď.</t>
  </si>
  <si>
    <t>z toho: Transfery (€)</t>
  </si>
  <si>
    <t>SPOLU</t>
  </si>
  <si>
    <t>PO</t>
  </si>
  <si>
    <t>Poznámka</t>
  </si>
  <si>
    <t>K</t>
  </si>
  <si>
    <t>O</t>
  </si>
  <si>
    <t>O525057</t>
  </si>
  <si>
    <t>O529052</t>
  </si>
  <si>
    <t>Obec Proč</t>
  </si>
  <si>
    <t>Obec Remeniny</t>
  </si>
  <si>
    <t>Základná škola</t>
  </si>
  <si>
    <t>Proč</t>
  </si>
  <si>
    <t>Proč 24</t>
  </si>
  <si>
    <t>Remeniny</t>
  </si>
  <si>
    <t>Remeniny 101</t>
  </si>
  <si>
    <t>poskytnutie fin. prostriedkov na ON a odstupné v súvislosti s vyradením školy zo siete k 31.8.2024</t>
  </si>
  <si>
    <t>poskytnutie fin. prostriedkov na ON, PN a odstupné v súvislosti s vyradením školy zo siete k 31.8.2024</t>
  </si>
  <si>
    <t>KE</t>
  </si>
  <si>
    <t>V</t>
  </si>
  <si>
    <t>VKE</t>
  </si>
  <si>
    <t>Košický samosprávny kraj</t>
  </si>
  <si>
    <t>Gymnázium</t>
  </si>
  <si>
    <t>Košice-Juh</t>
  </si>
  <si>
    <t>Alejová 1</t>
  </si>
  <si>
    <t>Gymnázium Pavla Horova</t>
  </si>
  <si>
    <t>Michalovce</t>
  </si>
  <si>
    <t>Masarykova 1</t>
  </si>
  <si>
    <t>VPO</t>
  </si>
  <si>
    <t>Prešovský samosprávny kraj</t>
  </si>
  <si>
    <t>Gymnázium Jána Adama Raymana</t>
  </si>
  <si>
    <t>Prešov</t>
  </si>
  <si>
    <t>Mudroňova 20</t>
  </si>
  <si>
    <t>BB</t>
  </si>
  <si>
    <t>VBB</t>
  </si>
  <si>
    <t>Banskobystrický samosprávny kraj</t>
  </si>
  <si>
    <t>Gymnázium - Gimnázium</t>
  </si>
  <si>
    <t>Fiľakovo</t>
  </si>
  <si>
    <t>Nám. padlých hrdinov 2</t>
  </si>
  <si>
    <t>ZA</t>
  </si>
  <si>
    <t>KZA</t>
  </si>
  <si>
    <t>Regionálny úrad školskej správy v Žiline</t>
  </si>
  <si>
    <t>Gymnázium Martina Hattalu</t>
  </si>
  <si>
    <t>Trstená</t>
  </si>
  <si>
    <t>Železničiarov 278</t>
  </si>
  <si>
    <t>NR</t>
  </si>
  <si>
    <t>VNR</t>
  </si>
  <si>
    <t>Nitriansky samosprávny kraj</t>
  </si>
  <si>
    <t>Šurany</t>
  </si>
  <si>
    <t>Bernolákova 37</t>
  </si>
  <si>
    <t>TC</t>
  </si>
  <si>
    <t>VTC</t>
  </si>
  <si>
    <t>Trenčiansky samosprávny kraj</t>
  </si>
  <si>
    <t>Gymnázium Vavrinca Benedikta Nedožerského</t>
  </si>
  <si>
    <t>Prievidza</t>
  </si>
  <si>
    <t>Matice slovenskej 16</t>
  </si>
  <si>
    <t>TV</t>
  </si>
  <si>
    <t>VTV</t>
  </si>
  <si>
    <t>Trnavský samosprávny kraj</t>
  </si>
  <si>
    <t>Gymnázium Ladislava Novomeského</t>
  </si>
  <si>
    <t>Senica</t>
  </si>
  <si>
    <t>Dlhá 1037/12</t>
  </si>
  <si>
    <t>BA</t>
  </si>
  <si>
    <t>VBA</t>
  </si>
  <si>
    <t>Bratislavský samosprávny kraj</t>
  </si>
  <si>
    <t>Gymnázium Ivana Horvátha</t>
  </si>
  <si>
    <t>Bratislava-Ružinov</t>
  </si>
  <si>
    <t>Ivana Horvátha 14</t>
  </si>
  <si>
    <t>Gymnázium Antona Bernoláka</t>
  </si>
  <si>
    <t>Senec</t>
  </si>
  <si>
    <t>Lichnerova 69</t>
  </si>
  <si>
    <t>Dohodovacie konanie - poskytnutie normatívnych finančných prostriedkov na experimentálne overovanie nového študijného odboru a v súvislosti so zrušením škôl k 31.8.2024</t>
  </si>
  <si>
    <t>poskytnutie fin. prostriedkov na experimentálne overovanie nového študijného odboru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</si>
</sst>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3" fontId="5" fillId="2" borderId="8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3" fontId="6" fillId="0" borderId="14" xfId="0" applyNumberFormat="1" applyFont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6" fillId="0" borderId="6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/>
    </xf>
    <xf numFmtId="3" fontId="6" fillId="0" borderId="18" xfId="0" applyNumberFormat="1" applyFont="1" applyBorder="1" applyAlignment="1">
      <alignment vertical="center"/>
    </xf>
    <xf numFmtId="3" fontId="5" fillId="2" borderId="18" xfId="0" applyNumberFormat="1" applyFont="1" applyFill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</cellXfs>
  <cellStyles count="3">
    <cellStyle name="Normálna" xfId="0" builtinId="0"/>
    <cellStyle name="Normálna 2 2" xfId="2" xr:uid="{DC15C460-7D2B-4803-BF1D-EFDD44525DCA}"/>
    <cellStyle name="Normálna 5 3 2" xfId="1" xr:uid="{A21FC15F-45A4-4011-A0B5-976613480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069E-06E6-499E-8DDD-186DD3EC9E89}">
  <sheetPr>
    <pageSetUpPr fitToPage="1"/>
  </sheetPr>
  <dimension ref="A1:O16"/>
  <sheetViews>
    <sheetView tabSelected="1" topLeftCell="C1" zoomScale="90" zoomScaleNormal="90" workbookViewId="0">
      <selection activeCell="P12" sqref="P12"/>
    </sheetView>
  </sheetViews>
  <sheetFormatPr defaultRowHeight="14.4" x14ac:dyDescent="0.3"/>
  <cols>
    <col min="1" max="2" width="7.109375" customWidth="1"/>
    <col min="3" max="3" width="8.88671875" customWidth="1"/>
    <col min="4" max="4" width="10.6640625" customWidth="1"/>
    <col min="5" max="5" width="28" customWidth="1"/>
    <col min="6" max="6" width="11.44140625" customWidth="1"/>
    <col min="7" max="7" width="24.33203125" bestFit="1" customWidth="1"/>
    <col min="8" max="8" width="15.44140625" customWidth="1"/>
    <col min="9" max="9" width="19" customWidth="1"/>
    <col min="10" max="10" width="13.109375" customWidth="1"/>
    <col min="11" max="11" width="12.109375" customWidth="1"/>
    <col min="12" max="12" width="13.109375" customWidth="1"/>
    <col min="13" max="14" width="12.33203125" bestFit="1" customWidth="1"/>
    <col min="15" max="15" width="42.6640625" customWidth="1"/>
  </cols>
  <sheetData>
    <row r="1" spans="1:15" ht="24" customHeight="1" x14ac:dyDescent="0.3">
      <c r="A1" s="38" t="s">
        <v>83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4" customFormat="1" ht="15.75" customHeight="1" thickBot="1" x14ac:dyDescent="0.35"/>
    <row r="3" spans="1:15" ht="52.8" x14ac:dyDescent="0.3">
      <c r="A3" s="6" t="s">
        <v>5</v>
      </c>
      <c r="B3" s="18" t="s">
        <v>12</v>
      </c>
      <c r="C3" s="7" t="s">
        <v>6</v>
      </c>
      <c r="D3" s="8" t="s">
        <v>7</v>
      </c>
      <c r="E3" s="27" t="s">
        <v>0</v>
      </c>
      <c r="F3" s="8" t="s">
        <v>1</v>
      </c>
      <c r="G3" s="9" t="s">
        <v>2</v>
      </c>
      <c r="H3" s="9" t="s">
        <v>3</v>
      </c>
      <c r="I3" s="10" t="s">
        <v>4</v>
      </c>
      <c r="J3" s="7" t="s">
        <v>8</v>
      </c>
      <c r="K3" s="14" t="s">
        <v>9</v>
      </c>
      <c r="L3" s="16" t="s">
        <v>10</v>
      </c>
      <c r="M3" s="20" t="s">
        <v>11</v>
      </c>
      <c r="N3" s="20" t="s">
        <v>13</v>
      </c>
      <c r="O3" s="17" t="s">
        <v>16</v>
      </c>
    </row>
    <row r="4" spans="1:15" ht="40.5" customHeight="1" x14ac:dyDescent="0.3">
      <c r="A4" s="3" t="s">
        <v>30</v>
      </c>
      <c r="B4" s="19" t="s">
        <v>31</v>
      </c>
      <c r="C4" s="19" t="s">
        <v>32</v>
      </c>
      <c r="D4" s="19">
        <v>35541016</v>
      </c>
      <c r="E4" s="37" t="s">
        <v>33</v>
      </c>
      <c r="F4" s="1">
        <v>598071</v>
      </c>
      <c r="G4" s="2" t="s">
        <v>34</v>
      </c>
      <c r="H4" s="2" t="s">
        <v>35</v>
      </c>
      <c r="I4" s="2" t="s">
        <v>36</v>
      </c>
      <c r="J4" s="39">
        <v>12600</v>
      </c>
      <c r="K4" s="15">
        <f>L4+M4+N4</f>
        <v>12600</v>
      </c>
      <c r="L4" s="5">
        <v>0</v>
      </c>
      <c r="M4" s="21">
        <v>12600</v>
      </c>
      <c r="N4" s="21">
        <v>0</v>
      </c>
      <c r="O4" s="26" t="s">
        <v>84</v>
      </c>
    </row>
    <row r="5" spans="1:15" ht="40.5" customHeight="1" x14ac:dyDescent="0.3">
      <c r="A5" s="3" t="s">
        <v>30</v>
      </c>
      <c r="B5" s="19" t="s">
        <v>31</v>
      </c>
      <c r="C5" s="19" t="s">
        <v>32</v>
      </c>
      <c r="D5" s="19">
        <v>35541016</v>
      </c>
      <c r="E5" s="37" t="s">
        <v>33</v>
      </c>
      <c r="F5" s="32">
        <v>161063</v>
      </c>
      <c r="G5" s="2" t="s">
        <v>37</v>
      </c>
      <c r="H5" s="2" t="s">
        <v>38</v>
      </c>
      <c r="I5" s="2" t="s">
        <v>39</v>
      </c>
      <c r="J5" s="40">
        <v>10200</v>
      </c>
      <c r="K5" s="15">
        <f t="shared" ref="K5:K13" si="0">L5+M5+N5</f>
        <v>10200</v>
      </c>
      <c r="L5" s="34">
        <v>0</v>
      </c>
      <c r="M5" s="21">
        <v>10200</v>
      </c>
      <c r="N5" s="36">
        <v>0</v>
      </c>
      <c r="O5" s="26" t="s">
        <v>84</v>
      </c>
    </row>
    <row r="6" spans="1:15" ht="40.5" customHeight="1" x14ac:dyDescent="0.3">
      <c r="A6" s="3" t="s">
        <v>15</v>
      </c>
      <c r="B6" s="19" t="s">
        <v>31</v>
      </c>
      <c r="C6" s="19" t="s">
        <v>40</v>
      </c>
      <c r="D6" s="19">
        <v>37870475</v>
      </c>
      <c r="E6" s="37" t="s">
        <v>41</v>
      </c>
      <c r="F6" s="32">
        <v>161101</v>
      </c>
      <c r="G6" s="2" t="s">
        <v>42</v>
      </c>
      <c r="H6" s="2" t="s">
        <v>43</v>
      </c>
      <c r="I6" s="2" t="s">
        <v>44</v>
      </c>
      <c r="J6" s="40">
        <v>18600</v>
      </c>
      <c r="K6" s="15">
        <f t="shared" si="0"/>
        <v>18600</v>
      </c>
      <c r="L6" s="34">
        <v>0</v>
      </c>
      <c r="M6" s="21">
        <v>18600</v>
      </c>
      <c r="N6" s="36">
        <v>0</v>
      </c>
      <c r="O6" s="26" t="s">
        <v>84</v>
      </c>
    </row>
    <row r="7" spans="1:15" ht="40.5" customHeight="1" x14ac:dyDescent="0.3">
      <c r="A7" s="3" t="s">
        <v>45</v>
      </c>
      <c r="B7" s="19" t="s">
        <v>31</v>
      </c>
      <c r="C7" s="19" t="s">
        <v>46</v>
      </c>
      <c r="D7" s="19">
        <v>37828100</v>
      </c>
      <c r="E7" s="37" t="s">
        <v>47</v>
      </c>
      <c r="F7" s="32">
        <v>160580</v>
      </c>
      <c r="G7" s="2" t="s">
        <v>48</v>
      </c>
      <c r="H7" s="2" t="s">
        <v>49</v>
      </c>
      <c r="I7" s="2" t="s">
        <v>50</v>
      </c>
      <c r="J7" s="40">
        <v>9000</v>
      </c>
      <c r="K7" s="15">
        <f t="shared" si="0"/>
        <v>9000</v>
      </c>
      <c r="L7" s="34">
        <v>0</v>
      </c>
      <c r="M7" s="21">
        <v>9000</v>
      </c>
      <c r="N7" s="36">
        <v>0</v>
      </c>
      <c r="O7" s="26" t="s">
        <v>84</v>
      </c>
    </row>
    <row r="8" spans="1:15" ht="40.5" customHeight="1" x14ac:dyDescent="0.3">
      <c r="A8" s="3" t="s">
        <v>51</v>
      </c>
      <c r="B8" s="19" t="s">
        <v>17</v>
      </c>
      <c r="C8" s="19" t="s">
        <v>52</v>
      </c>
      <c r="D8" s="19">
        <v>54132975</v>
      </c>
      <c r="E8" s="37" t="s">
        <v>53</v>
      </c>
      <c r="F8" s="32">
        <v>160822</v>
      </c>
      <c r="G8" s="2" t="s">
        <v>54</v>
      </c>
      <c r="H8" s="2" t="s">
        <v>55</v>
      </c>
      <c r="I8" s="2" t="s">
        <v>56</v>
      </c>
      <c r="J8" s="40">
        <v>12000</v>
      </c>
      <c r="K8" s="15">
        <f t="shared" si="0"/>
        <v>12000</v>
      </c>
      <c r="L8" s="34">
        <v>0</v>
      </c>
      <c r="M8" s="21">
        <v>12000</v>
      </c>
      <c r="N8" s="36">
        <v>0</v>
      </c>
      <c r="O8" s="26" t="s">
        <v>84</v>
      </c>
    </row>
    <row r="9" spans="1:15" ht="40.5" customHeight="1" x14ac:dyDescent="0.3">
      <c r="A9" s="3" t="s">
        <v>57</v>
      </c>
      <c r="B9" s="19" t="s">
        <v>31</v>
      </c>
      <c r="C9" s="19" t="s">
        <v>58</v>
      </c>
      <c r="D9" s="19">
        <v>37861298</v>
      </c>
      <c r="E9" s="37" t="s">
        <v>59</v>
      </c>
      <c r="F9" s="32">
        <v>17050138</v>
      </c>
      <c r="G9" s="2" t="s">
        <v>34</v>
      </c>
      <c r="H9" s="2" t="s">
        <v>60</v>
      </c>
      <c r="I9" s="2" t="s">
        <v>61</v>
      </c>
      <c r="J9" s="40">
        <v>18600</v>
      </c>
      <c r="K9" s="15">
        <f t="shared" si="0"/>
        <v>18600</v>
      </c>
      <c r="L9" s="34">
        <v>0</v>
      </c>
      <c r="M9" s="21">
        <v>18600</v>
      </c>
      <c r="N9" s="36">
        <v>0</v>
      </c>
      <c r="O9" s="26" t="s">
        <v>84</v>
      </c>
    </row>
    <row r="10" spans="1:15" ht="40.5" customHeight="1" x14ac:dyDescent="0.3">
      <c r="A10" s="3" t="s">
        <v>62</v>
      </c>
      <c r="B10" s="19" t="s">
        <v>31</v>
      </c>
      <c r="C10" s="19" t="s">
        <v>63</v>
      </c>
      <c r="D10" s="19">
        <v>36126624</v>
      </c>
      <c r="E10" s="37" t="s">
        <v>64</v>
      </c>
      <c r="F10" s="32">
        <v>160750</v>
      </c>
      <c r="G10" s="2" t="s">
        <v>65</v>
      </c>
      <c r="H10" s="2" t="s">
        <v>66</v>
      </c>
      <c r="I10" s="2" t="s">
        <v>67</v>
      </c>
      <c r="J10" s="40">
        <v>12000</v>
      </c>
      <c r="K10" s="15">
        <f t="shared" si="0"/>
        <v>12000</v>
      </c>
      <c r="L10" s="34">
        <v>0</v>
      </c>
      <c r="M10" s="21">
        <v>12000</v>
      </c>
      <c r="N10" s="36">
        <v>0</v>
      </c>
      <c r="O10" s="26" t="s">
        <v>84</v>
      </c>
    </row>
    <row r="11" spans="1:15" ht="40.5" customHeight="1" x14ac:dyDescent="0.3">
      <c r="A11" s="3" t="s">
        <v>68</v>
      </c>
      <c r="B11" s="19" t="s">
        <v>31</v>
      </c>
      <c r="C11" s="19" t="s">
        <v>69</v>
      </c>
      <c r="D11" s="19">
        <v>37836901</v>
      </c>
      <c r="E11" s="37" t="s">
        <v>70</v>
      </c>
      <c r="F11" s="32">
        <v>160342</v>
      </c>
      <c r="G11" s="2" t="s">
        <v>71</v>
      </c>
      <c r="H11" s="2" t="s">
        <v>72</v>
      </c>
      <c r="I11" s="2" t="s">
        <v>73</v>
      </c>
      <c r="J11" s="40">
        <v>10200</v>
      </c>
      <c r="K11" s="15">
        <f t="shared" si="0"/>
        <v>10200</v>
      </c>
      <c r="L11" s="34">
        <v>0</v>
      </c>
      <c r="M11" s="21">
        <v>10200</v>
      </c>
      <c r="N11" s="36">
        <v>0</v>
      </c>
      <c r="O11" s="26" t="s">
        <v>84</v>
      </c>
    </row>
    <row r="12" spans="1:15" ht="40.5" customHeight="1" x14ac:dyDescent="0.3">
      <c r="A12" s="3" t="s">
        <v>74</v>
      </c>
      <c r="B12" s="19" t="s">
        <v>31</v>
      </c>
      <c r="C12" s="19" t="s">
        <v>75</v>
      </c>
      <c r="D12" s="19">
        <v>36063606</v>
      </c>
      <c r="E12" s="37" t="s">
        <v>76</v>
      </c>
      <c r="F12" s="32">
        <v>17337062</v>
      </c>
      <c r="G12" s="2" t="s">
        <v>77</v>
      </c>
      <c r="H12" s="2" t="s">
        <v>78</v>
      </c>
      <c r="I12" s="2" t="s">
        <v>79</v>
      </c>
      <c r="J12" s="40">
        <v>18000</v>
      </c>
      <c r="K12" s="15">
        <f t="shared" si="0"/>
        <v>18000</v>
      </c>
      <c r="L12" s="34">
        <v>0</v>
      </c>
      <c r="M12" s="21">
        <v>18000</v>
      </c>
      <c r="N12" s="36">
        <v>0</v>
      </c>
      <c r="O12" s="26" t="s">
        <v>84</v>
      </c>
    </row>
    <row r="13" spans="1:15" ht="40.5" customHeight="1" x14ac:dyDescent="0.3">
      <c r="A13" s="3" t="s">
        <v>74</v>
      </c>
      <c r="B13" s="19" t="s">
        <v>31</v>
      </c>
      <c r="C13" s="19" t="s">
        <v>75</v>
      </c>
      <c r="D13" s="19">
        <v>36063606</v>
      </c>
      <c r="E13" s="37" t="s">
        <v>76</v>
      </c>
      <c r="F13" s="32">
        <v>160326</v>
      </c>
      <c r="G13" s="2" t="s">
        <v>80</v>
      </c>
      <c r="H13" s="2" t="s">
        <v>81</v>
      </c>
      <c r="I13" s="2" t="s">
        <v>82</v>
      </c>
      <c r="J13" s="40">
        <v>15600</v>
      </c>
      <c r="K13" s="15">
        <f t="shared" si="0"/>
        <v>15600</v>
      </c>
      <c r="L13" s="34">
        <v>0</v>
      </c>
      <c r="M13" s="21">
        <v>15600</v>
      </c>
      <c r="N13" s="36">
        <v>0</v>
      </c>
      <c r="O13" s="26" t="s">
        <v>84</v>
      </c>
    </row>
    <row r="14" spans="1:15" ht="35.25" customHeight="1" x14ac:dyDescent="0.3">
      <c r="A14" s="28" t="s">
        <v>15</v>
      </c>
      <c r="B14" s="29" t="s">
        <v>18</v>
      </c>
      <c r="C14" s="30" t="s">
        <v>19</v>
      </c>
      <c r="D14" s="30">
        <v>690601</v>
      </c>
      <c r="E14" s="31" t="s">
        <v>21</v>
      </c>
      <c r="F14" s="32">
        <v>710062753</v>
      </c>
      <c r="G14" s="31" t="s">
        <v>23</v>
      </c>
      <c r="H14" s="33" t="s">
        <v>24</v>
      </c>
      <c r="I14" s="33" t="s">
        <v>25</v>
      </c>
      <c r="J14" s="40">
        <v>15041</v>
      </c>
      <c r="K14" s="35">
        <v>10000</v>
      </c>
      <c r="L14" s="34">
        <v>2714</v>
      </c>
      <c r="M14" s="36">
        <v>0</v>
      </c>
      <c r="N14" s="36">
        <v>7286</v>
      </c>
      <c r="O14" s="26" t="s">
        <v>28</v>
      </c>
    </row>
    <row r="15" spans="1:15" ht="42.75" customHeight="1" x14ac:dyDescent="0.3">
      <c r="A15" s="28" t="s">
        <v>15</v>
      </c>
      <c r="B15" s="29" t="s">
        <v>18</v>
      </c>
      <c r="C15" s="30" t="s">
        <v>20</v>
      </c>
      <c r="D15" s="30">
        <v>332747</v>
      </c>
      <c r="E15" s="31" t="s">
        <v>22</v>
      </c>
      <c r="F15" s="32">
        <v>710064500</v>
      </c>
      <c r="G15" s="31" t="s">
        <v>23</v>
      </c>
      <c r="H15" s="33" t="s">
        <v>26</v>
      </c>
      <c r="I15" s="33" t="s">
        <v>27</v>
      </c>
      <c r="J15" s="34">
        <v>9567</v>
      </c>
      <c r="K15" s="35">
        <v>9567</v>
      </c>
      <c r="L15" s="34">
        <v>2386</v>
      </c>
      <c r="M15" s="36">
        <v>588</v>
      </c>
      <c r="N15" s="36">
        <v>6593</v>
      </c>
      <c r="O15" s="26" t="s">
        <v>29</v>
      </c>
    </row>
    <row r="16" spans="1:15" ht="24" customHeight="1" thickBot="1" x14ac:dyDescent="0.35">
      <c r="A16" s="23"/>
      <c r="B16" s="24"/>
      <c r="C16" s="25"/>
      <c r="D16" s="25"/>
      <c r="E16" s="25"/>
      <c r="F16" s="25"/>
      <c r="G16" s="25"/>
      <c r="H16" s="25"/>
      <c r="I16" s="11" t="s">
        <v>14</v>
      </c>
      <c r="J16" s="12">
        <f>SUM(J4:J15)</f>
        <v>161408</v>
      </c>
      <c r="K16" s="12">
        <f t="shared" ref="K16:N16" si="1">SUM(K4:K15)</f>
        <v>156367</v>
      </c>
      <c r="L16" s="12">
        <f t="shared" si="1"/>
        <v>5100</v>
      </c>
      <c r="M16" s="22">
        <f t="shared" si="1"/>
        <v>137388</v>
      </c>
      <c r="N16" s="22">
        <f t="shared" si="1"/>
        <v>13879</v>
      </c>
      <c r="O16" s="13"/>
    </row>
  </sheetData>
  <mergeCells count="1">
    <mergeCell ref="A1:O1"/>
  </mergeCells>
  <pageMargins left="3.937007874015748E-2" right="3.937007874015748E-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V14</vt:lpstr>
      <vt:lpstr>'DK V14'!Oblasť_tlače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2024-10-10T07:40:54Z</dcterms:modified>
</cp:coreProperties>
</file>