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a.papayova\Desktop\2025\Rekreácie 2025\02_2025\"/>
    </mc:Choice>
  </mc:AlternateContent>
  <xr:revisionPtr revIDLastSave="0" documentId="13_ncr:1_{AAF34645-853D-4743-96EF-89AD1CA82F5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kreácie 2025 zriaďovatelia" sheetId="1" r:id="rId1"/>
  </sheets>
  <externalReferences>
    <externalReference r:id="rId2"/>
  </externalReferences>
  <definedNames>
    <definedName name="_xlnm._FilterDatabase" localSheetId="0" hidden="1">'Rekreácie 2025 zriaďovatelia'!$A$4:$L$4</definedName>
    <definedName name="k2odb">#REF!</definedName>
    <definedName name="k2r">[1]Koeficienty!$H$18</definedName>
    <definedName name="kbs">#REF!</definedName>
    <definedName name="kbzz">#REF!</definedName>
    <definedName name="kcvj">#REF!</definedName>
    <definedName name="kcvjzs">#REF!</definedName>
    <definedName name="kint">#REF!</definedName>
    <definedName name="kint1">#REF!</definedName>
    <definedName name="kint2">#REF!</definedName>
    <definedName name="kint3">#REF!</definedName>
    <definedName name="kintms">[1]Koeficienty!$H$39</definedName>
    <definedName name="kjnm">#REF!</definedName>
    <definedName name="kkat1">#REF!</definedName>
    <definedName name="kkat1zs">#REF!</definedName>
    <definedName name="kkat2">#REF!</definedName>
    <definedName name="kkat2zs">#REF!</definedName>
    <definedName name="kkat3">#REF!</definedName>
    <definedName name="kkat3zs">#REF!</definedName>
    <definedName name="kkat4">#REF!</definedName>
    <definedName name="kkat4zs">#REF!</definedName>
    <definedName name="kkat5">#REF!</definedName>
    <definedName name="kkat5zs">#REF!</definedName>
    <definedName name="kkat6">#REF!</definedName>
    <definedName name="kkat6zs">#REF!</definedName>
    <definedName name="kmsind">#REF!</definedName>
    <definedName name="kmsnadane">#REF!</definedName>
    <definedName name="kmspol">#REF!</definedName>
    <definedName name="kmsppv">#REF!</definedName>
    <definedName name="kmssvvp">#REF!</definedName>
    <definedName name="knem1">#REF!</definedName>
    <definedName name="knem2">#REF!</definedName>
    <definedName name="knem3">#REF!</definedName>
    <definedName name="knemms">[1]Koeficienty!$H$36</definedName>
    <definedName name="knemskd1">#REF!</definedName>
    <definedName name="knemskd2">#REF!</definedName>
    <definedName name="knemskd3">#REF!</definedName>
    <definedName name="knpa">#REF!</definedName>
    <definedName name="knr">[1]Koeficienty!#REF!</definedName>
    <definedName name="knrptp">#REF!</definedName>
    <definedName name="kop">#REF!</definedName>
    <definedName name="kos">#REF!</definedName>
    <definedName name="kosl">#REF!</definedName>
    <definedName name="kprax60">#REF!</definedName>
    <definedName name="kprax80">#REF!</definedName>
    <definedName name="krvp1">[1]Koeficienty!$H$34</definedName>
    <definedName name="ksf">[1]Koeficienty!#REF!</definedName>
    <definedName name="ksgym1">#REF!</definedName>
    <definedName name="ksgym2">#REF!</definedName>
    <definedName name="ksgym3">#REF!</definedName>
    <definedName name="ksmsA">#REF!</definedName>
    <definedName name="ksmsbez">#REF!</definedName>
    <definedName name="ksmsnem">#REF!</definedName>
    <definedName name="ksmsppv">#REF!</definedName>
    <definedName name="ksportm1">#REF!</definedName>
    <definedName name="ksportm2">#REF!</definedName>
    <definedName name="ksportm3">#REF!</definedName>
    <definedName name="ksskd">[1]Koeficienty!#REF!</definedName>
    <definedName name="kucast">#REF!</definedName>
    <definedName name="kur">#REF!</definedName>
    <definedName name="kvaz1">#REF!</definedName>
    <definedName name="kvaz2">#REF!</definedName>
    <definedName name="kvs">#REF!</definedName>
    <definedName name="kzssport">#REF!</definedName>
    <definedName name="msnorm">[1]Koeficienty!$H$43</definedName>
    <definedName name="_xlnm.Print_Titles" localSheetId="0">'Rekreácie 2025 zriaďovatelia'!$2:$4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6" i="1" l="1"/>
  <c r="K106" i="1"/>
  <c r="L105" i="1"/>
  <c r="K105" i="1"/>
  <c r="L104" i="1"/>
  <c r="K104" i="1"/>
  <c r="L103" i="1"/>
  <c r="K103" i="1"/>
  <c r="L102" i="1"/>
  <c r="K102" i="1"/>
  <c r="L101" i="1"/>
  <c r="K101" i="1"/>
  <c r="L100" i="1"/>
  <c r="K100" i="1"/>
  <c r="L99" i="1"/>
  <c r="K99" i="1"/>
  <c r="L98" i="1"/>
  <c r="K98" i="1"/>
  <c r="L97" i="1"/>
  <c r="K97" i="1"/>
  <c r="L96" i="1"/>
  <c r="K96" i="1"/>
  <c r="L95" i="1"/>
  <c r="K95" i="1"/>
  <c r="L94" i="1"/>
  <c r="K94" i="1"/>
  <c r="L93" i="1"/>
  <c r="K93" i="1"/>
  <c r="L92" i="1"/>
  <c r="K92" i="1"/>
  <c r="L91" i="1"/>
  <c r="K91" i="1"/>
  <c r="L90" i="1"/>
  <c r="K90" i="1"/>
  <c r="L89" i="1"/>
  <c r="K89" i="1"/>
  <c r="L88" i="1"/>
  <c r="K88" i="1"/>
  <c r="L87" i="1"/>
  <c r="K87" i="1"/>
  <c r="L86" i="1"/>
  <c r="K86" i="1"/>
  <c r="L85" i="1"/>
  <c r="K85" i="1"/>
  <c r="L84" i="1"/>
  <c r="K84" i="1"/>
  <c r="L83" i="1"/>
  <c r="K83" i="1"/>
  <c r="L82" i="1"/>
  <c r="K82" i="1"/>
  <c r="L81" i="1"/>
  <c r="K81" i="1"/>
  <c r="L80" i="1"/>
  <c r="K80" i="1"/>
  <c r="L79" i="1"/>
  <c r="K79" i="1"/>
  <c r="K40" i="1" l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59" i="1"/>
  <c r="L59" i="1"/>
  <c r="K60" i="1"/>
  <c r="L60" i="1"/>
  <c r="K61" i="1"/>
  <c r="L61" i="1"/>
  <c r="K62" i="1"/>
  <c r="L62" i="1"/>
  <c r="K63" i="1"/>
  <c r="L63" i="1"/>
  <c r="K64" i="1"/>
  <c r="L64" i="1"/>
  <c r="K65" i="1"/>
  <c r="L65" i="1"/>
  <c r="K66" i="1"/>
  <c r="L66" i="1"/>
  <c r="K67" i="1"/>
  <c r="L67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 l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  <c r="L7" i="1"/>
  <c r="K7" i="1"/>
  <c r="L6" i="1"/>
  <c r="K6" i="1"/>
  <c r="L5" i="1"/>
  <c r="K5" i="1"/>
  <c r="L126" i="1" l="1"/>
  <c r="K126" i="1"/>
  <c r="L125" i="1"/>
  <c r="K125" i="1"/>
  <c r="L124" i="1"/>
  <c r="K124" i="1"/>
  <c r="L123" i="1"/>
  <c r="K123" i="1"/>
  <c r="L122" i="1"/>
  <c r="K122" i="1"/>
  <c r="L121" i="1"/>
  <c r="K121" i="1"/>
  <c r="L120" i="1"/>
  <c r="K120" i="1"/>
  <c r="L119" i="1"/>
  <c r="K119" i="1"/>
  <c r="L118" i="1"/>
  <c r="K118" i="1"/>
  <c r="L117" i="1"/>
  <c r="K117" i="1"/>
  <c r="L116" i="1"/>
  <c r="K116" i="1"/>
  <c r="L115" i="1"/>
  <c r="K115" i="1"/>
  <c r="L114" i="1"/>
  <c r="K114" i="1"/>
  <c r="L113" i="1"/>
  <c r="K113" i="1"/>
  <c r="L112" i="1"/>
  <c r="K112" i="1"/>
  <c r="L111" i="1"/>
  <c r="K111" i="1"/>
  <c r="L110" i="1"/>
  <c r="K110" i="1"/>
  <c r="L109" i="1"/>
  <c r="K109" i="1"/>
  <c r="L108" i="1"/>
  <c r="K108" i="1"/>
  <c r="L107" i="1"/>
  <c r="K107" i="1"/>
  <c r="L78" i="1"/>
  <c r="K78" i="1"/>
  <c r="L77" i="1"/>
  <c r="K77" i="1"/>
  <c r="L76" i="1"/>
  <c r="K76" i="1"/>
  <c r="L75" i="1"/>
  <c r="K75" i="1"/>
  <c r="L74" i="1"/>
  <c r="K74" i="1"/>
  <c r="L73" i="1"/>
  <c r="K73" i="1"/>
  <c r="L72" i="1"/>
  <c r="K72" i="1"/>
  <c r="L71" i="1"/>
  <c r="K71" i="1"/>
  <c r="L70" i="1"/>
  <c r="K70" i="1"/>
  <c r="L69" i="1"/>
  <c r="K69" i="1"/>
  <c r="L68" i="1"/>
  <c r="K68" i="1"/>
  <c r="I127" i="1" l="1"/>
  <c r="J127" i="1"/>
  <c r="H127" i="1"/>
  <c r="G127" i="1"/>
  <c r="L127" i="1" l="1"/>
  <c r="K127" i="1"/>
</calcChain>
</file>

<file path=xl/sharedStrings.xml><?xml version="1.0" encoding="utf-8"?>
<sst xmlns="http://schemas.openxmlformats.org/spreadsheetml/2006/main" count="504" uniqueCount="258">
  <si>
    <t>Typ zriaď.</t>
  </si>
  <si>
    <t>Kraj sídla zriaď.</t>
  </si>
  <si>
    <t>Kód zriaďovateľa pre financovanie</t>
  </si>
  <si>
    <t xml:space="preserve">IČO zriaď. </t>
  </si>
  <si>
    <t>Názov zriaďovateľa</t>
  </si>
  <si>
    <t>K</t>
  </si>
  <si>
    <t>BB</t>
  </si>
  <si>
    <t>KBB</t>
  </si>
  <si>
    <t>Regionálny úrad školskej správy v Banskej Bystrici</t>
  </si>
  <si>
    <t>V</t>
  </si>
  <si>
    <t>VBB</t>
  </si>
  <si>
    <t>Banskobystrický samosprávny kraj</t>
  </si>
  <si>
    <t>O</t>
  </si>
  <si>
    <t>O511421</t>
  </si>
  <si>
    <t>Obec Halič</t>
  </si>
  <si>
    <t>O511765</t>
  </si>
  <si>
    <t>Mesto Poltár</t>
  </si>
  <si>
    <t>O514462</t>
  </si>
  <si>
    <t>Mesto Rimavská Sobota</t>
  </si>
  <si>
    <t>O514829</t>
  </si>
  <si>
    <t>Mesto Hnúšťa</t>
  </si>
  <si>
    <t>O515850</t>
  </si>
  <si>
    <t>Mesto Veľký Krtíš</t>
  </si>
  <si>
    <t>O516589</t>
  </si>
  <si>
    <t>Mesto Žiar nad Hronom</t>
  </si>
  <si>
    <t>O518158</t>
  </si>
  <si>
    <t>Mesto Zvolen</t>
  </si>
  <si>
    <t>O518263</t>
  </si>
  <si>
    <t>Mesto Detva</t>
  </si>
  <si>
    <t>O518468</t>
  </si>
  <si>
    <t>Mesto Hriňová</t>
  </si>
  <si>
    <t>C</t>
  </si>
  <si>
    <t>Spolu</t>
  </si>
  <si>
    <t>Mesiac 
(1-12)</t>
  </si>
  <si>
    <t xml:space="preserve">Počet zamestnancov MŠ, ktorým bol vyplatený príspevok na rekreáciu </t>
  </si>
  <si>
    <t>Výška požiadavky v € za MŠ (max. 
275 €/zam.)</t>
  </si>
  <si>
    <r>
      <t>Počet zamestnancov školy (</t>
    </r>
    <r>
      <rPr>
        <b/>
        <u/>
        <sz val="10"/>
        <rFont val="Arial"/>
        <family val="2"/>
        <charset val="238"/>
      </rPr>
      <t>bez MŠ</t>
    </r>
    <r>
      <rPr>
        <b/>
        <sz val="10"/>
        <rFont val="Arial"/>
        <family val="2"/>
        <charset val="238"/>
      </rPr>
      <t xml:space="preserve">), ktorým bol vyplatený príspevok na rekreáciu </t>
    </r>
  </si>
  <si>
    <r>
      <t>Výška požiadavky v € školy (</t>
    </r>
    <r>
      <rPr>
        <b/>
        <u/>
        <sz val="10"/>
        <rFont val="Arial"/>
        <family val="2"/>
        <charset val="238"/>
      </rPr>
      <t>bez MŠ)</t>
    </r>
    <r>
      <rPr>
        <b/>
        <sz val="10"/>
        <rFont val="Arial"/>
        <family val="2"/>
        <charset val="238"/>
      </rPr>
      <t xml:space="preserve"> (max. 
275 €/zam.)</t>
    </r>
  </si>
  <si>
    <t>Požiadavka za školy (bez MŠ)</t>
  </si>
  <si>
    <t>Požiadavka za materské školy</t>
  </si>
  <si>
    <t>Požiadavka SPOLU v €</t>
  </si>
  <si>
    <t>Počet zamestnancov SPOLU v €</t>
  </si>
  <si>
    <t>Dofinancovanie normatívnych finančných prostriedkov na príspevok na rekreáciu za mesiace január a február 2025</t>
  </si>
  <si>
    <t>TC</t>
  </si>
  <si>
    <t>O504581</t>
  </si>
  <si>
    <t>Mesto Myjava</t>
  </si>
  <si>
    <t>O505820</t>
  </si>
  <si>
    <t>Mesto Trenčín</t>
  </si>
  <si>
    <t>O512851</t>
  </si>
  <si>
    <t>Obec Beluša</t>
  </si>
  <si>
    <t>O512885</t>
  </si>
  <si>
    <t>Obec Bolešov</t>
  </si>
  <si>
    <t>O513016</t>
  </si>
  <si>
    <t>Mesto Dubnica nad Váhom</t>
  </si>
  <si>
    <t>O513610</t>
  </si>
  <si>
    <t>Mesto Púchov</t>
  </si>
  <si>
    <t>O513881</t>
  </si>
  <si>
    <t>Mesto Prievidza</t>
  </si>
  <si>
    <t>O513997</t>
  </si>
  <si>
    <t>Mesto Handlová</t>
  </si>
  <si>
    <t>O514225</t>
  </si>
  <si>
    <t>Obec Nitrianske Pravno</t>
  </si>
  <si>
    <t>O514233</t>
  </si>
  <si>
    <t>Obec Nitrianske Rudno</t>
  </si>
  <si>
    <t>O542652</t>
  </si>
  <si>
    <t>Mesto Bánovce nad Bebravou</t>
  </si>
  <si>
    <t>O545741</t>
  </si>
  <si>
    <t>Obec Trenčianske Stankovce</t>
  </si>
  <si>
    <t>NR</t>
  </si>
  <si>
    <t>KNR</t>
  </si>
  <si>
    <t>Regionálny úrad školskej správy v Nitre</t>
  </si>
  <si>
    <t>VNR</t>
  </si>
  <si>
    <t>Nitriansky samosprávny kraj</t>
  </si>
  <si>
    <t>O501026</t>
  </si>
  <si>
    <t>Mesto Komárno</t>
  </si>
  <si>
    <t>O503380</t>
  </si>
  <si>
    <t>Obec Veľký Kýr</t>
  </si>
  <si>
    <t>O503011</t>
  </si>
  <si>
    <t>Mesto Nové Zámky</t>
  </si>
  <si>
    <t>O503045</t>
  </si>
  <si>
    <t>Obec Bánov</t>
  </si>
  <si>
    <t>O504998</t>
  </si>
  <si>
    <t>Mesto Topoľčany</t>
  </si>
  <si>
    <t>O504025</t>
  </si>
  <si>
    <t>Mesto Šaľa</t>
  </si>
  <si>
    <t>O500011</t>
  </si>
  <si>
    <t>Mesto Nitra</t>
  </si>
  <si>
    <t>O500968</t>
  </si>
  <si>
    <t>Mesto Zlaté Moravce</t>
  </si>
  <si>
    <t>O502987</t>
  </si>
  <si>
    <t>Mesto Želiezovce</t>
  </si>
  <si>
    <t>C02</t>
  </si>
  <si>
    <t>Rímskokatolícka cirkev Biskupstvo Nitra</t>
  </si>
  <si>
    <t>C21</t>
  </si>
  <si>
    <t>Rehoľa piaristov na Slovensku</t>
  </si>
  <si>
    <t>C32</t>
  </si>
  <si>
    <t>Reformovaná kresťanská cirkev na Slovensku</t>
  </si>
  <si>
    <t>KE</t>
  </si>
  <si>
    <t>KKE</t>
  </si>
  <si>
    <t>O543519</t>
  </si>
  <si>
    <t>Obec Rudňany</t>
  </si>
  <si>
    <t>O521221</t>
  </si>
  <si>
    <t>Obec Budimír</t>
  </si>
  <si>
    <t>O526436</t>
  </si>
  <si>
    <t>Obec Bystrany</t>
  </si>
  <si>
    <t>O521299</t>
  </si>
  <si>
    <t>Obec Čaňa</t>
  </si>
  <si>
    <t>O521523</t>
  </si>
  <si>
    <t>Obec Kecerovce</t>
  </si>
  <si>
    <t>O525634</t>
  </si>
  <si>
    <t>Mesto Dobšiná</t>
  </si>
  <si>
    <t>O521671</t>
  </si>
  <si>
    <t>Mesto Medzev</t>
  </si>
  <si>
    <t>O521931</t>
  </si>
  <si>
    <t>Obec Rozhanovce</t>
  </si>
  <si>
    <t>O522147</t>
  </si>
  <si>
    <t>Obec Veľká Ida</t>
  </si>
  <si>
    <t>O526355</t>
  </si>
  <si>
    <t>Mesto Spišská Nová Ves</t>
  </si>
  <si>
    <t>C03</t>
  </si>
  <si>
    <t>Košická arcidiecéza</t>
  </si>
  <si>
    <t>O888888</t>
  </si>
  <si>
    <t>Mesto Košice</t>
  </si>
  <si>
    <t>O522279</t>
  </si>
  <si>
    <t>Mesto Michalovce</t>
  </si>
  <si>
    <t>O525529</t>
  </si>
  <si>
    <t>Mesto Rožňava</t>
  </si>
  <si>
    <t>O543853</t>
  </si>
  <si>
    <t>Mesto Veľké Kapušany</t>
  </si>
  <si>
    <t>O523101</t>
  </si>
  <si>
    <t>Mesto Strážske</t>
  </si>
  <si>
    <t>O528447</t>
  </si>
  <si>
    <t>Mesto Kráľovský Chlmec</t>
  </si>
  <si>
    <t>O528722</t>
  </si>
  <si>
    <t>Mesto Sečovce</t>
  </si>
  <si>
    <t>VKE</t>
  </si>
  <si>
    <t>Košický samosprávny kraj</t>
  </si>
  <si>
    <t>Regionálny úrad školskej správy v Košiciach</t>
  </si>
  <si>
    <t>BA</t>
  </si>
  <si>
    <t>KBA</t>
  </si>
  <si>
    <t>Regionálny úrad školskej správy v Bratislave</t>
  </si>
  <si>
    <t>O507989</t>
  </si>
  <si>
    <t>Mesto Svätý Jur</t>
  </si>
  <si>
    <t>O529346</t>
  </si>
  <si>
    <t>Mestská časť Bratislava - Nové Mesto</t>
  </si>
  <si>
    <t>O529354</t>
  </si>
  <si>
    <t>Mestská časť Bratislava - Rača</t>
  </si>
  <si>
    <t>O529389</t>
  </si>
  <si>
    <t>Mestská časť Bratislava - Dúbravka</t>
  </si>
  <si>
    <t>O529397</t>
  </si>
  <si>
    <t>Mestská časť Bratislava - Karlova Ves</t>
  </si>
  <si>
    <t>O529419</t>
  </si>
  <si>
    <t>Mestská časť Bratislava - Lamač</t>
  </si>
  <si>
    <t>O529494</t>
  </si>
  <si>
    <t>Mestská časť Bratislava - Rusovce</t>
  </si>
  <si>
    <t>O545333</t>
  </si>
  <si>
    <t>Obec Dunajská Lužná</t>
  </si>
  <si>
    <t>C10</t>
  </si>
  <si>
    <t>Kongregácia sestier dominikánok bl. Imeldy</t>
  </si>
  <si>
    <t>C14</t>
  </si>
  <si>
    <t>Kanonisky sv. Augustína rehole Notre Dame</t>
  </si>
  <si>
    <t>S</t>
  </si>
  <si>
    <t>S057</t>
  </si>
  <si>
    <t>Cambridge international communications, s. r. o.</t>
  </si>
  <si>
    <t>S1008</t>
  </si>
  <si>
    <t>Mgr. art. Dalibor Bača</t>
  </si>
  <si>
    <t>S634</t>
  </si>
  <si>
    <t>Združenie rodičov Spoločnej nemecko-slovenskej školy v Bratislave</t>
  </si>
  <si>
    <t>TV</t>
  </si>
  <si>
    <t>KTV</t>
  </si>
  <si>
    <t>Regionálny úrad školskej správy v Trnave</t>
  </si>
  <si>
    <t>VTV</t>
  </si>
  <si>
    <t>Trnavský samosprávny kraj</t>
  </si>
  <si>
    <t>O501522</t>
  </si>
  <si>
    <t>Mesto Veľký Meder</t>
  </si>
  <si>
    <t>O504050</t>
  </si>
  <si>
    <t>Obec Šoporňa</t>
  </si>
  <si>
    <t>O504131</t>
  </si>
  <si>
    <t>Obec Veľké Úľany</t>
  </si>
  <si>
    <t>O504203</t>
  </si>
  <si>
    <t>Mesto Senica</t>
  </si>
  <si>
    <t>O504378</t>
  </si>
  <si>
    <t>Mesto Holíč</t>
  </si>
  <si>
    <t>O504815</t>
  </si>
  <si>
    <t>Mesto Skalica</t>
  </si>
  <si>
    <t>O504891</t>
  </si>
  <si>
    <t>Mesto Šaštín - Stráže</t>
  </si>
  <si>
    <t>O506745</t>
  </si>
  <si>
    <t>Mesto Trnava</t>
  </si>
  <si>
    <t>O507032</t>
  </si>
  <si>
    <t>Mesto Hlohovec</t>
  </si>
  <si>
    <t>O507440</t>
  </si>
  <si>
    <t>Mesto Piešťany</t>
  </si>
  <si>
    <t>O507512</t>
  </si>
  <si>
    <t>Obec Ružindol</t>
  </si>
  <si>
    <t>O507555</t>
  </si>
  <si>
    <t>Obec Smolenice</t>
  </si>
  <si>
    <t>O507768</t>
  </si>
  <si>
    <t>Obec Zavar</t>
  </si>
  <si>
    <t>O556114</t>
  </si>
  <si>
    <t>Obec Sekule</t>
  </si>
  <si>
    <t>C01</t>
  </si>
  <si>
    <t>Rímskokatolícka cirkev, Trnavská arcidiecéza</t>
  </si>
  <si>
    <t>S233</t>
  </si>
  <si>
    <t>VOCATIO spol. s r.o.</t>
  </si>
  <si>
    <t>S953</t>
  </si>
  <si>
    <t>TACSE - inštitút vzdelávania, s.r.o.</t>
  </si>
  <si>
    <t>PO</t>
  </si>
  <si>
    <t>KPO</t>
  </si>
  <si>
    <t>Regionálny úrad školskej správy v Prešove</t>
  </si>
  <si>
    <t>O519006</t>
  </si>
  <si>
    <t>Mesto Bardejov</t>
  </si>
  <si>
    <t>O519570</t>
  </si>
  <si>
    <t>Obec Malcov</t>
  </si>
  <si>
    <t>O519936</t>
  </si>
  <si>
    <t>Obec Raslavice</t>
  </si>
  <si>
    <t>O519961</t>
  </si>
  <si>
    <t>Obec Zborov</t>
  </si>
  <si>
    <t>O520802</t>
  </si>
  <si>
    <t>Mesto Snina</t>
  </si>
  <si>
    <t>O523381</t>
  </si>
  <si>
    <t>Mesto Poprad</t>
  </si>
  <si>
    <t>O523526</t>
  </si>
  <si>
    <t>Obec Huncovce</t>
  </si>
  <si>
    <t>O523585</t>
  </si>
  <si>
    <t>Mesto Kežmarok</t>
  </si>
  <si>
    <t>O523623</t>
  </si>
  <si>
    <t>Obec Lendak</t>
  </si>
  <si>
    <t>O523909</t>
  </si>
  <si>
    <t>Obec Stráne pod Tatrami</t>
  </si>
  <si>
    <t>O524140</t>
  </si>
  <si>
    <t>Mesto Prešov</t>
  </si>
  <si>
    <t>O524531</t>
  </si>
  <si>
    <t>Obec Chminianske Jakubovany</t>
  </si>
  <si>
    <t>O524603</t>
  </si>
  <si>
    <t>Obec Jarovnice</t>
  </si>
  <si>
    <t>O524620</t>
  </si>
  <si>
    <t>Obec Kapušany</t>
  </si>
  <si>
    <t>O525146</t>
  </si>
  <si>
    <t>Mesto Sabinov</t>
  </si>
  <si>
    <t>O525171</t>
  </si>
  <si>
    <t>Obec Svinia</t>
  </si>
  <si>
    <t>O525294</t>
  </si>
  <si>
    <t>Obec Terňa</t>
  </si>
  <si>
    <t>O525405</t>
  </si>
  <si>
    <t>Mesto Veľký Šariš</t>
  </si>
  <si>
    <t>O526665</t>
  </si>
  <si>
    <t>Mesto Stará Ľubovňa</t>
  </si>
  <si>
    <t>O526975</t>
  </si>
  <si>
    <t>Mesto Podolínec</t>
  </si>
  <si>
    <t>O544051</t>
  </si>
  <si>
    <t>Mesto Vranov nad Topľou</t>
  </si>
  <si>
    <t>C24</t>
  </si>
  <si>
    <t>Východný dištrikt Evanjelickej cirkvi augsburského vyznania na Slovensku</t>
  </si>
  <si>
    <t>S524</t>
  </si>
  <si>
    <t>Life Academy, s. r. o.</t>
  </si>
  <si>
    <t>S571</t>
  </si>
  <si>
    <t>MLADOSŤ n.o.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</si>
</sst>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2" fillId="0" borderId="0" applyNumberFormat="0" applyBorder="0" applyProtection="0"/>
    <xf numFmtId="0" fontId="12" fillId="0" borderId="0"/>
    <xf numFmtId="0" fontId="1" fillId="0" borderId="0"/>
  </cellStyleXfs>
  <cellXfs count="70">
    <xf numFmtId="0" fontId="0" fillId="0" borderId="0" xfId="0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Continuous" vertical="center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2" xfId="0" applyBorder="1" applyAlignment="1">
      <alignment vertical="center"/>
    </xf>
    <xf numFmtId="0" fontId="6" fillId="0" borderId="0" xfId="0" applyFont="1"/>
    <xf numFmtId="3" fontId="0" fillId="0" borderId="0" xfId="0" applyNumberFormat="1" applyAlignment="1">
      <alignment vertical="center"/>
    </xf>
    <xf numFmtId="3" fontId="8" fillId="0" borderId="0" xfId="0" applyNumberFormat="1" applyFont="1" applyFill="1" applyBorder="1" applyAlignment="1">
      <alignment horizontal="center" vertical="center"/>
    </xf>
    <xf numFmtId="3" fontId="0" fillId="0" borderId="3" xfId="0" applyNumberFormat="1" applyBorder="1" applyAlignment="1">
      <alignment vertical="center"/>
    </xf>
    <xf numFmtId="3" fontId="0" fillId="0" borderId="4" xfId="0" applyNumberFormat="1" applyBorder="1" applyAlignment="1">
      <alignment vertical="center"/>
    </xf>
    <xf numFmtId="3" fontId="0" fillId="0" borderId="0" xfId="0" applyNumberFormat="1"/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3" fontId="5" fillId="3" borderId="7" xfId="0" applyNumberFormat="1" applyFont="1" applyFill="1" applyBorder="1" applyAlignment="1">
      <alignment horizontal="center" vertical="center" wrapText="1"/>
    </xf>
    <xf numFmtId="3" fontId="5" fillId="3" borderId="10" xfId="0" applyNumberFormat="1" applyFont="1" applyFill="1" applyBorder="1" applyAlignment="1">
      <alignment horizontal="center" vertical="center" wrapText="1"/>
    </xf>
    <xf numFmtId="3" fontId="5" fillId="4" borderId="7" xfId="0" applyNumberFormat="1" applyFont="1" applyFill="1" applyBorder="1" applyAlignment="1">
      <alignment horizontal="center" vertical="center" wrapText="1"/>
    </xf>
    <xf numFmtId="3" fontId="5" fillId="2" borderId="10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/>
    </xf>
    <xf numFmtId="3" fontId="5" fillId="3" borderId="15" xfId="0" applyNumberFormat="1" applyFont="1" applyFill="1" applyBorder="1" applyAlignment="1">
      <alignment vertical="center"/>
    </xf>
    <xf numFmtId="3" fontId="5" fillId="3" borderId="16" xfId="0" applyNumberFormat="1" applyFont="1" applyFill="1" applyBorder="1" applyAlignment="1">
      <alignment vertical="center"/>
    </xf>
    <xf numFmtId="3" fontId="5" fillId="4" borderId="15" xfId="0" applyNumberFormat="1" applyFont="1" applyFill="1" applyBorder="1" applyAlignment="1">
      <alignment vertical="center"/>
    </xf>
    <xf numFmtId="3" fontId="5" fillId="2" borderId="16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vertical="center" wrapText="1"/>
    </xf>
    <xf numFmtId="3" fontId="0" fillId="0" borderId="19" xfId="0" applyNumberForma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vertical="center" wrapText="1"/>
    </xf>
    <xf numFmtId="3" fontId="0" fillId="0" borderId="22" xfId="0" applyNumberForma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3" fontId="0" fillId="0" borderId="26" xfId="0" applyNumberFormat="1" applyBorder="1" applyAlignment="1">
      <alignment vertical="center"/>
    </xf>
    <xf numFmtId="3" fontId="0" fillId="0" borderId="28" xfId="0" applyNumberFormat="1" applyBorder="1" applyAlignment="1">
      <alignment vertical="center"/>
    </xf>
    <xf numFmtId="3" fontId="0" fillId="0" borderId="17" xfId="0" applyNumberFormat="1" applyBorder="1" applyAlignment="1">
      <alignment vertical="center"/>
    </xf>
    <xf numFmtId="3" fontId="0" fillId="0" borderId="20" xfId="0" applyNumberFormat="1" applyBorder="1" applyAlignment="1">
      <alignment vertical="center"/>
    </xf>
    <xf numFmtId="3" fontId="5" fillId="2" borderId="25" xfId="0" applyNumberFormat="1" applyFont="1" applyFill="1" applyBorder="1" applyAlignment="1">
      <alignment horizontal="center" vertical="center" wrapText="1"/>
    </xf>
    <xf numFmtId="3" fontId="5" fillId="2" borderId="13" xfId="0" applyNumberFormat="1" applyFont="1" applyFill="1" applyBorder="1" applyAlignment="1">
      <alignment vertical="center"/>
    </xf>
    <xf numFmtId="3" fontId="5" fillId="4" borderId="10" xfId="0" applyNumberFormat="1" applyFont="1" applyFill="1" applyBorder="1" applyAlignment="1">
      <alignment horizontal="center" vertical="center" wrapText="1"/>
    </xf>
    <xf numFmtId="3" fontId="5" fillId="4" borderId="16" xfId="0" applyNumberFormat="1" applyFont="1" applyFill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0" xfId="0" applyFont="1" applyBorder="1" applyAlignment="1">
      <alignment vertical="center" wrapText="1"/>
    </xf>
    <xf numFmtId="0" fontId="0" fillId="0" borderId="31" xfId="0" applyBorder="1" applyAlignment="1">
      <alignment vertical="center"/>
    </xf>
    <xf numFmtId="3" fontId="0" fillId="0" borderId="29" xfId="0" applyNumberFormat="1" applyBorder="1" applyAlignment="1">
      <alignment vertical="center"/>
    </xf>
    <xf numFmtId="3" fontId="0" fillId="0" borderId="32" xfId="0" applyNumberFormat="1" applyBorder="1" applyAlignment="1">
      <alignment vertical="center"/>
    </xf>
    <xf numFmtId="3" fontId="0" fillId="0" borderId="33" xfId="0" applyNumberFormat="1" applyBorder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3" fontId="0" fillId="0" borderId="4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3" fontId="0" fillId="0" borderId="27" xfId="0" applyNumberForma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3" fontId="8" fillId="3" borderId="5" xfId="0" applyNumberFormat="1" applyFont="1" applyFill="1" applyBorder="1" applyAlignment="1">
      <alignment horizontal="center" vertical="center"/>
    </xf>
    <xf numFmtId="3" fontId="8" fillId="3" borderId="6" xfId="0" applyNumberFormat="1" applyFont="1" applyFill="1" applyBorder="1" applyAlignment="1">
      <alignment horizontal="center" vertical="center"/>
    </xf>
    <xf numFmtId="3" fontId="8" fillId="5" borderId="5" xfId="0" applyNumberFormat="1" applyFont="1" applyFill="1" applyBorder="1" applyAlignment="1">
      <alignment horizontal="center" vertical="center"/>
    </xf>
    <xf numFmtId="3" fontId="8" fillId="5" borderId="6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</cellXfs>
  <cellStyles count="16">
    <cellStyle name="Normálna" xfId="0" builtinId="0"/>
    <cellStyle name="Normálna 10" xfId="2" xr:uid="{00000000-0005-0000-0000-000001000000}"/>
    <cellStyle name="Normálna 10 2" xfId="7" xr:uid="{00000000-0005-0000-0000-000001000000}"/>
    <cellStyle name="Normálna 2" xfId="14" xr:uid="{00000000-0005-0000-0000-000002000000}"/>
    <cellStyle name="Normálna 2 2" xfId="15" xr:uid="{B7EC95CE-1E85-48B9-A0F1-C1215254043B}"/>
    <cellStyle name="Normálna 3" xfId="10" xr:uid="{00000000-0005-0000-0000-000003000000}"/>
    <cellStyle name="Normálna 4" xfId="11" xr:uid="{00000000-0005-0000-0000-000004000000}"/>
    <cellStyle name="Normálna 5" xfId="4" xr:uid="{00000000-0005-0000-0000-000002000000}"/>
    <cellStyle name="Normálna 5 2" xfId="12" xr:uid="{00000000-0005-0000-0000-000006000000}"/>
    <cellStyle name="Normálna 5 3" xfId="9" xr:uid="{00000000-0005-0000-0000-000005000000}"/>
    <cellStyle name="Normálna 6" xfId="1" xr:uid="{00000000-0005-0000-0000-000003000000}"/>
    <cellStyle name="Normálna 6 2" xfId="6" xr:uid="{00000000-0005-0000-0000-000007000000}"/>
    <cellStyle name="Normálna 9" xfId="3" xr:uid="{00000000-0005-0000-0000-000004000000}"/>
    <cellStyle name="Normálna 9 2" xfId="8" xr:uid="{00000000-0005-0000-0000-000008000000}"/>
    <cellStyle name="normálne 2" xfId="5" xr:uid="{00000000-0005-0000-0000-000005000000}"/>
    <cellStyle name="normálne 4" xfId="13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.polonyiova/Documents/Laura/Rozpo&#269;et/2024%20Rozpo&#269;et/V15%20po%20zbere%20dat/2024_Rozpocet_V15_FINAL_pracov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Doplnkove_koeficienty"/>
      <sheetName val="Normativy"/>
      <sheetName val="data_23-24"/>
      <sheetName val="data_24-25"/>
      <sheetName val="kont24_25"/>
      <sheetName val="data_spolu"/>
      <sheetName val="Skoly"/>
      <sheetName val="data_ZPP"/>
      <sheetName val="data_Stravovanie"/>
      <sheetName val="GM"/>
      <sheetName val="Hárok1"/>
      <sheetName val="Rozpocet"/>
      <sheetName val="kont_rozpocet"/>
      <sheetName val="ZS pocet z"/>
      <sheetName val="zmeny V15 s MŠ"/>
      <sheetName val="zmeny V15 bez MŠ"/>
      <sheetName val="Teplotne_pasma"/>
      <sheetName val="KKS 23_24"/>
      <sheetName val="KKS 24_25"/>
    </sheetNames>
    <sheetDataSet>
      <sheetData sheetId="0">
        <row r="3">
          <cell r="H3">
            <v>0.08</v>
          </cell>
        </row>
        <row r="18">
          <cell r="H18">
            <v>1</v>
          </cell>
        </row>
        <row r="34">
          <cell r="H34">
            <v>0.08</v>
          </cell>
        </row>
        <row r="36">
          <cell r="H36">
            <v>-0.1</v>
          </cell>
        </row>
        <row r="39">
          <cell r="H39">
            <v>1</v>
          </cell>
        </row>
        <row r="43">
          <cell r="H43">
            <v>-0.6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59999389629810485"/>
    <pageSetUpPr fitToPage="1"/>
  </sheetPr>
  <dimension ref="A1:L138"/>
  <sheetViews>
    <sheetView tabSelected="1" zoomScale="80" zoomScaleNormal="80" workbookViewId="0">
      <pane ySplit="4" topLeftCell="A5" activePane="bottomLeft" state="frozen"/>
      <selection pane="bottomLeft" activeCell="A4" sqref="A4"/>
    </sheetView>
  </sheetViews>
  <sheetFormatPr defaultRowHeight="12.75" x14ac:dyDescent="0.2"/>
  <cols>
    <col min="1" max="1" width="8.140625" customWidth="1"/>
    <col min="2" max="2" width="7" style="7" customWidth="1"/>
    <col min="3" max="3" width="13.5703125" customWidth="1"/>
    <col min="4" max="4" width="10.5703125" customWidth="1"/>
    <col min="5" max="5" width="40.42578125" style="8" customWidth="1"/>
    <col min="6" max="6" width="10.28515625" customWidth="1"/>
    <col min="7" max="11" width="20.7109375" style="15" customWidth="1"/>
    <col min="12" max="12" width="17.85546875" style="15" customWidth="1"/>
  </cols>
  <sheetData>
    <row r="1" spans="1:12" s="2" customFormat="1" ht="27.75" customHeight="1" x14ac:dyDescent="0.2">
      <c r="A1" s="69" t="s">
        <v>42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s="55" customFormat="1" ht="18.75" thickBot="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s="2" customFormat="1" ht="16.5" thickBot="1" x14ac:dyDescent="0.25">
      <c r="A3" s="3"/>
      <c r="B3" s="3"/>
      <c r="C3" s="3"/>
      <c r="D3" s="3"/>
      <c r="E3" s="1"/>
      <c r="G3" s="62" t="s">
        <v>39</v>
      </c>
      <c r="H3" s="63"/>
      <c r="I3" s="64" t="s">
        <v>38</v>
      </c>
      <c r="J3" s="65"/>
      <c r="K3" s="12"/>
      <c r="L3" s="11"/>
    </row>
    <row r="4" spans="1:12" s="4" customFormat="1" ht="64.5" thickBot="1" x14ac:dyDescent="0.25">
      <c r="A4" s="16" t="s">
        <v>1</v>
      </c>
      <c r="B4" s="17" t="s">
        <v>0</v>
      </c>
      <c r="C4" s="17" t="s">
        <v>2</v>
      </c>
      <c r="D4" s="17" t="s">
        <v>3</v>
      </c>
      <c r="E4" s="18" t="s">
        <v>4</v>
      </c>
      <c r="F4" s="18" t="s">
        <v>33</v>
      </c>
      <c r="G4" s="19" t="s">
        <v>34</v>
      </c>
      <c r="H4" s="20" t="s">
        <v>35</v>
      </c>
      <c r="I4" s="21" t="s">
        <v>36</v>
      </c>
      <c r="J4" s="46" t="s">
        <v>37</v>
      </c>
      <c r="K4" s="44" t="s">
        <v>41</v>
      </c>
      <c r="L4" s="22" t="s">
        <v>40</v>
      </c>
    </row>
    <row r="5" spans="1:12" s="4" customFormat="1" x14ac:dyDescent="0.2">
      <c r="A5" s="29" t="s">
        <v>138</v>
      </c>
      <c r="B5" s="30" t="s">
        <v>5</v>
      </c>
      <c r="C5" s="30" t="s">
        <v>139</v>
      </c>
      <c r="D5" s="30">
        <v>54130395</v>
      </c>
      <c r="E5" s="31" t="s">
        <v>140</v>
      </c>
      <c r="F5" s="38">
        <v>1</v>
      </c>
      <c r="G5" s="42">
        <v>0</v>
      </c>
      <c r="H5" s="32">
        <v>0</v>
      </c>
      <c r="I5" s="42">
        <v>18</v>
      </c>
      <c r="J5" s="32">
        <v>3919</v>
      </c>
      <c r="K5" s="40">
        <f>G5+I5</f>
        <v>18</v>
      </c>
      <c r="L5" s="32">
        <f>H5+J5</f>
        <v>3919</v>
      </c>
    </row>
    <row r="6" spans="1:12" s="4" customFormat="1" x14ac:dyDescent="0.2">
      <c r="A6" s="48" t="s">
        <v>138</v>
      </c>
      <c r="B6" s="49" t="s">
        <v>5</v>
      </c>
      <c r="C6" s="49" t="s">
        <v>139</v>
      </c>
      <c r="D6" s="49">
        <v>54130395</v>
      </c>
      <c r="E6" s="50" t="s">
        <v>140</v>
      </c>
      <c r="F6" s="51">
        <v>2</v>
      </c>
      <c r="G6" s="52">
        <v>0</v>
      </c>
      <c r="H6" s="53">
        <v>0</v>
      </c>
      <c r="I6" s="52">
        <v>9</v>
      </c>
      <c r="J6" s="53">
        <v>2062</v>
      </c>
      <c r="K6" s="54">
        <f t="shared" ref="K6:K20" si="0">G6+I6</f>
        <v>9</v>
      </c>
      <c r="L6" s="53">
        <f t="shared" ref="L6:L20" si="1">H6+J6</f>
        <v>2062</v>
      </c>
    </row>
    <row r="7" spans="1:12" s="4" customFormat="1" x14ac:dyDescent="0.2">
      <c r="A7" s="48" t="s">
        <v>138</v>
      </c>
      <c r="B7" s="49" t="s">
        <v>12</v>
      </c>
      <c r="C7" s="49" t="s">
        <v>141</v>
      </c>
      <c r="D7" s="49">
        <v>304832</v>
      </c>
      <c r="E7" s="50" t="s">
        <v>142</v>
      </c>
      <c r="F7" s="51">
        <v>1</v>
      </c>
      <c r="G7" s="52">
        <v>1</v>
      </c>
      <c r="H7" s="53">
        <v>107</v>
      </c>
      <c r="I7" s="52">
        <v>1</v>
      </c>
      <c r="J7" s="53">
        <v>173</v>
      </c>
      <c r="K7" s="54">
        <f t="shared" si="0"/>
        <v>2</v>
      </c>
      <c r="L7" s="53">
        <f t="shared" si="1"/>
        <v>280</v>
      </c>
    </row>
    <row r="8" spans="1:12" s="4" customFormat="1" x14ac:dyDescent="0.2">
      <c r="A8" s="48" t="s">
        <v>138</v>
      </c>
      <c r="B8" s="49" t="s">
        <v>12</v>
      </c>
      <c r="C8" s="49" t="s">
        <v>143</v>
      </c>
      <c r="D8" s="49">
        <v>603317</v>
      </c>
      <c r="E8" s="50" t="s">
        <v>144</v>
      </c>
      <c r="F8" s="51">
        <v>1</v>
      </c>
      <c r="G8" s="52">
        <v>1</v>
      </c>
      <c r="H8" s="53">
        <v>254</v>
      </c>
      <c r="I8" s="52">
        <v>2</v>
      </c>
      <c r="J8" s="53">
        <v>550</v>
      </c>
      <c r="K8" s="54">
        <f t="shared" si="0"/>
        <v>3</v>
      </c>
      <c r="L8" s="53">
        <f t="shared" si="1"/>
        <v>804</v>
      </c>
    </row>
    <row r="9" spans="1:12" s="4" customFormat="1" x14ac:dyDescent="0.2">
      <c r="A9" s="48" t="s">
        <v>138</v>
      </c>
      <c r="B9" s="49" t="s">
        <v>12</v>
      </c>
      <c r="C9" s="49" t="s">
        <v>145</v>
      </c>
      <c r="D9" s="49">
        <v>304557</v>
      </c>
      <c r="E9" s="50" t="s">
        <v>146</v>
      </c>
      <c r="F9" s="51">
        <v>1</v>
      </c>
      <c r="G9" s="52">
        <v>1</v>
      </c>
      <c r="H9" s="53">
        <v>88</v>
      </c>
      <c r="I9" s="52">
        <v>2</v>
      </c>
      <c r="J9" s="53">
        <v>376</v>
      </c>
      <c r="K9" s="54">
        <f t="shared" si="0"/>
        <v>3</v>
      </c>
      <c r="L9" s="53">
        <f t="shared" si="1"/>
        <v>464</v>
      </c>
    </row>
    <row r="10" spans="1:12" s="4" customFormat="1" x14ac:dyDescent="0.2">
      <c r="A10" s="48" t="s">
        <v>138</v>
      </c>
      <c r="B10" s="49" t="s">
        <v>12</v>
      </c>
      <c r="C10" s="49" t="s">
        <v>147</v>
      </c>
      <c r="D10" s="49">
        <v>603406</v>
      </c>
      <c r="E10" s="50" t="s">
        <v>148</v>
      </c>
      <c r="F10" s="51">
        <v>1</v>
      </c>
      <c r="G10" s="52">
        <v>0</v>
      </c>
      <c r="H10" s="53">
        <v>0</v>
      </c>
      <c r="I10" s="52">
        <v>2</v>
      </c>
      <c r="J10" s="53">
        <v>351</v>
      </c>
      <c r="K10" s="54">
        <f t="shared" si="0"/>
        <v>2</v>
      </c>
      <c r="L10" s="53">
        <f t="shared" si="1"/>
        <v>351</v>
      </c>
    </row>
    <row r="11" spans="1:12" s="4" customFormat="1" x14ac:dyDescent="0.2">
      <c r="A11" s="48" t="s">
        <v>138</v>
      </c>
      <c r="B11" s="49" t="s">
        <v>12</v>
      </c>
      <c r="C11" s="49" t="s">
        <v>149</v>
      </c>
      <c r="D11" s="49">
        <v>603520</v>
      </c>
      <c r="E11" s="50" t="s">
        <v>150</v>
      </c>
      <c r="F11" s="51">
        <v>1</v>
      </c>
      <c r="G11" s="52">
        <v>0</v>
      </c>
      <c r="H11" s="53">
        <v>0</v>
      </c>
      <c r="I11" s="52">
        <v>12</v>
      </c>
      <c r="J11" s="53">
        <v>2748</v>
      </c>
      <c r="K11" s="54">
        <f t="shared" si="0"/>
        <v>12</v>
      </c>
      <c r="L11" s="53">
        <f t="shared" si="1"/>
        <v>2748</v>
      </c>
    </row>
    <row r="12" spans="1:12" s="4" customFormat="1" x14ac:dyDescent="0.2">
      <c r="A12" s="48" t="s">
        <v>138</v>
      </c>
      <c r="B12" s="49" t="s">
        <v>12</v>
      </c>
      <c r="C12" s="49" t="s">
        <v>151</v>
      </c>
      <c r="D12" s="49">
        <v>603414</v>
      </c>
      <c r="E12" s="50" t="s">
        <v>152</v>
      </c>
      <c r="F12" s="51">
        <v>1</v>
      </c>
      <c r="G12" s="52">
        <v>0</v>
      </c>
      <c r="H12" s="53">
        <v>0</v>
      </c>
      <c r="I12" s="52">
        <v>2</v>
      </c>
      <c r="J12" s="53">
        <v>330</v>
      </c>
      <c r="K12" s="54">
        <f t="shared" si="0"/>
        <v>2</v>
      </c>
      <c r="L12" s="53">
        <f t="shared" si="1"/>
        <v>330</v>
      </c>
    </row>
    <row r="13" spans="1:12" s="4" customFormat="1" x14ac:dyDescent="0.2">
      <c r="A13" s="48" t="s">
        <v>138</v>
      </c>
      <c r="B13" s="49" t="s">
        <v>12</v>
      </c>
      <c r="C13" s="49" t="s">
        <v>153</v>
      </c>
      <c r="D13" s="49">
        <v>304611</v>
      </c>
      <c r="E13" s="50" t="s">
        <v>154</v>
      </c>
      <c r="F13" s="51">
        <v>1</v>
      </c>
      <c r="G13" s="52">
        <v>0</v>
      </c>
      <c r="H13" s="53">
        <v>0</v>
      </c>
      <c r="I13" s="52">
        <v>1</v>
      </c>
      <c r="J13" s="53">
        <v>85</v>
      </c>
      <c r="K13" s="54">
        <f t="shared" si="0"/>
        <v>1</v>
      </c>
      <c r="L13" s="53">
        <f t="shared" si="1"/>
        <v>85</v>
      </c>
    </row>
    <row r="14" spans="1:12" s="4" customFormat="1" x14ac:dyDescent="0.2">
      <c r="A14" s="48" t="s">
        <v>138</v>
      </c>
      <c r="B14" s="49" t="s">
        <v>12</v>
      </c>
      <c r="C14" s="49" t="s">
        <v>155</v>
      </c>
      <c r="D14" s="49">
        <v>400009</v>
      </c>
      <c r="E14" s="50" t="s">
        <v>156</v>
      </c>
      <c r="F14" s="51">
        <v>1</v>
      </c>
      <c r="G14" s="52">
        <v>0</v>
      </c>
      <c r="H14" s="53">
        <v>0</v>
      </c>
      <c r="I14" s="52">
        <v>1</v>
      </c>
      <c r="J14" s="53">
        <v>275</v>
      </c>
      <c r="K14" s="54">
        <f t="shared" si="0"/>
        <v>1</v>
      </c>
      <c r="L14" s="53">
        <f t="shared" si="1"/>
        <v>275</v>
      </c>
    </row>
    <row r="15" spans="1:12" s="4" customFormat="1" x14ac:dyDescent="0.2">
      <c r="A15" s="48" t="s">
        <v>138</v>
      </c>
      <c r="B15" s="49" t="s">
        <v>31</v>
      </c>
      <c r="C15" s="49" t="s">
        <v>157</v>
      </c>
      <c r="D15" s="49">
        <v>587141</v>
      </c>
      <c r="E15" s="50" t="s">
        <v>158</v>
      </c>
      <c r="F15" s="51">
        <v>1</v>
      </c>
      <c r="G15" s="52">
        <v>0</v>
      </c>
      <c r="H15" s="53">
        <v>0</v>
      </c>
      <c r="I15" s="52">
        <v>2</v>
      </c>
      <c r="J15" s="53">
        <v>539</v>
      </c>
      <c r="K15" s="54">
        <f t="shared" si="0"/>
        <v>2</v>
      </c>
      <c r="L15" s="53">
        <f t="shared" si="1"/>
        <v>539</v>
      </c>
    </row>
    <row r="16" spans="1:12" s="4" customFormat="1" x14ac:dyDescent="0.2">
      <c r="A16" s="48" t="s">
        <v>138</v>
      </c>
      <c r="B16" s="49" t="s">
        <v>31</v>
      </c>
      <c r="C16" s="49" t="s">
        <v>157</v>
      </c>
      <c r="D16" s="49">
        <v>587141</v>
      </c>
      <c r="E16" s="50" t="s">
        <v>158</v>
      </c>
      <c r="F16" s="51">
        <v>2</v>
      </c>
      <c r="G16" s="52">
        <v>0</v>
      </c>
      <c r="H16" s="53">
        <v>0</v>
      </c>
      <c r="I16" s="52">
        <v>1</v>
      </c>
      <c r="J16" s="53">
        <v>81</v>
      </c>
      <c r="K16" s="54">
        <f t="shared" si="0"/>
        <v>1</v>
      </c>
      <c r="L16" s="53">
        <f t="shared" si="1"/>
        <v>81</v>
      </c>
    </row>
    <row r="17" spans="1:12" s="4" customFormat="1" x14ac:dyDescent="0.2">
      <c r="A17" s="48" t="s">
        <v>138</v>
      </c>
      <c r="B17" s="49" t="s">
        <v>31</v>
      </c>
      <c r="C17" s="49" t="s">
        <v>159</v>
      </c>
      <c r="D17" s="49">
        <v>586358</v>
      </c>
      <c r="E17" s="50" t="s">
        <v>160</v>
      </c>
      <c r="F17" s="51">
        <v>1</v>
      </c>
      <c r="G17" s="52">
        <v>0</v>
      </c>
      <c r="H17" s="53">
        <v>0</v>
      </c>
      <c r="I17" s="52">
        <v>3</v>
      </c>
      <c r="J17" s="53">
        <v>825</v>
      </c>
      <c r="K17" s="54">
        <f t="shared" si="0"/>
        <v>3</v>
      </c>
      <c r="L17" s="53">
        <f t="shared" si="1"/>
        <v>825</v>
      </c>
    </row>
    <row r="18" spans="1:12" s="4" customFormat="1" ht="25.5" x14ac:dyDescent="0.2">
      <c r="A18" s="48" t="s">
        <v>138</v>
      </c>
      <c r="B18" s="49" t="s">
        <v>161</v>
      </c>
      <c r="C18" s="49" t="s">
        <v>162</v>
      </c>
      <c r="D18" s="49">
        <v>35807181</v>
      </c>
      <c r="E18" s="50" t="s">
        <v>163</v>
      </c>
      <c r="F18" s="51">
        <v>1</v>
      </c>
      <c r="G18" s="52">
        <v>0</v>
      </c>
      <c r="H18" s="53">
        <v>0</v>
      </c>
      <c r="I18" s="52">
        <v>4</v>
      </c>
      <c r="J18" s="53">
        <v>933</v>
      </c>
      <c r="K18" s="54">
        <f t="shared" si="0"/>
        <v>4</v>
      </c>
      <c r="L18" s="53">
        <f t="shared" si="1"/>
        <v>933</v>
      </c>
    </row>
    <row r="19" spans="1:12" s="4" customFormat="1" x14ac:dyDescent="0.2">
      <c r="A19" s="48" t="s">
        <v>138</v>
      </c>
      <c r="B19" s="49" t="s">
        <v>161</v>
      </c>
      <c r="C19" s="49" t="s">
        <v>164</v>
      </c>
      <c r="D19" s="49">
        <v>90000330</v>
      </c>
      <c r="E19" s="50" t="s">
        <v>165</v>
      </c>
      <c r="F19" s="51">
        <v>1</v>
      </c>
      <c r="G19" s="52">
        <v>0</v>
      </c>
      <c r="H19" s="53">
        <v>0</v>
      </c>
      <c r="I19" s="52">
        <v>4</v>
      </c>
      <c r="J19" s="53">
        <v>679</v>
      </c>
      <c r="K19" s="54">
        <f t="shared" si="0"/>
        <v>4</v>
      </c>
      <c r="L19" s="53">
        <f t="shared" si="1"/>
        <v>679</v>
      </c>
    </row>
    <row r="20" spans="1:12" s="4" customFormat="1" ht="25.5" x14ac:dyDescent="0.2">
      <c r="A20" s="48" t="s">
        <v>138</v>
      </c>
      <c r="B20" s="49" t="s">
        <v>161</v>
      </c>
      <c r="C20" s="49" t="s">
        <v>166</v>
      </c>
      <c r="D20" s="49">
        <v>36076082</v>
      </c>
      <c r="E20" s="50" t="s">
        <v>167</v>
      </c>
      <c r="F20" s="51">
        <v>1</v>
      </c>
      <c r="G20" s="52">
        <v>0</v>
      </c>
      <c r="H20" s="53">
        <v>0</v>
      </c>
      <c r="I20" s="52">
        <v>8</v>
      </c>
      <c r="J20" s="53">
        <v>1525</v>
      </c>
      <c r="K20" s="54">
        <f t="shared" si="0"/>
        <v>8</v>
      </c>
      <c r="L20" s="53">
        <f t="shared" si="1"/>
        <v>1525</v>
      </c>
    </row>
    <row r="21" spans="1:12" s="4" customFormat="1" x14ac:dyDescent="0.2">
      <c r="A21" s="48" t="s">
        <v>168</v>
      </c>
      <c r="B21" s="49" t="s">
        <v>5</v>
      </c>
      <c r="C21" s="49" t="s">
        <v>169</v>
      </c>
      <c r="D21" s="49">
        <v>54130531</v>
      </c>
      <c r="E21" s="50" t="s">
        <v>170</v>
      </c>
      <c r="F21" s="51">
        <v>1</v>
      </c>
      <c r="G21" s="52">
        <v>0</v>
      </c>
      <c r="H21" s="53">
        <v>0</v>
      </c>
      <c r="I21" s="52">
        <v>7</v>
      </c>
      <c r="J21" s="53">
        <v>1649</v>
      </c>
      <c r="K21" s="54">
        <f t="shared" ref="K21:K39" si="2">G21+I21</f>
        <v>7</v>
      </c>
      <c r="L21" s="53">
        <f t="shared" ref="L21:L39" si="3">H21+J21</f>
        <v>1649</v>
      </c>
    </row>
    <row r="22" spans="1:12" s="4" customFormat="1" x14ac:dyDescent="0.2">
      <c r="A22" s="48" t="s">
        <v>168</v>
      </c>
      <c r="B22" s="49" t="s">
        <v>9</v>
      </c>
      <c r="C22" s="49" t="s">
        <v>171</v>
      </c>
      <c r="D22" s="49">
        <v>37836901</v>
      </c>
      <c r="E22" s="50" t="s">
        <v>172</v>
      </c>
      <c r="F22" s="51">
        <v>2</v>
      </c>
      <c r="G22" s="52">
        <v>0</v>
      </c>
      <c r="H22" s="53">
        <v>0</v>
      </c>
      <c r="I22" s="52">
        <v>9</v>
      </c>
      <c r="J22" s="53">
        <v>1538</v>
      </c>
      <c r="K22" s="54">
        <f t="shared" si="2"/>
        <v>9</v>
      </c>
      <c r="L22" s="53">
        <f t="shared" si="3"/>
        <v>1538</v>
      </c>
    </row>
    <row r="23" spans="1:12" s="4" customFormat="1" x14ac:dyDescent="0.2">
      <c r="A23" s="48" t="s">
        <v>168</v>
      </c>
      <c r="B23" s="49" t="s">
        <v>12</v>
      </c>
      <c r="C23" s="49" t="s">
        <v>173</v>
      </c>
      <c r="D23" s="49">
        <v>305332</v>
      </c>
      <c r="E23" s="50" t="s">
        <v>174</v>
      </c>
      <c r="F23" s="51">
        <v>1</v>
      </c>
      <c r="G23" s="52">
        <v>0</v>
      </c>
      <c r="H23" s="53">
        <v>0</v>
      </c>
      <c r="I23" s="52">
        <v>5</v>
      </c>
      <c r="J23" s="53">
        <v>512</v>
      </c>
      <c r="K23" s="54">
        <f t="shared" si="2"/>
        <v>5</v>
      </c>
      <c r="L23" s="53">
        <f t="shared" si="3"/>
        <v>512</v>
      </c>
    </row>
    <row r="24" spans="1:12" s="4" customFormat="1" x14ac:dyDescent="0.2">
      <c r="A24" s="48" t="s">
        <v>168</v>
      </c>
      <c r="B24" s="49" t="s">
        <v>12</v>
      </c>
      <c r="C24" s="49" t="s">
        <v>175</v>
      </c>
      <c r="D24" s="49">
        <v>306207</v>
      </c>
      <c r="E24" s="50" t="s">
        <v>176</v>
      </c>
      <c r="F24" s="51">
        <v>1</v>
      </c>
      <c r="G24" s="52">
        <v>0</v>
      </c>
      <c r="H24" s="53">
        <v>0</v>
      </c>
      <c r="I24" s="52">
        <v>1</v>
      </c>
      <c r="J24" s="53">
        <v>155</v>
      </c>
      <c r="K24" s="54">
        <f t="shared" si="2"/>
        <v>1</v>
      </c>
      <c r="L24" s="53">
        <f t="shared" si="3"/>
        <v>155</v>
      </c>
    </row>
    <row r="25" spans="1:12" s="4" customFormat="1" x14ac:dyDescent="0.2">
      <c r="A25" s="48" t="s">
        <v>168</v>
      </c>
      <c r="B25" s="49" t="s">
        <v>12</v>
      </c>
      <c r="C25" s="49" t="s">
        <v>177</v>
      </c>
      <c r="D25" s="49">
        <v>306282</v>
      </c>
      <c r="E25" s="50" t="s">
        <v>178</v>
      </c>
      <c r="F25" s="51">
        <v>2</v>
      </c>
      <c r="G25" s="52">
        <v>0</v>
      </c>
      <c r="H25" s="53">
        <v>0</v>
      </c>
      <c r="I25" s="52">
        <v>1</v>
      </c>
      <c r="J25" s="53">
        <v>205</v>
      </c>
      <c r="K25" s="54">
        <f t="shared" si="2"/>
        <v>1</v>
      </c>
      <c r="L25" s="53">
        <f t="shared" si="3"/>
        <v>205</v>
      </c>
    </row>
    <row r="26" spans="1:12" s="4" customFormat="1" x14ac:dyDescent="0.2">
      <c r="A26" s="48" t="s">
        <v>168</v>
      </c>
      <c r="B26" s="49" t="s">
        <v>12</v>
      </c>
      <c r="C26" s="49" t="s">
        <v>179</v>
      </c>
      <c r="D26" s="49">
        <v>309974</v>
      </c>
      <c r="E26" s="50" t="s">
        <v>180</v>
      </c>
      <c r="F26" s="51">
        <v>1</v>
      </c>
      <c r="G26" s="52">
        <v>3</v>
      </c>
      <c r="H26" s="53">
        <v>825</v>
      </c>
      <c r="I26" s="52">
        <v>11</v>
      </c>
      <c r="J26" s="53">
        <v>1707</v>
      </c>
      <c r="K26" s="54">
        <f t="shared" si="2"/>
        <v>14</v>
      </c>
      <c r="L26" s="53">
        <f t="shared" si="3"/>
        <v>2532</v>
      </c>
    </row>
    <row r="27" spans="1:12" s="4" customFormat="1" x14ac:dyDescent="0.2">
      <c r="A27" s="48" t="s">
        <v>168</v>
      </c>
      <c r="B27" s="49" t="s">
        <v>12</v>
      </c>
      <c r="C27" s="49" t="s">
        <v>181</v>
      </c>
      <c r="D27" s="49">
        <v>309541</v>
      </c>
      <c r="E27" s="50" t="s">
        <v>182</v>
      </c>
      <c r="F27" s="51">
        <v>1</v>
      </c>
      <c r="G27" s="52">
        <v>0</v>
      </c>
      <c r="H27" s="53">
        <v>0</v>
      </c>
      <c r="I27" s="52">
        <v>3</v>
      </c>
      <c r="J27" s="53">
        <v>709</v>
      </c>
      <c r="K27" s="54">
        <f t="shared" si="2"/>
        <v>3</v>
      </c>
      <c r="L27" s="53">
        <f t="shared" si="3"/>
        <v>709</v>
      </c>
    </row>
    <row r="28" spans="1:12" s="4" customFormat="1" x14ac:dyDescent="0.2">
      <c r="A28" s="48" t="s">
        <v>168</v>
      </c>
      <c r="B28" s="49" t="s">
        <v>12</v>
      </c>
      <c r="C28" s="49" t="s">
        <v>183</v>
      </c>
      <c r="D28" s="49">
        <v>309982</v>
      </c>
      <c r="E28" s="50" t="s">
        <v>184</v>
      </c>
      <c r="F28" s="51">
        <v>2</v>
      </c>
      <c r="G28" s="52">
        <v>5</v>
      </c>
      <c r="H28" s="53">
        <v>963</v>
      </c>
      <c r="I28" s="52">
        <v>3</v>
      </c>
      <c r="J28" s="53">
        <v>392</v>
      </c>
      <c r="K28" s="54">
        <f t="shared" si="2"/>
        <v>8</v>
      </c>
      <c r="L28" s="53">
        <f t="shared" si="3"/>
        <v>1355</v>
      </c>
    </row>
    <row r="29" spans="1:12" s="4" customFormat="1" x14ac:dyDescent="0.2">
      <c r="A29" s="48" t="s">
        <v>168</v>
      </c>
      <c r="B29" s="49" t="s">
        <v>12</v>
      </c>
      <c r="C29" s="49" t="s">
        <v>185</v>
      </c>
      <c r="D29" s="49">
        <v>310069</v>
      </c>
      <c r="E29" s="50" t="s">
        <v>186</v>
      </c>
      <c r="F29" s="51">
        <v>1</v>
      </c>
      <c r="G29" s="52">
        <v>0</v>
      </c>
      <c r="H29" s="53">
        <v>0</v>
      </c>
      <c r="I29" s="52">
        <v>2</v>
      </c>
      <c r="J29" s="53">
        <v>375</v>
      </c>
      <c r="K29" s="54">
        <f t="shared" si="2"/>
        <v>2</v>
      </c>
      <c r="L29" s="53">
        <f t="shared" si="3"/>
        <v>375</v>
      </c>
    </row>
    <row r="30" spans="1:12" s="4" customFormat="1" x14ac:dyDescent="0.2">
      <c r="A30" s="48" t="s">
        <v>168</v>
      </c>
      <c r="B30" s="49" t="s">
        <v>12</v>
      </c>
      <c r="C30" s="49" t="s">
        <v>187</v>
      </c>
      <c r="D30" s="49">
        <v>313114</v>
      </c>
      <c r="E30" s="50" t="s">
        <v>188</v>
      </c>
      <c r="F30" s="51">
        <v>2</v>
      </c>
      <c r="G30" s="52">
        <v>0</v>
      </c>
      <c r="H30" s="53">
        <v>0</v>
      </c>
      <c r="I30" s="52">
        <v>5</v>
      </c>
      <c r="J30" s="53">
        <v>1058</v>
      </c>
      <c r="K30" s="54">
        <f t="shared" si="2"/>
        <v>5</v>
      </c>
      <c r="L30" s="53">
        <f t="shared" si="3"/>
        <v>1058</v>
      </c>
    </row>
    <row r="31" spans="1:12" s="4" customFormat="1" x14ac:dyDescent="0.2">
      <c r="A31" s="48" t="s">
        <v>168</v>
      </c>
      <c r="B31" s="49" t="s">
        <v>12</v>
      </c>
      <c r="C31" s="49" t="s">
        <v>189</v>
      </c>
      <c r="D31" s="49">
        <v>312509</v>
      </c>
      <c r="E31" s="50" t="s">
        <v>190</v>
      </c>
      <c r="F31" s="51">
        <v>1</v>
      </c>
      <c r="G31" s="52">
        <v>0</v>
      </c>
      <c r="H31" s="53">
        <v>0</v>
      </c>
      <c r="I31" s="52">
        <v>3</v>
      </c>
      <c r="J31" s="53">
        <v>485</v>
      </c>
      <c r="K31" s="54">
        <f t="shared" si="2"/>
        <v>3</v>
      </c>
      <c r="L31" s="53">
        <f t="shared" si="3"/>
        <v>485</v>
      </c>
    </row>
    <row r="32" spans="1:12" s="4" customFormat="1" x14ac:dyDescent="0.2">
      <c r="A32" s="48" t="s">
        <v>168</v>
      </c>
      <c r="B32" s="49" t="s">
        <v>12</v>
      </c>
      <c r="C32" s="49" t="s">
        <v>191</v>
      </c>
      <c r="D32" s="49">
        <v>612031</v>
      </c>
      <c r="E32" s="50" t="s">
        <v>192</v>
      </c>
      <c r="F32" s="51">
        <v>1</v>
      </c>
      <c r="G32" s="52">
        <v>0</v>
      </c>
      <c r="H32" s="53">
        <v>0</v>
      </c>
      <c r="I32" s="52">
        <v>5</v>
      </c>
      <c r="J32" s="53">
        <v>996</v>
      </c>
      <c r="K32" s="54">
        <f t="shared" si="2"/>
        <v>5</v>
      </c>
      <c r="L32" s="53">
        <f t="shared" si="3"/>
        <v>996</v>
      </c>
    </row>
    <row r="33" spans="1:12" s="4" customFormat="1" x14ac:dyDescent="0.2">
      <c r="A33" s="48" t="s">
        <v>168</v>
      </c>
      <c r="B33" s="49" t="s">
        <v>12</v>
      </c>
      <c r="C33" s="49" t="s">
        <v>193</v>
      </c>
      <c r="D33" s="49">
        <v>312941</v>
      </c>
      <c r="E33" s="50" t="s">
        <v>194</v>
      </c>
      <c r="F33" s="51">
        <v>1</v>
      </c>
      <c r="G33" s="52">
        <v>0</v>
      </c>
      <c r="H33" s="53">
        <v>0</v>
      </c>
      <c r="I33" s="52">
        <v>1</v>
      </c>
      <c r="J33" s="53">
        <v>176</v>
      </c>
      <c r="K33" s="54">
        <f t="shared" si="2"/>
        <v>1</v>
      </c>
      <c r="L33" s="53">
        <f t="shared" si="3"/>
        <v>176</v>
      </c>
    </row>
    <row r="34" spans="1:12" s="4" customFormat="1" x14ac:dyDescent="0.2">
      <c r="A34" s="48" t="s">
        <v>168</v>
      </c>
      <c r="B34" s="49" t="s">
        <v>12</v>
      </c>
      <c r="C34" s="49" t="s">
        <v>195</v>
      </c>
      <c r="D34" s="49">
        <v>312983</v>
      </c>
      <c r="E34" s="50" t="s">
        <v>196</v>
      </c>
      <c r="F34" s="51">
        <v>1</v>
      </c>
      <c r="G34" s="52">
        <v>0</v>
      </c>
      <c r="H34" s="53">
        <v>0</v>
      </c>
      <c r="I34" s="52">
        <v>2</v>
      </c>
      <c r="J34" s="53">
        <v>550</v>
      </c>
      <c r="K34" s="54">
        <f t="shared" si="2"/>
        <v>2</v>
      </c>
      <c r="L34" s="53">
        <f t="shared" si="3"/>
        <v>550</v>
      </c>
    </row>
    <row r="35" spans="1:12" s="4" customFormat="1" x14ac:dyDescent="0.2">
      <c r="A35" s="48" t="s">
        <v>168</v>
      </c>
      <c r="B35" s="49" t="s">
        <v>12</v>
      </c>
      <c r="C35" s="49" t="s">
        <v>197</v>
      </c>
      <c r="D35" s="49">
        <v>313203</v>
      </c>
      <c r="E35" s="50" t="s">
        <v>198</v>
      </c>
      <c r="F35" s="51">
        <v>1</v>
      </c>
      <c r="G35" s="52">
        <v>1</v>
      </c>
      <c r="H35" s="53">
        <v>195</v>
      </c>
      <c r="I35" s="52"/>
      <c r="J35" s="53"/>
      <c r="K35" s="54">
        <f t="shared" si="2"/>
        <v>1</v>
      </c>
      <c r="L35" s="53">
        <f t="shared" si="3"/>
        <v>195</v>
      </c>
    </row>
    <row r="36" spans="1:12" s="4" customFormat="1" x14ac:dyDescent="0.2">
      <c r="A36" s="48" t="s">
        <v>168</v>
      </c>
      <c r="B36" s="49" t="s">
        <v>12</v>
      </c>
      <c r="C36" s="49" t="s">
        <v>199</v>
      </c>
      <c r="D36" s="49">
        <v>682101</v>
      </c>
      <c r="E36" s="50" t="s">
        <v>200</v>
      </c>
      <c r="F36" s="51">
        <v>1</v>
      </c>
      <c r="G36" s="52">
        <v>0</v>
      </c>
      <c r="H36" s="53">
        <v>0</v>
      </c>
      <c r="I36" s="52">
        <v>2</v>
      </c>
      <c r="J36" s="53">
        <v>471</v>
      </c>
      <c r="K36" s="54">
        <f t="shared" si="2"/>
        <v>2</v>
      </c>
      <c r="L36" s="53">
        <f t="shared" si="3"/>
        <v>471</v>
      </c>
    </row>
    <row r="37" spans="1:12" s="4" customFormat="1" x14ac:dyDescent="0.2">
      <c r="A37" s="48" t="s">
        <v>168</v>
      </c>
      <c r="B37" s="49" t="s">
        <v>31</v>
      </c>
      <c r="C37" s="49" t="s">
        <v>201</v>
      </c>
      <c r="D37" s="49">
        <v>419702</v>
      </c>
      <c r="E37" s="50" t="s">
        <v>202</v>
      </c>
      <c r="F37" s="51">
        <v>1</v>
      </c>
      <c r="G37" s="52">
        <v>0</v>
      </c>
      <c r="H37" s="53">
        <v>0</v>
      </c>
      <c r="I37" s="52">
        <v>1</v>
      </c>
      <c r="J37" s="53">
        <v>66</v>
      </c>
      <c r="K37" s="54">
        <f t="shared" si="2"/>
        <v>1</v>
      </c>
      <c r="L37" s="53">
        <f t="shared" si="3"/>
        <v>66</v>
      </c>
    </row>
    <row r="38" spans="1:12" s="4" customFormat="1" x14ac:dyDescent="0.2">
      <c r="A38" s="48" t="s">
        <v>168</v>
      </c>
      <c r="B38" s="49" t="s">
        <v>161</v>
      </c>
      <c r="C38" s="49" t="s">
        <v>203</v>
      </c>
      <c r="D38" s="49">
        <v>36269298</v>
      </c>
      <c r="E38" s="50" t="s">
        <v>204</v>
      </c>
      <c r="F38" s="51">
        <v>2</v>
      </c>
      <c r="G38" s="52">
        <v>0</v>
      </c>
      <c r="H38" s="53">
        <v>0</v>
      </c>
      <c r="I38" s="52">
        <v>5</v>
      </c>
      <c r="J38" s="53">
        <v>1311</v>
      </c>
      <c r="K38" s="54">
        <f t="shared" si="2"/>
        <v>5</v>
      </c>
      <c r="L38" s="53">
        <f t="shared" si="3"/>
        <v>1311</v>
      </c>
    </row>
    <row r="39" spans="1:12" s="4" customFormat="1" x14ac:dyDescent="0.2">
      <c r="A39" s="48" t="s">
        <v>168</v>
      </c>
      <c r="B39" s="49" t="s">
        <v>161</v>
      </c>
      <c r="C39" s="49" t="s">
        <v>205</v>
      </c>
      <c r="D39" s="49">
        <v>47138556</v>
      </c>
      <c r="E39" s="50" t="s">
        <v>206</v>
      </c>
      <c r="F39" s="51">
        <v>1</v>
      </c>
      <c r="G39" s="52">
        <v>0</v>
      </c>
      <c r="H39" s="53">
        <v>0</v>
      </c>
      <c r="I39" s="52">
        <v>1</v>
      </c>
      <c r="J39" s="53">
        <v>86</v>
      </c>
      <c r="K39" s="54">
        <f t="shared" si="2"/>
        <v>1</v>
      </c>
      <c r="L39" s="53">
        <f t="shared" si="3"/>
        <v>86</v>
      </c>
    </row>
    <row r="40" spans="1:12" s="4" customFormat="1" x14ac:dyDescent="0.2">
      <c r="A40" s="33" t="s">
        <v>43</v>
      </c>
      <c r="B40" s="5" t="s">
        <v>12</v>
      </c>
      <c r="C40" s="5" t="s">
        <v>44</v>
      </c>
      <c r="D40" s="5">
        <v>309745</v>
      </c>
      <c r="E40" s="28" t="s">
        <v>45</v>
      </c>
      <c r="F40" s="9">
        <v>2</v>
      </c>
      <c r="G40" s="13">
        <v>0</v>
      </c>
      <c r="H40" s="14">
        <v>0</v>
      </c>
      <c r="I40" s="13">
        <v>3</v>
      </c>
      <c r="J40" s="14">
        <v>759</v>
      </c>
      <c r="K40" s="60">
        <f t="shared" ref="K40:K67" si="4">G40+I40</f>
        <v>3</v>
      </c>
      <c r="L40" s="58">
        <f t="shared" ref="L40:L67" si="5">H40+J40</f>
        <v>759</v>
      </c>
    </row>
    <row r="41" spans="1:12" s="4" customFormat="1" x14ac:dyDescent="0.2">
      <c r="A41" s="33" t="s">
        <v>43</v>
      </c>
      <c r="B41" s="5" t="s">
        <v>12</v>
      </c>
      <c r="C41" s="5" t="s">
        <v>46</v>
      </c>
      <c r="D41" s="5">
        <v>312037</v>
      </c>
      <c r="E41" s="28" t="s">
        <v>47</v>
      </c>
      <c r="F41" s="9">
        <v>2</v>
      </c>
      <c r="G41" s="13">
        <v>6</v>
      </c>
      <c r="H41" s="14">
        <v>1013</v>
      </c>
      <c r="I41" s="13">
        <v>22</v>
      </c>
      <c r="J41" s="14">
        <v>5252</v>
      </c>
      <c r="K41" s="60">
        <f t="shared" si="4"/>
        <v>28</v>
      </c>
      <c r="L41" s="58">
        <f t="shared" si="5"/>
        <v>6265</v>
      </c>
    </row>
    <row r="42" spans="1:12" s="4" customFormat="1" x14ac:dyDescent="0.2">
      <c r="A42" s="33" t="s">
        <v>43</v>
      </c>
      <c r="B42" s="5" t="s">
        <v>12</v>
      </c>
      <c r="C42" s="5" t="s">
        <v>48</v>
      </c>
      <c r="D42" s="5">
        <v>317063</v>
      </c>
      <c r="E42" s="28" t="s">
        <v>49</v>
      </c>
      <c r="F42" s="9">
        <v>2</v>
      </c>
      <c r="G42" s="13">
        <v>0</v>
      </c>
      <c r="H42" s="14">
        <v>0</v>
      </c>
      <c r="I42" s="13">
        <v>2</v>
      </c>
      <c r="J42" s="14">
        <v>550</v>
      </c>
      <c r="K42" s="60">
        <f t="shared" si="4"/>
        <v>2</v>
      </c>
      <c r="L42" s="58">
        <f t="shared" si="5"/>
        <v>550</v>
      </c>
    </row>
    <row r="43" spans="1:12" s="4" customFormat="1" x14ac:dyDescent="0.2">
      <c r="A43" s="33" t="s">
        <v>43</v>
      </c>
      <c r="B43" s="5" t="s">
        <v>12</v>
      </c>
      <c r="C43" s="5" t="s">
        <v>50</v>
      </c>
      <c r="D43" s="5">
        <v>317080</v>
      </c>
      <c r="E43" s="28" t="s">
        <v>51</v>
      </c>
      <c r="F43" s="9">
        <v>2</v>
      </c>
      <c r="G43" s="13">
        <v>0</v>
      </c>
      <c r="H43" s="14">
        <v>0</v>
      </c>
      <c r="I43" s="13">
        <v>1</v>
      </c>
      <c r="J43" s="14">
        <v>275</v>
      </c>
      <c r="K43" s="60">
        <f t="shared" si="4"/>
        <v>1</v>
      </c>
      <c r="L43" s="58">
        <f t="shared" si="5"/>
        <v>275</v>
      </c>
    </row>
    <row r="44" spans="1:12" s="4" customFormat="1" x14ac:dyDescent="0.2">
      <c r="A44" s="33" t="s">
        <v>43</v>
      </c>
      <c r="B44" s="5" t="s">
        <v>12</v>
      </c>
      <c r="C44" s="5" t="s">
        <v>52</v>
      </c>
      <c r="D44" s="5">
        <v>317209</v>
      </c>
      <c r="E44" s="28" t="s">
        <v>53</v>
      </c>
      <c r="F44" s="9">
        <v>2</v>
      </c>
      <c r="G44" s="13">
        <v>0</v>
      </c>
      <c r="H44" s="14">
        <v>0</v>
      </c>
      <c r="I44" s="13">
        <v>4</v>
      </c>
      <c r="J44" s="14">
        <v>1100</v>
      </c>
      <c r="K44" s="60">
        <f t="shared" si="4"/>
        <v>4</v>
      </c>
      <c r="L44" s="58">
        <f t="shared" si="5"/>
        <v>1100</v>
      </c>
    </row>
    <row r="45" spans="1:12" s="4" customFormat="1" x14ac:dyDescent="0.2">
      <c r="A45" s="33" t="s">
        <v>43</v>
      </c>
      <c r="B45" s="5" t="s">
        <v>12</v>
      </c>
      <c r="C45" s="5" t="s">
        <v>54</v>
      </c>
      <c r="D45" s="5">
        <v>317748</v>
      </c>
      <c r="E45" s="28" t="s">
        <v>55</v>
      </c>
      <c r="F45" s="9">
        <v>2</v>
      </c>
      <c r="G45" s="13">
        <v>0</v>
      </c>
      <c r="H45" s="14">
        <v>0</v>
      </c>
      <c r="I45" s="13">
        <v>3</v>
      </c>
      <c r="J45" s="14">
        <v>825</v>
      </c>
      <c r="K45" s="60">
        <f t="shared" si="4"/>
        <v>3</v>
      </c>
      <c r="L45" s="58">
        <f t="shared" si="5"/>
        <v>825</v>
      </c>
    </row>
    <row r="46" spans="1:12" s="4" customFormat="1" x14ac:dyDescent="0.2">
      <c r="A46" s="33" t="s">
        <v>43</v>
      </c>
      <c r="B46" s="5" t="s">
        <v>12</v>
      </c>
      <c r="C46" s="5" t="s">
        <v>56</v>
      </c>
      <c r="D46" s="5">
        <v>318442</v>
      </c>
      <c r="E46" s="28" t="s">
        <v>57</v>
      </c>
      <c r="F46" s="9">
        <v>2</v>
      </c>
      <c r="G46" s="13">
        <v>6</v>
      </c>
      <c r="H46" s="14">
        <v>1323</v>
      </c>
      <c r="I46" s="13">
        <v>19</v>
      </c>
      <c r="J46" s="14">
        <v>4317</v>
      </c>
      <c r="K46" s="60">
        <f t="shared" si="4"/>
        <v>25</v>
      </c>
      <c r="L46" s="58">
        <f t="shared" si="5"/>
        <v>5640</v>
      </c>
    </row>
    <row r="47" spans="1:12" s="4" customFormat="1" x14ac:dyDescent="0.2">
      <c r="A47" s="33" t="s">
        <v>43</v>
      </c>
      <c r="B47" s="5" t="s">
        <v>12</v>
      </c>
      <c r="C47" s="5" t="s">
        <v>58</v>
      </c>
      <c r="D47" s="5">
        <v>318094</v>
      </c>
      <c r="E47" s="28" t="s">
        <v>59</v>
      </c>
      <c r="F47" s="9">
        <v>2</v>
      </c>
      <c r="G47" s="13">
        <v>4</v>
      </c>
      <c r="H47" s="14">
        <v>789</v>
      </c>
      <c r="I47" s="13">
        <v>9</v>
      </c>
      <c r="J47" s="14">
        <v>2062</v>
      </c>
      <c r="K47" s="60">
        <f t="shared" si="4"/>
        <v>13</v>
      </c>
      <c r="L47" s="58">
        <f t="shared" si="5"/>
        <v>2851</v>
      </c>
    </row>
    <row r="48" spans="1:12" s="4" customFormat="1" x14ac:dyDescent="0.2">
      <c r="A48" s="33" t="s">
        <v>43</v>
      </c>
      <c r="B48" s="5" t="s">
        <v>12</v>
      </c>
      <c r="C48" s="5" t="s">
        <v>60</v>
      </c>
      <c r="D48" s="5">
        <v>318337</v>
      </c>
      <c r="E48" s="28" t="s">
        <v>61</v>
      </c>
      <c r="F48" s="9">
        <v>2</v>
      </c>
      <c r="G48" s="13">
        <v>0</v>
      </c>
      <c r="H48" s="14">
        <v>0</v>
      </c>
      <c r="I48" s="13">
        <v>4</v>
      </c>
      <c r="J48" s="14">
        <v>890</v>
      </c>
      <c r="K48" s="60">
        <f t="shared" si="4"/>
        <v>4</v>
      </c>
      <c r="L48" s="58">
        <f t="shared" si="5"/>
        <v>890</v>
      </c>
    </row>
    <row r="49" spans="1:12" s="4" customFormat="1" x14ac:dyDescent="0.2">
      <c r="A49" s="33" t="s">
        <v>43</v>
      </c>
      <c r="B49" s="5" t="s">
        <v>12</v>
      </c>
      <c r="C49" s="5" t="s">
        <v>62</v>
      </c>
      <c r="D49" s="5">
        <v>318345</v>
      </c>
      <c r="E49" s="28" t="s">
        <v>63</v>
      </c>
      <c r="F49" s="9">
        <v>2</v>
      </c>
      <c r="G49" s="13">
        <v>0</v>
      </c>
      <c r="H49" s="14">
        <v>0</v>
      </c>
      <c r="I49" s="13">
        <v>2</v>
      </c>
      <c r="J49" s="14">
        <v>550</v>
      </c>
      <c r="K49" s="60">
        <f t="shared" si="4"/>
        <v>2</v>
      </c>
      <c r="L49" s="58">
        <f t="shared" si="5"/>
        <v>550</v>
      </c>
    </row>
    <row r="50" spans="1:12" s="4" customFormat="1" x14ac:dyDescent="0.2">
      <c r="A50" s="33" t="s">
        <v>43</v>
      </c>
      <c r="B50" s="5" t="s">
        <v>12</v>
      </c>
      <c r="C50" s="5" t="s">
        <v>64</v>
      </c>
      <c r="D50" s="5">
        <v>310182</v>
      </c>
      <c r="E50" s="28" t="s">
        <v>65</v>
      </c>
      <c r="F50" s="9">
        <v>2</v>
      </c>
      <c r="G50" s="13">
        <v>2</v>
      </c>
      <c r="H50" s="14">
        <v>145</v>
      </c>
      <c r="I50" s="13">
        <v>3</v>
      </c>
      <c r="J50" s="14">
        <v>525</v>
      </c>
      <c r="K50" s="60">
        <f t="shared" si="4"/>
        <v>5</v>
      </c>
      <c r="L50" s="58">
        <f t="shared" si="5"/>
        <v>670</v>
      </c>
    </row>
    <row r="51" spans="1:12" s="4" customFormat="1" x14ac:dyDescent="0.2">
      <c r="A51" s="33" t="s">
        <v>43</v>
      </c>
      <c r="B51" s="5" t="s">
        <v>12</v>
      </c>
      <c r="C51" s="5" t="s">
        <v>66</v>
      </c>
      <c r="D51" s="5">
        <v>312100</v>
      </c>
      <c r="E51" s="28" t="s">
        <v>67</v>
      </c>
      <c r="F51" s="9">
        <v>2</v>
      </c>
      <c r="G51" s="13">
        <v>0</v>
      </c>
      <c r="H51" s="14">
        <v>0</v>
      </c>
      <c r="I51" s="13">
        <v>2</v>
      </c>
      <c r="J51" s="14">
        <v>438</v>
      </c>
      <c r="K51" s="60">
        <f t="shared" si="4"/>
        <v>2</v>
      </c>
      <c r="L51" s="58">
        <f t="shared" si="5"/>
        <v>438</v>
      </c>
    </row>
    <row r="52" spans="1:12" s="4" customFormat="1" x14ac:dyDescent="0.2">
      <c r="A52" s="33" t="s">
        <v>68</v>
      </c>
      <c r="B52" s="5" t="s">
        <v>5</v>
      </c>
      <c r="C52" s="5" t="s">
        <v>69</v>
      </c>
      <c r="D52" s="5">
        <v>54130590</v>
      </c>
      <c r="E52" s="28" t="s">
        <v>70</v>
      </c>
      <c r="F52" s="9">
        <v>1</v>
      </c>
      <c r="G52" s="13">
        <v>1</v>
      </c>
      <c r="H52" s="14">
        <v>275</v>
      </c>
      <c r="I52" s="13">
        <v>6</v>
      </c>
      <c r="J52" s="14">
        <v>1414</v>
      </c>
      <c r="K52" s="60">
        <f t="shared" si="4"/>
        <v>7</v>
      </c>
      <c r="L52" s="58">
        <f t="shared" si="5"/>
        <v>1689</v>
      </c>
    </row>
    <row r="53" spans="1:12" s="4" customFormat="1" x14ac:dyDescent="0.2">
      <c r="A53" s="33" t="s">
        <v>68</v>
      </c>
      <c r="B53" s="5" t="s">
        <v>5</v>
      </c>
      <c r="C53" s="5" t="s">
        <v>69</v>
      </c>
      <c r="D53" s="5">
        <v>54130590</v>
      </c>
      <c r="E53" s="28" t="s">
        <v>70</v>
      </c>
      <c r="F53" s="9">
        <v>2</v>
      </c>
      <c r="G53" s="13">
        <v>0</v>
      </c>
      <c r="H53" s="14">
        <v>0</v>
      </c>
      <c r="I53" s="13">
        <v>6</v>
      </c>
      <c r="J53" s="14">
        <v>1190</v>
      </c>
      <c r="K53" s="60">
        <f t="shared" si="4"/>
        <v>6</v>
      </c>
      <c r="L53" s="58">
        <f t="shared" si="5"/>
        <v>1190</v>
      </c>
    </row>
    <row r="54" spans="1:12" s="4" customFormat="1" x14ac:dyDescent="0.2">
      <c r="A54" s="33" t="s">
        <v>68</v>
      </c>
      <c r="B54" s="5" t="s">
        <v>9</v>
      </c>
      <c r="C54" s="5" t="s">
        <v>71</v>
      </c>
      <c r="D54" s="5">
        <v>37861298</v>
      </c>
      <c r="E54" s="28" t="s">
        <v>72</v>
      </c>
      <c r="F54" s="9">
        <v>2</v>
      </c>
      <c r="G54" s="13">
        <v>0</v>
      </c>
      <c r="H54" s="14">
        <v>0</v>
      </c>
      <c r="I54" s="13">
        <v>26</v>
      </c>
      <c r="J54" s="14">
        <v>4949</v>
      </c>
      <c r="K54" s="60">
        <f t="shared" si="4"/>
        <v>26</v>
      </c>
      <c r="L54" s="58">
        <f t="shared" si="5"/>
        <v>4949</v>
      </c>
    </row>
    <row r="55" spans="1:12" s="4" customFormat="1" x14ac:dyDescent="0.2">
      <c r="A55" s="33" t="s">
        <v>68</v>
      </c>
      <c r="B55" s="5" t="s">
        <v>12</v>
      </c>
      <c r="C55" s="5" t="s">
        <v>73</v>
      </c>
      <c r="D55" s="5">
        <v>306525</v>
      </c>
      <c r="E55" s="28" t="s">
        <v>74</v>
      </c>
      <c r="F55" s="9">
        <v>1</v>
      </c>
      <c r="G55" s="13">
        <v>0</v>
      </c>
      <c r="H55" s="14">
        <v>0</v>
      </c>
      <c r="I55" s="13">
        <v>4</v>
      </c>
      <c r="J55" s="14">
        <v>1030</v>
      </c>
      <c r="K55" s="60">
        <f t="shared" si="4"/>
        <v>4</v>
      </c>
      <c r="L55" s="58">
        <f t="shared" si="5"/>
        <v>1030</v>
      </c>
    </row>
    <row r="56" spans="1:12" s="4" customFormat="1" x14ac:dyDescent="0.2">
      <c r="A56" s="33" t="s">
        <v>68</v>
      </c>
      <c r="B56" s="5" t="s">
        <v>12</v>
      </c>
      <c r="C56" s="5" t="s">
        <v>75</v>
      </c>
      <c r="D56" s="5">
        <v>309109</v>
      </c>
      <c r="E56" s="28" t="s">
        <v>76</v>
      </c>
      <c r="F56" s="9">
        <v>1</v>
      </c>
      <c r="G56" s="13">
        <v>1</v>
      </c>
      <c r="H56" s="14">
        <v>275</v>
      </c>
      <c r="I56" s="13">
        <v>1</v>
      </c>
      <c r="J56" s="14">
        <v>275</v>
      </c>
      <c r="K56" s="60">
        <f t="shared" si="4"/>
        <v>2</v>
      </c>
      <c r="L56" s="58">
        <f t="shared" si="5"/>
        <v>550</v>
      </c>
    </row>
    <row r="57" spans="1:12" s="4" customFormat="1" x14ac:dyDescent="0.2">
      <c r="A57" s="33" t="s">
        <v>68</v>
      </c>
      <c r="B57" s="5" t="s">
        <v>12</v>
      </c>
      <c r="C57" s="5" t="s">
        <v>77</v>
      </c>
      <c r="D57" s="5">
        <v>309150</v>
      </c>
      <c r="E57" s="28" t="s">
        <v>78</v>
      </c>
      <c r="F57" s="9">
        <v>1</v>
      </c>
      <c r="G57" s="13">
        <v>0</v>
      </c>
      <c r="H57" s="14">
        <v>0</v>
      </c>
      <c r="I57" s="13">
        <v>6</v>
      </c>
      <c r="J57" s="14">
        <v>1258</v>
      </c>
      <c r="K57" s="60">
        <f t="shared" si="4"/>
        <v>6</v>
      </c>
      <c r="L57" s="58">
        <f t="shared" si="5"/>
        <v>1258</v>
      </c>
    </row>
    <row r="58" spans="1:12" s="4" customFormat="1" x14ac:dyDescent="0.2">
      <c r="A58" s="33" t="s">
        <v>68</v>
      </c>
      <c r="B58" s="5" t="s">
        <v>12</v>
      </c>
      <c r="C58" s="5" t="s">
        <v>79</v>
      </c>
      <c r="D58" s="5">
        <v>308765</v>
      </c>
      <c r="E58" s="28" t="s">
        <v>80</v>
      </c>
      <c r="F58" s="9">
        <v>1</v>
      </c>
      <c r="G58" s="13">
        <v>0</v>
      </c>
      <c r="H58" s="14">
        <v>0</v>
      </c>
      <c r="I58" s="13">
        <v>2</v>
      </c>
      <c r="J58" s="14">
        <v>481</v>
      </c>
      <c r="K58" s="60">
        <f t="shared" si="4"/>
        <v>2</v>
      </c>
      <c r="L58" s="58">
        <f t="shared" si="5"/>
        <v>481</v>
      </c>
    </row>
    <row r="59" spans="1:12" s="4" customFormat="1" x14ac:dyDescent="0.2">
      <c r="A59" s="33" t="s">
        <v>68</v>
      </c>
      <c r="B59" s="5" t="s">
        <v>12</v>
      </c>
      <c r="C59" s="5" t="s">
        <v>81</v>
      </c>
      <c r="D59" s="5">
        <v>311162</v>
      </c>
      <c r="E59" s="28" t="s">
        <v>82</v>
      </c>
      <c r="F59" s="9">
        <v>2</v>
      </c>
      <c r="G59" s="13">
        <v>0</v>
      </c>
      <c r="H59" s="14">
        <v>0</v>
      </c>
      <c r="I59" s="13">
        <v>5</v>
      </c>
      <c r="J59" s="14">
        <v>872</v>
      </c>
      <c r="K59" s="60">
        <f t="shared" si="4"/>
        <v>5</v>
      </c>
      <c r="L59" s="58">
        <f t="shared" si="5"/>
        <v>872</v>
      </c>
    </row>
    <row r="60" spans="1:12" s="4" customFormat="1" x14ac:dyDescent="0.2">
      <c r="A60" s="33" t="s">
        <v>68</v>
      </c>
      <c r="B60" s="5" t="s">
        <v>12</v>
      </c>
      <c r="C60" s="5" t="s">
        <v>83</v>
      </c>
      <c r="D60" s="5">
        <v>306185</v>
      </c>
      <c r="E60" s="28" t="s">
        <v>84</v>
      </c>
      <c r="F60" s="9">
        <v>2</v>
      </c>
      <c r="G60" s="13">
        <v>0</v>
      </c>
      <c r="H60" s="14">
        <v>0</v>
      </c>
      <c r="I60" s="13">
        <v>3</v>
      </c>
      <c r="J60" s="14">
        <v>559</v>
      </c>
      <c r="K60" s="60">
        <f t="shared" si="4"/>
        <v>3</v>
      </c>
      <c r="L60" s="58">
        <f t="shared" si="5"/>
        <v>559</v>
      </c>
    </row>
    <row r="61" spans="1:12" s="4" customFormat="1" x14ac:dyDescent="0.2">
      <c r="A61" s="33" t="s">
        <v>68</v>
      </c>
      <c r="B61" s="5" t="s">
        <v>12</v>
      </c>
      <c r="C61" s="5" t="s">
        <v>85</v>
      </c>
      <c r="D61" s="5">
        <v>308307</v>
      </c>
      <c r="E61" s="28" t="s">
        <v>86</v>
      </c>
      <c r="F61" s="9">
        <v>1</v>
      </c>
      <c r="G61" s="13">
        <v>0</v>
      </c>
      <c r="H61" s="14">
        <v>0</v>
      </c>
      <c r="I61" s="13">
        <v>3</v>
      </c>
      <c r="J61" s="14">
        <v>631</v>
      </c>
      <c r="K61" s="60">
        <f t="shared" si="4"/>
        <v>3</v>
      </c>
      <c r="L61" s="58">
        <f t="shared" si="5"/>
        <v>631</v>
      </c>
    </row>
    <row r="62" spans="1:12" s="4" customFormat="1" x14ac:dyDescent="0.2">
      <c r="A62" s="33" t="s">
        <v>68</v>
      </c>
      <c r="B62" s="5" t="s">
        <v>12</v>
      </c>
      <c r="C62" s="5" t="s">
        <v>85</v>
      </c>
      <c r="D62" s="5">
        <v>308307</v>
      </c>
      <c r="E62" s="28" t="s">
        <v>86</v>
      </c>
      <c r="F62" s="9">
        <v>2</v>
      </c>
      <c r="G62" s="13">
        <v>0</v>
      </c>
      <c r="H62" s="14">
        <v>0</v>
      </c>
      <c r="I62" s="13">
        <v>2</v>
      </c>
      <c r="J62" s="14">
        <v>322</v>
      </c>
      <c r="K62" s="60">
        <f t="shared" si="4"/>
        <v>2</v>
      </c>
      <c r="L62" s="58">
        <f t="shared" si="5"/>
        <v>322</v>
      </c>
    </row>
    <row r="63" spans="1:12" s="4" customFormat="1" x14ac:dyDescent="0.2">
      <c r="A63" s="33" t="s">
        <v>68</v>
      </c>
      <c r="B63" s="5" t="s">
        <v>12</v>
      </c>
      <c r="C63" s="5" t="s">
        <v>87</v>
      </c>
      <c r="D63" s="5">
        <v>308676</v>
      </c>
      <c r="E63" s="28" t="s">
        <v>88</v>
      </c>
      <c r="F63" s="9">
        <v>2</v>
      </c>
      <c r="G63" s="13">
        <v>0</v>
      </c>
      <c r="H63" s="14">
        <v>0</v>
      </c>
      <c r="I63" s="13">
        <v>1</v>
      </c>
      <c r="J63" s="14">
        <v>113</v>
      </c>
      <c r="K63" s="60">
        <f t="shared" si="4"/>
        <v>1</v>
      </c>
      <c r="L63" s="58">
        <f t="shared" si="5"/>
        <v>113</v>
      </c>
    </row>
    <row r="64" spans="1:12" s="4" customFormat="1" x14ac:dyDescent="0.2">
      <c r="A64" s="33" t="s">
        <v>68</v>
      </c>
      <c r="B64" s="5" t="s">
        <v>12</v>
      </c>
      <c r="C64" s="5" t="s">
        <v>89</v>
      </c>
      <c r="D64" s="5">
        <v>307696</v>
      </c>
      <c r="E64" s="28" t="s">
        <v>90</v>
      </c>
      <c r="F64" s="9">
        <v>2</v>
      </c>
      <c r="G64" s="13">
        <v>2</v>
      </c>
      <c r="H64" s="14">
        <v>470</v>
      </c>
      <c r="I64" s="13">
        <v>1</v>
      </c>
      <c r="J64" s="14">
        <v>132</v>
      </c>
      <c r="K64" s="60">
        <f t="shared" si="4"/>
        <v>3</v>
      </c>
      <c r="L64" s="58">
        <f t="shared" si="5"/>
        <v>602</v>
      </c>
    </row>
    <row r="65" spans="1:12" s="4" customFormat="1" x14ac:dyDescent="0.2">
      <c r="A65" s="33" t="s">
        <v>68</v>
      </c>
      <c r="B65" s="5" t="s">
        <v>31</v>
      </c>
      <c r="C65" s="5" t="s">
        <v>91</v>
      </c>
      <c r="D65" s="5">
        <v>35593008</v>
      </c>
      <c r="E65" s="28" t="s">
        <v>92</v>
      </c>
      <c r="F65" s="9">
        <v>1</v>
      </c>
      <c r="G65" s="13">
        <v>1</v>
      </c>
      <c r="H65" s="14">
        <v>234</v>
      </c>
      <c r="I65" s="13">
        <v>2</v>
      </c>
      <c r="J65" s="14">
        <v>300</v>
      </c>
      <c r="K65" s="60">
        <f t="shared" si="4"/>
        <v>3</v>
      </c>
      <c r="L65" s="58">
        <f t="shared" si="5"/>
        <v>534</v>
      </c>
    </row>
    <row r="66" spans="1:12" s="4" customFormat="1" x14ac:dyDescent="0.2">
      <c r="A66" s="33" t="s">
        <v>68</v>
      </c>
      <c r="B66" s="5" t="s">
        <v>31</v>
      </c>
      <c r="C66" s="5" t="s">
        <v>93</v>
      </c>
      <c r="D66" s="5">
        <v>586315</v>
      </c>
      <c r="E66" s="28" t="s">
        <v>94</v>
      </c>
      <c r="F66" s="9">
        <v>1</v>
      </c>
      <c r="G66" s="13">
        <v>1</v>
      </c>
      <c r="H66" s="14">
        <v>134</v>
      </c>
      <c r="I66" s="13">
        <v>4</v>
      </c>
      <c r="J66" s="14">
        <v>715</v>
      </c>
      <c r="K66" s="60">
        <f t="shared" si="4"/>
        <v>5</v>
      </c>
      <c r="L66" s="58">
        <f t="shared" si="5"/>
        <v>849</v>
      </c>
    </row>
    <row r="67" spans="1:12" s="4" customFormat="1" x14ac:dyDescent="0.2">
      <c r="A67" s="33" t="s">
        <v>68</v>
      </c>
      <c r="B67" s="5" t="s">
        <v>31</v>
      </c>
      <c r="C67" s="5" t="s">
        <v>95</v>
      </c>
      <c r="D67" s="5">
        <v>179191</v>
      </c>
      <c r="E67" s="28" t="s">
        <v>96</v>
      </c>
      <c r="F67" s="9">
        <v>1</v>
      </c>
      <c r="G67" s="13">
        <v>0</v>
      </c>
      <c r="H67" s="14">
        <v>0</v>
      </c>
      <c r="I67" s="13">
        <v>2</v>
      </c>
      <c r="J67" s="14">
        <v>524</v>
      </c>
      <c r="K67" s="60">
        <f t="shared" si="4"/>
        <v>2</v>
      </c>
      <c r="L67" s="58">
        <f t="shared" si="5"/>
        <v>524</v>
      </c>
    </row>
    <row r="68" spans="1:12" s="2" customFormat="1" ht="25.5" x14ac:dyDescent="0.2">
      <c r="A68" s="33" t="s">
        <v>6</v>
      </c>
      <c r="B68" s="5" t="s">
        <v>5</v>
      </c>
      <c r="C68" s="5" t="s">
        <v>7</v>
      </c>
      <c r="D68" s="5">
        <v>54139937</v>
      </c>
      <c r="E68" s="28" t="s">
        <v>8</v>
      </c>
      <c r="F68" s="9">
        <v>1</v>
      </c>
      <c r="G68" s="13">
        <v>0</v>
      </c>
      <c r="H68" s="14">
        <v>0</v>
      </c>
      <c r="I68" s="13">
        <v>9</v>
      </c>
      <c r="J68" s="14">
        <v>1595</v>
      </c>
      <c r="K68" s="60">
        <f t="shared" ref="K68:K69" si="6">G68+I68</f>
        <v>9</v>
      </c>
      <c r="L68" s="58">
        <f t="shared" ref="L68:L69" si="7">H68+J68</f>
        <v>1595</v>
      </c>
    </row>
    <row r="69" spans="1:12" s="2" customFormat="1" x14ac:dyDescent="0.2">
      <c r="A69" s="33" t="s">
        <v>6</v>
      </c>
      <c r="B69" s="5" t="s">
        <v>9</v>
      </c>
      <c r="C69" s="5" t="s">
        <v>10</v>
      </c>
      <c r="D69" s="5">
        <v>37828100</v>
      </c>
      <c r="E69" s="28" t="s">
        <v>11</v>
      </c>
      <c r="F69" s="9">
        <v>1</v>
      </c>
      <c r="G69" s="13">
        <v>0</v>
      </c>
      <c r="H69" s="14">
        <v>0</v>
      </c>
      <c r="I69" s="13">
        <v>23</v>
      </c>
      <c r="J69" s="14">
        <v>5446</v>
      </c>
      <c r="K69" s="60">
        <f t="shared" si="6"/>
        <v>23</v>
      </c>
      <c r="L69" s="58">
        <f t="shared" si="7"/>
        <v>5446</v>
      </c>
    </row>
    <row r="70" spans="1:12" s="2" customFormat="1" x14ac:dyDescent="0.2">
      <c r="A70" s="33" t="s">
        <v>6</v>
      </c>
      <c r="B70" s="5" t="s">
        <v>12</v>
      </c>
      <c r="C70" s="5" t="s">
        <v>13</v>
      </c>
      <c r="D70" s="5">
        <v>316091</v>
      </c>
      <c r="E70" s="28" t="s">
        <v>14</v>
      </c>
      <c r="F70" s="9">
        <v>2</v>
      </c>
      <c r="G70" s="13">
        <v>0</v>
      </c>
      <c r="H70" s="14">
        <v>0</v>
      </c>
      <c r="I70" s="13">
        <v>1</v>
      </c>
      <c r="J70" s="14">
        <v>275</v>
      </c>
      <c r="K70" s="60">
        <f t="shared" ref="K70:K73" si="8">G70+I70</f>
        <v>1</v>
      </c>
      <c r="L70" s="58">
        <f t="shared" ref="L70:L73" si="9">H70+J70</f>
        <v>275</v>
      </c>
    </row>
    <row r="71" spans="1:12" s="2" customFormat="1" x14ac:dyDescent="0.2">
      <c r="A71" s="33" t="s">
        <v>6</v>
      </c>
      <c r="B71" s="5" t="s">
        <v>12</v>
      </c>
      <c r="C71" s="5" t="s">
        <v>15</v>
      </c>
      <c r="D71" s="5">
        <v>316342</v>
      </c>
      <c r="E71" s="28" t="s">
        <v>16</v>
      </c>
      <c r="F71" s="9">
        <v>2</v>
      </c>
      <c r="G71" s="13">
        <v>0</v>
      </c>
      <c r="H71" s="14">
        <v>0</v>
      </c>
      <c r="I71" s="13">
        <v>3</v>
      </c>
      <c r="J71" s="14">
        <v>549</v>
      </c>
      <c r="K71" s="60">
        <f t="shared" si="8"/>
        <v>3</v>
      </c>
      <c r="L71" s="58">
        <f t="shared" si="9"/>
        <v>549</v>
      </c>
    </row>
    <row r="72" spans="1:12" s="2" customFormat="1" x14ac:dyDescent="0.2">
      <c r="A72" s="33" t="s">
        <v>6</v>
      </c>
      <c r="B72" s="5" t="s">
        <v>12</v>
      </c>
      <c r="C72" s="5" t="s">
        <v>17</v>
      </c>
      <c r="D72" s="5">
        <v>319031</v>
      </c>
      <c r="E72" s="28" t="s">
        <v>18</v>
      </c>
      <c r="F72" s="9">
        <v>1</v>
      </c>
      <c r="G72" s="13">
        <v>0</v>
      </c>
      <c r="H72" s="14">
        <v>0</v>
      </c>
      <c r="I72" s="13">
        <v>8</v>
      </c>
      <c r="J72" s="14">
        <v>1661</v>
      </c>
      <c r="K72" s="60">
        <f t="shared" si="8"/>
        <v>8</v>
      </c>
      <c r="L72" s="58">
        <f t="shared" si="9"/>
        <v>1661</v>
      </c>
    </row>
    <row r="73" spans="1:12" s="2" customFormat="1" x14ac:dyDescent="0.2">
      <c r="A73" s="33" t="s">
        <v>6</v>
      </c>
      <c r="B73" s="5" t="s">
        <v>12</v>
      </c>
      <c r="C73" s="5" t="s">
        <v>19</v>
      </c>
      <c r="D73" s="5">
        <v>318744</v>
      </c>
      <c r="E73" s="28" t="s">
        <v>20</v>
      </c>
      <c r="F73" s="9">
        <v>1</v>
      </c>
      <c r="G73" s="13">
        <v>0</v>
      </c>
      <c r="H73" s="14">
        <v>0</v>
      </c>
      <c r="I73" s="13">
        <v>1</v>
      </c>
      <c r="J73" s="14">
        <v>216</v>
      </c>
      <c r="K73" s="60">
        <f t="shared" si="8"/>
        <v>1</v>
      </c>
      <c r="L73" s="58">
        <f t="shared" si="9"/>
        <v>216</v>
      </c>
    </row>
    <row r="74" spans="1:12" s="2" customFormat="1" x14ac:dyDescent="0.2">
      <c r="A74" s="33" t="s">
        <v>6</v>
      </c>
      <c r="B74" s="5" t="s">
        <v>12</v>
      </c>
      <c r="C74" s="5" t="s">
        <v>21</v>
      </c>
      <c r="D74" s="5">
        <v>319651</v>
      </c>
      <c r="E74" s="28" t="s">
        <v>22</v>
      </c>
      <c r="F74" s="9">
        <v>1</v>
      </c>
      <c r="G74" s="13">
        <v>0</v>
      </c>
      <c r="H74" s="14">
        <v>0</v>
      </c>
      <c r="I74" s="13">
        <v>3</v>
      </c>
      <c r="J74" s="14">
        <v>449</v>
      </c>
      <c r="K74" s="60">
        <f t="shared" ref="K74" si="10">G74+I74</f>
        <v>3</v>
      </c>
      <c r="L74" s="58">
        <f t="shared" ref="L74" si="11">H74+J74</f>
        <v>449</v>
      </c>
    </row>
    <row r="75" spans="1:12" s="2" customFormat="1" x14ac:dyDescent="0.2">
      <c r="A75" s="33" t="s">
        <v>6</v>
      </c>
      <c r="B75" s="5" t="s">
        <v>12</v>
      </c>
      <c r="C75" s="5" t="s">
        <v>23</v>
      </c>
      <c r="D75" s="5">
        <v>321125</v>
      </c>
      <c r="E75" s="28" t="s">
        <v>24</v>
      </c>
      <c r="F75" s="9">
        <v>1</v>
      </c>
      <c r="G75" s="13">
        <v>0</v>
      </c>
      <c r="H75" s="14">
        <v>0</v>
      </c>
      <c r="I75" s="13">
        <v>3</v>
      </c>
      <c r="J75" s="14">
        <v>563</v>
      </c>
      <c r="K75" s="60">
        <f t="shared" ref="K75:K77" si="12">G75+I75</f>
        <v>3</v>
      </c>
      <c r="L75" s="58">
        <f t="shared" ref="L75:L77" si="13">H75+J75</f>
        <v>563</v>
      </c>
    </row>
    <row r="76" spans="1:12" s="2" customFormat="1" x14ac:dyDescent="0.2">
      <c r="A76" s="33" t="s">
        <v>6</v>
      </c>
      <c r="B76" s="5" t="s">
        <v>12</v>
      </c>
      <c r="C76" s="5" t="s">
        <v>25</v>
      </c>
      <c r="D76" s="5">
        <v>320439</v>
      </c>
      <c r="E76" s="28" t="s">
        <v>26</v>
      </c>
      <c r="F76" s="9">
        <v>2</v>
      </c>
      <c r="G76" s="13">
        <v>0</v>
      </c>
      <c r="H76" s="14">
        <v>0</v>
      </c>
      <c r="I76" s="13">
        <v>5</v>
      </c>
      <c r="J76" s="14">
        <v>1054</v>
      </c>
      <c r="K76" s="60">
        <f t="shared" si="12"/>
        <v>5</v>
      </c>
      <c r="L76" s="58">
        <f t="shared" si="13"/>
        <v>1054</v>
      </c>
    </row>
    <row r="77" spans="1:12" s="2" customFormat="1" x14ac:dyDescent="0.2">
      <c r="A77" s="33" t="s">
        <v>6</v>
      </c>
      <c r="B77" s="5" t="s">
        <v>12</v>
      </c>
      <c r="C77" s="5" t="s">
        <v>27</v>
      </c>
      <c r="D77" s="5">
        <v>319805</v>
      </c>
      <c r="E77" s="28" t="s">
        <v>28</v>
      </c>
      <c r="F77" s="9">
        <v>2</v>
      </c>
      <c r="G77" s="13">
        <v>0</v>
      </c>
      <c r="H77" s="14">
        <v>0</v>
      </c>
      <c r="I77" s="13">
        <v>4</v>
      </c>
      <c r="J77" s="14">
        <v>823</v>
      </c>
      <c r="K77" s="60">
        <f t="shared" si="12"/>
        <v>4</v>
      </c>
      <c r="L77" s="58">
        <f t="shared" si="13"/>
        <v>823</v>
      </c>
    </row>
    <row r="78" spans="1:12" s="2" customFormat="1" x14ac:dyDescent="0.2">
      <c r="A78" s="33" t="s">
        <v>6</v>
      </c>
      <c r="B78" s="5" t="s">
        <v>12</v>
      </c>
      <c r="C78" s="5" t="s">
        <v>29</v>
      </c>
      <c r="D78" s="5">
        <v>319961</v>
      </c>
      <c r="E78" s="28" t="s">
        <v>30</v>
      </c>
      <c r="F78" s="9">
        <v>1</v>
      </c>
      <c r="G78" s="13">
        <v>0</v>
      </c>
      <c r="H78" s="14">
        <v>0</v>
      </c>
      <c r="I78" s="13">
        <v>2</v>
      </c>
      <c r="J78" s="14">
        <v>550</v>
      </c>
      <c r="K78" s="60">
        <f t="shared" ref="K78" si="14">G78+I78</f>
        <v>2</v>
      </c>
      <c r="L78" s="58">
        <f t="shared" ref="L78" si="15">H78+J78</f>
        <v>550</v>
      </c>
    </row>
    <row r="79" spans="1:12" s="2" customFormat="1" x14ac:dyDescent="0.2">
      <c r="A79" s="33" t="s">
        <v>207</v>
      </c>
      <c r="B79" s="5" t="s">
        <v>5</v>
      </c>
      <c r="C79" s="5" t="s">
        <v>208</v>
      </c>
      <c r="D79" s="5">
        <v>54131472</v>
      </c>
      <c r="E79" s="28" t="s">
        <v>209</v>
      </c>
      <c r="F79" s="9">
        <v>1</v>
      </c>
      <c r="G79" s="13">
        <v>4</v>
      </c>
      <c r="H79" s="14">
        <v>1063</v>
      </c>
      <c r="I79" s="13">
        <v>24</v>
      </c>
      <c r="J79" s="14">
        <v>5004</v>
      </c>
      <c r="K79" s="60">
        <f t="shared" ref="K79:K106" si="16">G79+I79</f>
        <v>28</v>
      </c>
      <c r="L79" s="58">
        <f t="shared" ref="L79:L106" si="17">H79+J79</f>
        <v>6067</v>
      </c>
    </row>
    <row r="80" spans="1:12" s="2" customFormat="1" x14ac:dyDescent="0.2">
      <c r="A80" s="33" t="s">
        <v>207</v>
      </c>
      <c r="B80" s="5" t="s">
        <v>12</v>
      </c>
      <c r="C80" s="5" t="s">
        <v>210</v>
      </c>
      <c r="D80" s="5">
        <v>321842</v>
      </c>
      <c r="E80" s="28" t="s">
        <v>211</v>
      </c>
      <c r="F80" s="9">
        <v>1</v>
      </c>
      <c r="G80" s="13">
        <v>0</v>
      </c>
      <c r="H80" s="14">
        <v>0</v>
      </c>
      <c r="I80" s="13">
        <v>9</v>
      </c>
      <c r="J80" s="14">
        <v>1651</v>
      </c>
      <c r="K80" s="60">
        <f t="shared" si="16"/>
        <v>9</v>
      </c>
      <c r="L80" s="58">
        <f t="shared" si="17"/>
        <v>1651</v>
      </c>
    </row>
    <row r="81" spans="1:12" s="2" customFormat="1" x14ac:dyDescent="0.2">
      <c r="A81" s="33" t="s">
        <v>207</v>
      </c>
      <c r="B81" s="5" t="s">
        <v>12</v>
      </c>
      <c r="C81" s="5" t="s">
        <v>212</v>
      </c>
      <c r="D81" s="5">
        <v>322369</v>
      </c>
      <c r="E81" s="28" t="s">
        <v>213</v>
      </c>
      <c r="F81" s="9">
        <v>1</v>
      </c>
      <c r="G81" s="13">
        <v>0</v>
      </c>
      <c r="H81" s="14">
        <v>0</v>
      </c>
      <c r="I81" s="13">
        <v>2</v>
      </c>
      <c r="J81" s="14">
        <v>379</v>
      </c>
      <c r="K81" s="60">
        <f t="shared" si="16"/>
        <v>2</v>
      </c>
      <c r="L81" s="58">
        <f t="shared" si="17"/>
        <v>379</v>
      </c>
    </row>
    <row r="82" spans="1:12" s="2" customFormat="1" x14ac:dyDescent="0.2">
      <c r="A82" s="33" t="s">
        <v>207</v>
      </c>
      <c r="B82" s="5" t="s">
        <v>12</v>
      </c>
      <c r="C82" s="5" t="s">
        <v>214</v>
      </c>
      <c r="D82" s="5">
        <v>322521</v>
      </c>
      <c r="E82" s="28" t="s">
        <v>215</v>
      </c>
      <c r="F82" s="9">
        <v>1</v>
      </c>
      <c r="G82" s="13">
        <v>0</v>
      </c>
      <c r="H82" s="14">
        <v>0</v>
      </c>
      <c r="I82" s="13">
        <v>2</v>
      </c>
      <c r="J82" s="14">
        <v>338</v>
      </c>
      <c r="K82" s="60">
        <f t="shared" si="16"/>
        <v>2</v>
      </c>
      <c r="L82" s="58">
        <f t="shared" si="17"/>
        <v>338</v>
      </c>
    </row>
    <row r="83" spans="1:12" s="2" customFormat="1" x14ac:dyDescent="0.2">
      <c r="A83" s="33" t="s">
        <v>207</v>
      </c>
      <c r="B83" s="5" t="s">
        <v>12</v>
      </c>
      <c r="C83" s="5" t="s">
        <v>216</v>
      </c>
      <c r="D83" s="5">
        <v>322741</v>
      </c>
      <c r="E83" s="28" t="s">
        <v>217</v>
      </c>
      <c r="F83" s="9">
        <v>2</v>
      </c>
      <c r="G83" s="13">
        <v>0</v>
      </c>
      <c r="H83" s="14">
        <v>0</v>
      </c>
      <c r="I83" s="13">
        <v>4</v>
      </c>
      <c r="J83" s="14">
        <v>785</v>
      </c>
      <c r="K83" s="60">
        <f t="shared" si="16"/>
        <v>4</v>
      </c>
      <c r="L83" s="58">
        <f t="shared" si="17"/>
        <v>785</v>
      </c>
    </row>
    <row r="84" spans="1:12" s="2" customFormat="1" x14ac:dyDescent="0.2">
      <c r="A84" s="33" t="s">
        <v>207</v>
      </c>
      <c r="B84" s="5" t="s">
        <v>12</v>
      </c>
      <c r="C84" s="5" t="s">
        <v>218</v>
      </c>
      <c r="D84" s="5">
        <v>323560</v>
      </c>
      <c r="E84" s="28" t="s">
        <v>219</v>
      </c>
      <c r="F84" s="9">
        <v>2</v>
      </c>
      <c r="G84" s="13">
        <v>0</v>
      </c>
      <c r="H84" s="14">
        <v>0</v>
      </c>
      <c r="I84" s="13">
        <v>11</v>
      </c>
      <c r="J84" s="14">
        <v>2810</v>
      </c>
      <c r="K84" s="60">
        <f t="shared" si="16"/>
        <v>11</v>
      </c>
      <c r="L84" s="58">
        <f t="shared" si="17"/>
        <v>2810</v>
      </c>
    </row>
    <row r="85" spans="1:12" s="2" customFormat="1" x14ac:dyDescent="0.2">
      <c r="A85" s="33" t="s">
        <v>207</v>
      </c>
      <c r="B85" s="5" t="s">
        <v>12</v>
      </c>
      <c r="C85" s="5" t="s">
        <v>220</v>
      </c>
      <c r="D85" s="5">
        <v>326470</v>
      </c>
      <c r="E85" s="28" t="s">
        <v>221</v>
      </c>
      <c r="F85" s="9">
        <v>1</v>
      </c>
      <c r="G85" s="13">
        <v>0</v>
      </c>
      <c r="H85" s="14">
        <v>0</v>
      </c>
      <c r="I85" s="13">
        <v>7</v>
      </c>
      <c r="J85" s="14">
        <v>1896</v>
      </c>
      <c r="K85" s="60">
        <f t="shared" si="16"/>
        <v>7</v>
      </c>
      <c r="L85" s="58">
        <f t="shared" si="17"/>
        <v>1896</v>
      </c>
    </row>
    <row r="86" spans="1:12" s="2" customFormat="1" x14ac:dyDescent="0.2">
      <c r="A86" s="33" t="s">
        <v>207</v>
      </c>
      <c r="B86" s="5" t="s">
        <v>12</v>
      </c>
      <c r="C86" s="5" t="s">
        <v>222</v>
      </c>
      <c r="D86" s="5">
        <v>326232</v>
      </c>
      <c r="E86" s="28" t="s">
        <v>223</v>
      </c>
      <c r="F86" s="9">
        <v>1</v>
      </c>
      <c r="G86" s="13">
        <v>0</v>
      </c>
      <c r="H86" s="14">
        <v>0</v>
      </c>
      <c r="I86" s="13">
        <v>1</v>
      </c>
      <c r="J86" s="14">
        <v>215</v>
      </c>
      <c r="K86" s="60">
        <f t="shared" si="16"/>
        <v>1</v>
      </c>
      <c r="L86" s="58">
        <f t="shared" si="17"/>
        <v>215</v>
      </c>
    </row>
    <row r="87" spans="1:12" s="2" customFormat="1" x14ac:dyDescent="0.2">
      <c r="A87" s="33" t="s">
        <v>207</v>
      </c>
      <c r="B87" s="5" t="s">
        <v>12</v>
      </c>
      <c r="C87" s="5" t="s">
        <v>224</v>
      </c>
      <c r="D87" s="5">
        <v>326283</v>
      </c>
      <c r="E87" s="28" t="s">
        <v>225</v>
      </c>
      <c r="F87" s="9">
        <v>2</v>
      </c>
      <c r="G87" s="13">
        <v>2</v>
      </c>
      <c r="H87" s="14">
        <v>307</v>
      </c>
      <c r="I87" s="13">
        <v>5</v>
      </c>
      <c r="J87" s="14">
        <v>1189</v>
      </c>
      <c r="K87" s="60">
        <f t="shared" si="16"/>
        <v>7</v>
      </c>
      <c r="L87" s="58">
        <f t="shared" si="17"/>
        <v>1496</v>
      </c>
    </row>
    <row r="88" spans="1:12" s="2" customFormat="1" x14ac:dyDescent="0.2">
      <c r="A88" s="33" t="s">
        <v>207</v>
      </c>
      <c r="B88" s="5" t="s">
        <v>12</v>
      </c>
      <c r="C88" s="5" t="s">
        <v>226</v>
      </c>
      <c r="D88" s="5">
        <v>326321</v>
      </c>
      <c r="E88" s="28" t="s">
        <v>227</v>
      </c>
      <c r="F88" s="9">
        <v>1</v>
      </c>
      <c r="G88" s="13">
        <v>0</v>
      </c>
      <c r="H88" s="14">
        <v>0</v>
      </c>
      <c r="I88" s="13">
        <v>1</v>
      </c>
      <c r="J88" s="14">
        <v>168</v>
      </c>
      <c r="K88" s="60">
        <f t="shared" si="16"/>
        <v>1</v>
      </c>
      <c r="L88" s="58">
        <f t="shared" si="17"/>
        <v>168</v>
      </c>
    </row>
    <row r="89" spans="1:12" s="2" customFormat="1" x14ac:dyDescent="0.2">
      <c r="A89" s="33" t="s">
        <v>207</v>
      </c>
      <c r="B89" s="5" t="s">
        <v>12</v>
      </c>
      <c r="C89" s="5" t="s">
        <v>228</v>
      </c>
      <c r="D89" s="5">
        <v>326593</v>
      </c>
      <c r="E89" s="28" t="s">
        <v>229</v>
      </c>
      <c r="F89" s="9">
        <v>1</v>
      </c>
      <c r="G89" s="13">
        <v>0</v>
      </c>
      <c r="H89" s="14">
        <v>0</v>
      </c>
      <c r="I89" s="13">
        <v>1</v>
      </c>
      <c r="J89" s="14">
        <v>275</v>
      </c>
      <c r="K89" s="60">
        <f t="shared" si="16"/>
        <v>1</v>
      </c>
      <c r="L89" s="58">
        <f t="shared" si="17"/>
        <v>275</v>
      </c>
    </row>
    <row r="90" spans="1:12" s="2" customFormat="1" x14ac:dyDescent="0.2">
      <c r="A90" s="33" t="s">
        <v>207</v>
      </c>
      <c r="B90" s="5" t="s">
        <v>12</v>
      </c>
      <c r="C90" s="5" t="s">
        <v>230</v>
      </c>
      <c r="D90" s="5">
        <v>327646</v>
      </c>
      <c r="E90" s="28" t="s">
        <v>231</v>
      </c>
      <c r="F90" s="9">
        <v>1</v>
      </c>
      <c r="G90" s="13">
        <v>0</v>
      </c>
      <c r="H90" s="14">
        <v>0</v>
      </c>
      <c r="I90" s="13">
        <v>21</v>
      </c>
      <c r="J90" s="14">
        <v>4380</v>
      </c>
      <c r="K90" s="60">
        <f t="shared" si="16"/>
        <v>21</v>
      </c>
      <c r="L90" s="58">
        <f t="shared" si="17"/>
        <v>4380</v>
      </c>
    </row>
    <row r="91" spans="1:12" s="55" customFormat="1" x14ac:dyDescent="0.2">
      <c r="A91" s="33" t="s">
        <v>207</v>
      </c>
      <c r="B91" s="56" t="s">
        <v>12</v>
      </c>
      <c r="C91" s="56" t="s">
        <v>230</v>
      </c>
      <c r="D91" s="56">
        <v>327646</v>
      </c>
      <c r="E91" s="28" t="s">
        <v>231</v>
      </c>
      <c r="F91" s="57">
        <v>2</v>
      </c>
      <c r="G91" s="59">
        <v>0</v>
      </c>
      <c r="H91" s="58">
        <v>0</v>
      </c>
      <c r="I91" s="59">
        <v>6</v>
      </c>
      <c r="J91" s="58">
        <v>1123</v>
      </c>
      <c r="K91" s="60">
        <f t="shared" si="16"/>
        <v>6</v>
      </c>
      <c r="L91" s="58">
        <f t="shared" si="17"/>
        <v>1123</v>
      </c>
    </row>
    <row r="92" spans="1:12" s="2" customFormat="1" x14ac:dyDescent="0.2">
      <c r="A92" s="33" t="s">
        <v>207</v>
      </c>
      <c r="B92" s="5" t="s">
        <v>12</v>
      </c>
      <c r="C92" s="5" t="s">
        <v>232</v>
      </c>
      <c r="D92" s="5">
        <v>327158</v>
      </c>
      <c r="E92" s="28" t="s">
        <v>233</v>
      </c>
      <c r="F92" s="9">
        <v>1</v>
      </c>
      <c r="G92" s="13">
        <v>0</v>
      </c>
      <c r="H92" s="14">
        <v>0</v>
      </c>
      <c r="I92" s="13">
        <v>5</v>
      </c>
      <c r="J92" s="14">
        <v>1343</v>
      </c>
      <c r="K92" s="60">
        <f t="shared" si="16"/>
        <v>5</v>
      </c>
      <c r="L92" s="58">
        <f t="shared" si="17"/>
        <v>1343</v>
      </c>
    </row>
    <row r="93" spans="1:12" s="2" customFormat="1" x14ac:dyDescent="0.2">
      <c r="A93" s="33" t="s">
        <v>207</v>
      </c>
      <c r="B93" s="5" t="s">
        <v>12</v>
      </c>
      <c r="C93" s="5" t="s">
        <v>234</v>
      </c>
      <c r="D93" s="5">
        <v>327212</v>
      </c>
      <c r="E93" s="28" t="s">
        <v>235</v>
      </c>
      <c r="F93" s="9">
        <v>1</v>
      </c>
      <c r="G93" s="13">
        <v>0</v>
      </c>
      <c r="H93" s="14">
        <v>0</v>
      </c>
      <c r="I93" s="13">
        <v>6</v>
      </c>
      <c r="J93" s="14">
        <v>1287</v>
      </c>
      <c r="K93" s="60">
        <f t="shared" si="16"/>
        <v>6</v>
      </c>
      <c r="L93" s="58">
        <f t="shared" si="17"/>
        <v>1287</v>
      </c>
    </row>
    <row r="94" spans="1:12" s="2" customFormat="1" x14ac:dyDescent="0.2">
      <c r="A94" s="33" t="s">
        <v>207</v>
      </c>
      <c r="B94" s="5" t="s">
        <v>12</v>
      </c>
      <c r="C94" s="5" t="s">
        <v>236</v>
      </c>
      <c r="D94" s="5">
        <v>327239</v>
      </c>
      <c r="E94" s="28" t="s">
        <v>237</v>
      </c>
      <c r="F94" s="9">
        <v>1</v>
      </c>
      <c r="G94" s="13">
        <v>1</v>
      </c>
      <c r="H94" s="14">
        <v>138</v>
      </c>
      <c r="I94" s="13">
        <v>0</v>
      </c>
      <c r="J94" s="14">
        <v>0</v>
      </c>
      <c r="K94" s="60">
        <f t="shared" si="16"/>
        <v>1</v>
      </c>
      <c r="L94" s="58">
        <f t="shared" si="17"/>
        <v>138</v>
      </c>
    </row>
    <row r="95" spans="1:12" s="2" customFormat="1" x14ac:dyDescent="0.2">
      <c r="A95" s="33" t="s">
        <v>207</v>
      </c>
      <c r="B95" s="5" t="s">
        <v>12</v>
      </c>
      <c r="C95" s="5" t="s">
        <v>238</v>
      </c>
      <c r="D95" s="5">
        <v>327735</v>
      </c>
      <c r="E95" s="28" t="s">
        <v>239</v>
      </c>
      <c r="F95" s="9">
        <v>1</v>
      </c>
      <c r="G95" s="13">
        <v>3</v>
      </c>
      <c r="H95" s="14">
        <v>578</v>
      </c>
      <c r="I95" s="13">
        <v>1</v>
      </c>
      <c r="J95" s="14">
        <v>230</v>
      </c>
      <c r="K95" s="60">
        <f t="shared" si="16"/>
        <v>4</v>
      </c>
      <c r="L95" s="58">
        <f t="shared" si="17"/>
        <v>808</v>
      </c>
    </row>
    <row r="96" spans="1:12" s="55" customFormat="1" x14ac:dyDescent="0.2">
      <c r="A96" s="33" t="s">
        <v>207</v>
      </c>
      <c r="B96" s="56" t="s">
        <v>12</v>
      </c>
      <c r="C96" s="56" t="s">
        <v>238</v>
      </c>
      <c r="D96" s="56">
        <v>327735</v>
      </c>
      <c r="E96" s="28" t="s">
        <v>239</v>
      </c>
      <c r="F96" s="57">
        <v>2</v>
      </c>
      <c r="G96" s="59">
        <v>3</v>
      </c>
      <c r="H96" s="58">
        <v>750</v>
      </c>
      <c r="I96" s="59">
        <v>0</v>
      </c>
      <c r="J96" s="58">
        <v>0</v>
      </c>
      <c r="K96" s="60">
        <f t="shared" si="16"/>
        <v>3</v>
      </c>
      <c r="L96" s="58">
        <f t="shared" si="17"/>
        <v>750</v>
      </c>
    </row>
    <row r="97" spans="1:12" s="2" customFormat="1" x14ac:dyDescent="0.2">
      <c r="A97" s="33" t="s">
        <v>207</v>
      </c>
      <c r="B97" s="5" t="s">
        <v>12</v>
      </c>
      <c r="C97" s="5" t="s">
        <v>240</v>
      </c>
      <c r="D97" s="5">
        <v>327760</v>
      </c>
      <c r="E97" s="28" t="s">
        <v>241</v>
      </c>
      <c r="F97" s="9">
        <v>1</v>
      </c>
      <c r="G97" s="13">
        <v>0</v>
      </c>
      <c r="H97" s="14">
        <v>0</v>
      </c>
      <c r="I97" s="13">
        <v>2</v>
      </c>
      <c r="J97" s="14">
        <v>363</v>
      </c>
      <c r="K97" s="60">
        <f t="shared" si="16"/>
        <v>2</v>
      </c>
      <c r="L97" s="58">
        <f t="shared" si="17"/>
        <v>363</v>
      </c>
    </row>
    <row r="98" spans="1:12" s="2" customFormat="1" x14ac:dyDescent="0.2">
      <c r="A98" s="33" t="s">
        <v>207</v>
      </c>
      <c r="B98" s="5" t="s">
        <v>12</v>
      </c>
      <c r="C98" s="5" t="s">
        <v>242</v>
      </c>
      <c r="D98" s="5">
        <v>327867</v>
      </c>
      <c r="E98" s="28" t="s">
        <v>243</v>
      </c>
      <c r="F98" s="9">
        <v>1</v>
      </c>
      <c r="G98" s="13">
        <v>0</v>
      </c>
      <c r="H98" s="14">
        <v>0</v>
      </c>
      <c r="I98" s="13">
        <v>1</v>
      </c>
      <c r="J98" s="14">
        <v>275</v>
      </c>
      <c r="K98" s="60">
        <f t="shared" si="16"/>
        <v>1</v>
      </c>
      <c r="L98" s="58">
        <f t="shared" si="17"/>
        <v>275</v>
      </c>
    </row>
    <row r="99" spans="1:12" s="2" customFormat="1" x14ac:dyDescent="0.2">
      <c r="A99" s="33" t="s">
        <v>207</v>
      </c>
      <c r="B99" s="5" t="s">
        <v>12</v>
      </c>
      <c r="C99" s="5" t="s">
        <v>244</v>
      </c>
      <c r="D99" s="5">
        <v>327972</v>
      </c>
      <c r="E99" s="28" t="s">
        <v>245</v>
      </c>
      <c r="F99" s="9">
        <v>1</v>
      </c>
      <c r="G99" s="13">
        <v>0</v>
      </c>
      <c r="H99" s="14">
        <v>0</v>
      </c>
      <c r="I99" s="13">
        <v>1</v>
      </c>
      <c r="J99" s="14">
        <v>275</v>
      </c>
      <c r="K99" s="60">
        <f t="shared" si="16"/>
        <v>1</v>
      </c>
      <c r="L99" s="58">
        <f t="shared" si="17"/>
        <v>275</v>
      </c>
    </row>
    <row r="100" spans="1:12" s="2" customFormat="1" x14ac:dyDescent="0.2">
      <c r="A100" s="33" t="s">
        <v>207</v>
      </c>
      <c r="B100" s="5" t="s">
        <v>12</v>
      </c>
      <c r="C100" s="5" t="s">
        <v>246</v>
      </c>
      <c r="D100" s="5">
        <v>330167</v>
      </c>
      <c r="E100" s="28" t="s">
        <v>247</v>
      </c>
      <c r="F100" s="9">
        <v>1</v>
      </c>
      <c r="G100" s="13">
        <v>0</v>
      </c>
      <c r="H100" s="14">
        <v>0</v>
      </c>
      <c r="I100" s="13">
        <v>4</v>
      </c>
      <c r="J100" s="14">
        <v>690</v>
      </c>
      <c r="K100" s="60">
        <f t="shared" si="16"/>
        <v>4</v>
      </c>
      <c r="L100" s="58">
        <f t="shared" si="17"/>
        <v>690</v>
      </c>
    </row>
    <row r="101" spans="1:12" s="2" customFormat="1" x14ac:dyDescent="0.2">
      <c r="A101" s="33" t="s">
        <v>207</v>
      </c>
      <c r="B101" s="5" t="s">
        <v>12</v>
      </c>
      <c r="C101" s="5" t="s">
        <v>248</v>
      </c>
      <c r="D101" s="5">
        <v>330132</v>
      </c>
      <c r="E101" s="28" t="s">
        <v>249</v>
      </c>
      <c r="F101" s="9">
        <v>1</v>
      </c>
      <c r="G101" s="13">
        <v>0</v>
      </c>
      <c r="H101" s="14">
        <v>0</v>
      </c>
      <c r="I101" s="13">
        <v>1</v>
      </c>
      <c r="J101" s="14">
        <v>196</v>
      </c>
      <c r="K101" s="60">
        <f t="shared" si="16"/>
        <v>1</v>
      </c>
      <c r="L101" s="58">
        <f t="shared" si="17"/>
        <v>196</v>
      </c>
    </row>
    <row r="102" spans="1:12" s="2" customFormat="1" x14ac:dyDescent="0.2">
      <c r="A102" s="33" t="s">
        <v>207</v>
      </c>
      <c r="B102" s="5" t="s">
        <v>12</v>
      </c>
      <c r="C102" s="5" t="s">
        <v>250</v>
      </c>
      <c r="D102" s="5">
        <v>332933</v>
      </c>
      <c r="E102" s="28" t="s">
        <v>251</v>
      </c>
      <c r="F102" s="9">
        <v>1</v>
      </c>
      <c r="G102" s="13">
        <v>5</v>
      </c>
      <c r="H102" s="14">
        <v>875</v>
      </c>
      <c r="I102" s="13">
        <v>4</v>
      </c>
      <c r="J102" s="14">
        <v>800</v>
      </c>
      <c r="K102" s="60">
        <f t="shared" si="16"/>
        <v>9</v>
      </c>
      <c r="L102" s="58">
        <f t="shared" si="17"/>
        <v>1675</v>
      </c>
    </row>
    <row r="103" spans="1:12" s="2" customFormat="1" ht="25.5" x14ac:dyDescent="0.2">
      <c r="A103" s="33" t="s">
        <v>207</v>
      </c>
      <c r="B103" s="5" t="s">
        <v>31</v>
      </c>
      <c r="C103" s="5" t="s">
        <v>252</v>
      </c>
      <c r="D103" s="5">
        <v>31997520</v>
      </c>
      <c r="E103" s="28" t="s">
        <v>253</v>
      </c>
      <c r="F103" s="9">
        <v>1</v>
      </c>
      <c r="G103" s="13">
        <v>1</v>
      </c>
      <c r="H103" s="14">
        <v>113</v>
      </c>
      <c r="I103" s="13">
        <v>8</v>
      </c>
      <c r="J103" s="14">
        <v>1384</v>
      </c>
      <c r="K103" s="60">
        <f t="shared" si="16"/>
        <v>9</v>
      </c>
      <c r="L103" s="58">
        <f t="shared" si="17"/>
        <v>1497</v>
      </c>
    </row>
    <row r="104" spans="1:12" s="55" customFormat="1" ht="25.5" x14ac:dyDescent="0.2">
      <c r="A104" s="33" t="s">
        <v>207</v>
      </c>
      <c r="B104" s="56" t="s">
        <v>31</v>
      </c>
      <c r="C104" s="56" t="s">
        <v>252</v>
      </c>
      <c r="D104" s="56">
        <v>31997520</v>
      </c>
      <c r="E104" s="28" t="s">
        <v>253</v>
      </c>
      <c r="F104" s="57">
        <v>2</v>
      </c>
      <c r="G104" s="59">
        <v>0</v>
      </c>
      <c r="H104" s="58">
        <v>0</v>
      </c>
      <c r="I104" s="59">
        <v>12</v>
      </c>
      <c r="J104" s="58">
        <v>2434</v>
      </c>
      <c r="K104" s="60">
        <f t="shared" si="16"/>
        <v>12</v>
      </c>
      <c r="L104" s="58">
        <f t="shared" si="17"/>
        <v>2434</v>
      </c>
    </row>
    <row r="105" spans="1:12" s="2" customFormat="1" x14ac:dyDescent="0.2">
      <c r="A105" s="33" t="s">
        <v>207</v>
      </c>
      <c r="B105" s="5" t="s">
        <v>161</v>
      </c>
      <c r="C105" s="5" t="s">
        <v>254</v>
      </c>
      <c r="D105" s="5">
        <v>44405847</v>
      </c>
      <c r="E105" s="28" t="s">
        <v>255</v>
      </c>
      <c r="F105" s="9">
        <v>2</v>
      </c>
      <c r="G105" s="13">
        <v>0</v>
      </c>
      <c r="H105" s="14">
        <v>0</v>
      </c>
      <c r="I105" s="13">
        <v>3</v>
      </c>
      <c r="J105" s="14">
        <v>715</v>
      </c>
      <c r="K105" s="60">
        <f t="shared" si="16"/>
        <v>3</v>
      </c>
      <c r="L105" s="58">
        <f t="shared" si="17"/>
        <v>715</v>
      </c>
    </row>
    <row r="106" spans="1:12" s="2" customFormat="1" x14ac:dyDescent="0.2">
      <c r="A106" s="33" t="s">
        <v>207</v>
      </c>
      <c r="B106" s="5" t="s">
        <v>161</v>
      </c>
      <c r="C106" s="5" t="s">
        <v>256</v>
      </c>
      <c r="D106" s="5">
        <v>45732108</v>
      </c>
      <c r="E106" s="28" t="s">
        <v>257</v>
      </c>
      <c r="F106" s="9">
        <v>1</v>
      </c>
      <c r="G106" s="13">
        <v>0</v>
      </c>
      <c r="H106" s="14">
        <v>0</v>
      </c>
      <c r="I106" s="13">
        <v>2</v>
      </c>
      <c r="J106" s="14">
        <v>494</v>
      </c>
      <c r="K106" s="60">
        <f t="shared" si="16"/>
        <v>2</v>
      </c>
      <c r="L106" s="58">
        <f t="shared" si="17"/>
        <v>494</v>
      </c>
    </row>
    <row r="107" spans="1:12" s="2" customFormat="1" x14ac:dyDescent="0.2">
      <c r="A107" s="33" t="s">
        <v>97</v>
      </c>
      <c r="B107" s="5" t="s">
        <v>5</v>
      </c>
      <c r="C107" s="5" t="s">
        <v>98</v>
      </c>
      <c r="D107" s="5">
        <v>54131430</v>
      </c>
      <c r="E107" s="28" t="s">
        <v>137</v>
      </c>
      <c r="F107" s="9">
        <v>2</v>
      </c>
      <c r="G107" s="13">
        <v>0</v>
      </c>
      <c r="H107" s="14">
        <v>0</v>
      </c>
      <c r="I107" s="13">
        <v>32</v>
      </c>
      <c r="J107" s="14">
        <v>6737</v>
      </c>
      <c r="K107" s="60">
        <f t="shared" ref="K107:K115" si="18">G107+I107</f>
        <v>32</v>
      </c>
      <c r="L107" s="58">
        <f t="shared" ref="L107:L115" si="19">H107+J107</f>
        <v>6737</v>
      </c>
    </row>
    <row r="108" spans="1:12" s="2" customFormat="1" x14ac:dyDescent="0.2">
      <c r="A108" s="33" t="s">
        <v>97</v>
      </c>
      <c r="B108" s="5" t="s">
        <v>12</v>
      </c>
      <c r="C108" s="5" t="s">
        <v>99</v>
      </c>
      <c r="D108" s="5">
        <v>329533</v>
      </c>
      <c r="E108" s="28" t="s">
        <v>100</v>
      </c>
      <c r="F108" s="9">
        <v>1</v>
      </c>
      <c r="G108" s="13">
        <v>0</v>
      </c>
      <c r="H108" s="14">
        <v>0</v>
      </c>
      <c r="I108" s="13">
        <v>1</v>
      </c>
      <c r="J108" s="14">
        <v>275</v>
      </c>
      <c r="K108" s="60">
        <f t="shared" si="18"/>
        <v>1</v>
      </c>
      <c r="L108" s="58">
        <f t="shared" si="19"/>
        <v>275</v>
      </c>
    </row>
    <row r="109" spans="1:12" s="2" customFormat="1" x14ac:dyDescent="0.2">
      <c r="A109" s="33" t="s">
        <v>97</v>
      </c>
      <c r="B109" s="5" t="s">
        <v>12</v>
      </c>
      <c r="C109" s="5" t="s">
        <v>101</v>
      </c>
      <c r="D109" s="5">
        <v>324001</v>
      </c>
      <c r="E109" s="28" t="s">
        <v>102</v>
      </c>
      <c r="F109" s="9">
        <v>1</v>
      </c>
      <c r="G109" s="13">
        <v>0</v>
      </c>
      <c r="H109" s="14">
        <v>0</v>
      </c>
      <c r="I109" s="13">
        <v>4</v>
      </c>
      <c r="J109" s="14">
        <v>695</v>
      </c>
      <c r="K109" s="60">
        <f t="shared" si="18"/>
        <v>4</v>
      </c>
      <c r="L109" s="58">
        <f t="shared" si="19"/>
        <v>695</v>
      </c>
    </row>
    <row r="110" spans="1:12" s="2" customFormat="1" x14ac:dyDescent="0.2">
      <c r="A110" s="33" t="s">
        <v>97</v>
      </c>
      <c r="B110" s="5" t="s">
        <v>12</v>
      </c>
      <c r="C110" s="5" t="s">
        <v>103</v>
      </c>
      <c r="D110" s="5">
        <v>328995</v>
      </c>
      <c r="E110" s="28" t="s">
        <v>104</v>
      </c>
      <c r="F110" s="9">
        <v>2</v>
      </c>
      <c r="G110" s="13">
        <v>0</v>
      </c>
      <c r="H110" s="14">
        <v>0</v>
      </c>
      <c r="I110" s="13">
        <v>1</v>
      </c>
      <c r="J110" s="14">
        <v>275</v>
      </c>
      <c r="K110" s="60">
        <f t="shared" si="18"/>
        <v>1</v>
      </c>
      <c r="L110" s="58">
        <f t="shared" si="19"/>
        <v>275</v>
      </c>
    </row>
    <row r="111" spans="1:12" s="2" customFormat="1" x14ac:dyDescent="0.2">
      <c r="A111" s="33" t="s">
        <v>97</v>
      </c>
      <c r="B111" s="5" t="s">
        <v>12</v>
      </c>
      <c r="C111" s="5" t="s">
        <v>105</v>
      </c>
      <c r="D111" s="5">
        <v>324060</v>
      </c>
      <c r="E111" s="28" t="s">
        <v>106</v>
      </c>
      <c r="F111" s="9">
        <v>1</v>
      </c>
      <c r="G111" s="13">
        <v>0</v>
      </c>
      <c r="H111" s="14">
        <v>0</v>
      </c>
      <c r="I111" s="13">
        <v>3</v>
      </c>
      <c r="J111" s="14">
        <v>592</v>
      </c>
      <c r="K111" s="60">
        <f t="shared" si="18"/>
        <v>3</v>
      </c>
      <c r="L111" s="58">
        <f t="shared" si="19"/>
        <v>592</v>
      </c>
    </row>
    <row r="112" spans="1:12" s="2" customFormat="1" x14ac:dyDescent="0.2">
      <c r="A112" s="33" t="s">
        <v>97</v>
      </c>
      <c r="B112" s="5" t="s">
        <v>12</v>
      </c>
      <c r="C112" s="5" t="s">
        <v>107</v>
      </c>
      <c r="D112" s="5">
        <v>324299</v>
      </c>
      <c r="E112" s="28" t="s">
        <v>108</v>
      </c>
      <c r="F112" s="9">
        <v>1</v>
      </c>
      <c r="G112" s="13">
        <v>0</v>
      </c>
      <c r="H112" s="14">
        <v>0</v>
      </c>
      <c r="I112" s="13">
        <v>9</v>
      </c>
      <c r="J112" s="14">
        <v>1476</v>
      </c>
      <c r="K112" s="60">
        <f t="shared" si="18"/>
        <v>9</v>
      </c>
      <c r="L112" s="58">
        <f t="shared" si="19"/>
        <v>1476</v>
      </c>
    </row>
    <row r="113" spans="1:12" s="2" customFormat="1" x14ac:dyDescent="0.2">
      <c r="A113" s="33" t="s">
        <v>97</v>
      </c>
      <c r="B113" s="5" t="s">
        <v>12</v>
      </c>
      <c r="C113" s="5" t="s">
        <v>109</v>
      </c>
      <c r="D113" s="5">
        <v>328197</v>
      </c>
      <c r="E113" s="28" t="s">
        <v>110</v>
      </c>
      <c r="F113" s="9">
        <v>2</v>
      </c>
      <c r="G113" s="13">
        <v>0</v>
      </c>
      <c r="H113" s="14">
        <v>0</v>
      </c>
      <c r="I113" s="13">
        <v>4</v>
      </c>
      <c r="J113" s="14">
        <v>994</v>
      </c>
      <c r="K113" s="60">
        <f t="shared" si="18"/>
        <v>4</v>
      </c>
      <c r="L113" s="58">
        <f t="shared" si="19"/>
        <v>994</v>
      </c>
    </row>
    <row r="114" spans="1:12" s="2" customFormat="1" x14ac:dyDescent="0.2">
      <c r="A114" s="33" t="s">
        <v>97</v>
      </c>
      <c r="B114" s="5" t="s">
        <v>12</v>
      </c>
      <c r="C114" s="5" t="s">
        <v>111</v>
      </c>
      <c r="D114" s="5">
        <v>324442</v>
      </c>
      <c r="E114" s="28" t="s">
        <v>112</v>
      </c>
      <c r="F114" s="9">
        <v>2</v>
      </c>
      <c r="G114" s="13">
        <v>0</v>
      </c>
      <c r="H114" s="14">
        <v>0</v>
      </c>
      <c r="I114" s="13">
        <v>3</v>
      </c>
      <c r="J114" s="14">
        <v>498</v>
      </c>
      <c r="K114" s="60">
        <f t="shared" si="18"/>
        <v>3</v>
      </c>
      <c r="L114" s="58">
        <f t="shared" si="19"/>
        <v>498</v>
      </c>
    </row>
    <row r="115" spans="1:12" s="2" customFormat="1" x14ac:dyDescent="0.2">
      <c r="A115" s="33" t="s">
        <v>97</v>
      </c>
      <c r="B115" s="5" t="s">
        <v>12</v>
      </c>
      <c r="C115" s="5" t="s">
        <v>113</v>
      </c>
      <c r="D115" s="5">
        <v>324655</v>
      </c>
      <c r="E115" s="28" t="s">
        <v>114</v>
      </c>
      <c r="F115" s="9">
        <v>2</v>
      </c>
      <c r="G115" s="13">
        <v>0</v>
      </c>
      <c r="H115" s="14">
        <v>0</v>
      </c>
      <c r="I115" s="13">
        <v>1</v>
      </c>
      <c r="J115" s="14">
        <v>275</v>
      </c>
      <c r="K115" s="60">
        <f t="shared" si="18"/>
        <v>1</v>
      </c>
      <c r="L115" s="58">
        <f t="shared" si="19"/>
        <v>275</v>
      </c>
    </row>
    <row r="116" spans="1:12" s="2" customFormat="1" x14ac:dyDescent="0.2">
      <c r="A116" s="33" t="s">
        <v>97</v>
      </c>
      <c r="B116" s="5" t="s">
        <v>12</v>
      </c>
      <c r="C116" s="5" t="s">
        <v>115</v>
      </c>
      <c r="D116" s="5">
        <v>324868</v>
      </c>
      <c r="E116" s="28" t="s">
        <v>116</v>
      </c>
      <c r="F116" s="9">
        <v>1</v>
      </c>
      <c r="G116" s="13">
        <v>0</v>
      </c>
      <c r="H116" s="14">
        <v>0</v>
      </c>
      <c r="I116" s="13">
        <v>1</v>
      </c>
      <c r="J116" s="14">
        <v>275</v>
      </c>
      <c r="K116" s="60">
        <f t="shared" ref="K116:K126" si="20">G116+I116</f>
        <v>1</v>
      </c>
      <c r="L116" s="58">
        <f t="shared" ref="L116:L126" si="21">H116+J116</f>
        <v>275</v>
      </c>
    </row>
    <row r="117" spans="1:12" s="2" customFormat="1" x14ac:dyDescent="0.2">
      <c r="A117" s="33" t="s">
        <v>97</v>
      </c>
      <c r="B117" s="5" t="s">
        <v>12</v>
      </c>
      <c r="C117" s="5" t="s">
        <v>117</v>
      </c>
      <c r="D117" s="5">
        <v>329614</v>
      </c>
      <c r="E117" s="28" t="s">
        <v>118</v>
      </c>
      <c r="F117" s="9">
        <v>1</v>
      </c>
      <c r="G117" s="13">
        <v>0</v>
      </c>
      <c r="H117" s="14">
        <v>0</v>
      </c>
      <c r="I117" s="13">
        <v>2</v>
      </c>
      <c r="J117" s="14">
        <v>465</v>
      </c>
      <c r="K117" s="60">
        <f t="shared" si="20"/>
        <v>2</v>
      </c>
      <c r="L117" s="58">
        <f t="shared" si="21"/>
        <v>465</v>
      </c>
    </row>
    <row r="118" spans="1:12" s="2" customFormat="1" x14ac:dyDescent="0.2">
      <c r="A118" s="33" t="s">
        <v>97</v>
      </c>
      <c r="B118" s="5" t="s">
        <v>31</v>
      </c>
      <c r="C118" s="5" t="s">
        <v>119</v>
      </c>
      <c r="D118" s="5">
        <v>179094</v>
      </c>
      <c r="E118" s="28" t="s">
        <v>120</v>
      </c>
      <c r="F118" s="9">
        <v>1</v>
      </c>
      <c r="G118" s="13">
        <v>0</v>
      </c>
      <c r="H118" s="14">
        <v>0</v>
      </c>
      <c r="I118" s="13">
        <v>7</v>
      </c>
      <c r="J118" s="14">
        <v>988</v>
      </c>
      <c r="K118" s="60">
        <f t="shared" si="20"/>
        <v>7</v>
      </c>
      <c r="L118" s="58">
        <f t="shared" si="21"/>
        <v>988</v>
      </c>
    </row>
    <row r="119" spans="1:12" s="2" customFormat="1" x14ac:dyDescent="0.2">
      <c r="A119" s="33" t="s">
        <v>97</v>
      </c>
      <c r="B119" s="5" t="s">
        <v>12</v>
      </c>
      <c r="C119" s="5" t="s">
        <v>121</v>
      </c>
      <c r="D119" s="5">
        <v>691135</v>
      </c>
      <c r="E119" s="28" t="s">
        <v>122</v>
      </c>
      <c r="F119" s="9">
        <v>1</v>
      </c>
      <c r="G119" s="13">
        <v>0</v>
      </c>
      <c r="H119" s="14">
        <v>0</v>
      </c>
      <c r="I119" s="13">
        <v>45</v>
      </c>
      <c r="J119" s="14">
        <v>8946</v>
      </c>
      <c r="K119" s="60">
        <f t="shared" si="20"/>
        <v>45</v>
      </c>
      <c r="L119" s="58">
        <f t="shared" si="21"/>
        <v>8946</v>
      </c>
    </row>
    <row r="120" spans="1:12" s="2" customFormat="1" x14ac:dyDescent="0.2">
      <c r="A120" s="33" t="s">
        <v>97</v>
      </c>
      <c r="B120" s="5" t="s">
        <v>12</v>
      </c>
      <c r="C120" s="5" t="s">
        <v>123</v>
      </c>
      <c r="D120" s="5">
        <v>325490</v>
      </c>
      <c r="E120" s="28" t="s">
        <v>124</v>
      </c>
      <c r="F120" s="9">
        <v>1</v>
      </c>
      <c r="G120" s="13">
        <v>1</v>
      </c>
      <c r="H120" s="14">
        <v>212</v>
      </c>
      <c r="I120" s="13">
        <v>14</v>
      </c>
      <c r="J120" s="14">
        <v>2550</v>
      </c>
      <c r="K120" s="60">
        <f t="shared" si="20"/>
        <v>15</v>
      </c>
      <c r="L120" s="58">
        <f t="shared" si="21"/>
        <v>2762</v>
      </c>
    </row>
    <row r="121" spans="1:12" s="2" customFormat="1" x14ac:dyDescent="0.2">
      <c r="A121" s="33" t="s">
        <v>97</v>
      </c>
      <c r="B121" s="5" t="s">
        <v>12</v>
      </c>
      <c r="C121" s="5" t="s">
        <v>125</v>
      </c>
      <c r="D121" s="5">
        <v>328758</v>
      </c>
      <c r="E121" s="28" t="s">
        <v>126</v>
      </c>
      <c r="F121" s="9">
        <v>1</v>
      </c>
      <c r="G121" s="13">
        <v>0</v>
      </c>
      <c r="H121" s="14">
        <v>0</v>
      </c>
      <c r="I121" s="13">
        <v>7</v>
      </c>
      <c r="J121" s="14">
        <v>1150</v>
      </c>
      <c r="K121" s="60">
        <f t="shared" si="20"/>
        <v>7</v>
      </c>
      <c r="L121" s="58">
        <f t="shared" si="21"/>
        <v>1150</v>
      </c>
    </row>
    <row r="122" spans="1:12" s="2" customFormat="1" x14ac:dyDescent="0.2">
      <c r="A122" s="33" t="s">
        <v>97</v>
      </c>
      <c r="B122" s="5" t="s">
        <v>12</v>
      </c>
      <c r="C122" s="5" t="s">
        <v>127</v>
      </c>
      <c r="D122" s="5">
        <v>332038</v>
      </c>
      <c r="E122" s="28" t="s">
        <v>128</v>
      </c>
      <c r="F122" s="9">
        <v>1</v>
      </c>
      <c r="G122" s="13">
        <v>0</v>
      </c>
      <c r="H122" s="14">
        <v>0</v>
      </c>
      <c r="I122" s="13">
        <v>2</v>
      </c>
      <c r="J122" s="14">
        <v>534</v>
      </c>
      <c r="K122" s="60">
        <f t="shared" si="20"/>
        <v>2</v>
      </c>
      <c r="L122" s="58">
        <f t="shared" si="21"/>
        <v>534</v>
      </c>
    </row>
    <row r="123" spans="1:12" s="2" customFormat="1" x14ac:dyDescent="0.2">
      <c r="A123" s="33" t="s">
        <v>97</v>
      </c>
      <c r="B123" s="5" t="s">
        <v>12</v>
      </c>
      <c r="C123" s="5" t="s">
        <v>129</v>
      </c>
      <c r="D123" s="5">
        <v>325813</v>
      </c>
      <c r="E123" s="28" t="s">
        <v>130</v>
      </c>
      <c r="F123" s="9">
        <v>1</v>
      </c>
      <c r="G123" s="13">
        <v>0</v>
      </c>
      <c r="H123" s="14">
        <v>0</v>
      </c>
      <c r="I123" s="13">
        <v>1</v>
      </c>
      <c r="J123" s="14">
        <v>245</v>
      </c>
      <c r="K123" s="60">
        <f t="shared" si="20"/>
        <v>1</v>
      </c>
      <c r="L123" s="58">
        <f t="shared" si="21"/>
        <v>245</v>
      </c>
    </row>
    <row r="124" spans="1:12" s="2" customFormat="1" x14ac:dyDescent="0.2">
      <c r="A124" s="33" t="s">
        <v>97</v>
      </c>
      <c r="B124" s="5" t="s">
        <v>12</v>
      </c>
      <c r="C124" s="5" t="s">
        <v>131</v>
      </c>
      <c r="D124" s="5">
        <v>331619</v>
      </c>
      <c r="E124" s="28" t="s">
        <v>132</v>
      </c>
      <c r="F124" s="9">
        <v>1</v>
      </c>
      <c r="G124" s="13">
        <v>0</v>
      </c>
      <c r="H124" s="14">
        <v>0</v>
      </c>
      <c r="I124" s="13">
        <v>3</v>
      </c>
      <c r="J124" s="14">
        <v>825</v>
      </c>
      <c r="K124" s="60">
        <f t="shared" si="20"/>
        <v>3</v>
      </c>
      <c r="L124" s="58">
        <f t="shared" si="21"/>
        <v>825</v>
      </c>
    </row>
    <row r="125" spans="1:12" s="2" customFormat="1" x14ac:dyDescent="0.2">
      <c r="A125" s="33" t="s">
        <v>97</v>
      </c>
      <c r="B125" s="5" t="s">
        <v>12</v>
      </c>
      <c r="C125" s="5" t="s">
        <v>133</v>
      </c>
      <c r="D125" s="5">
        <v>331899</v>
      </c>
      <c r="E125" s="28" t="s">
        <v>134</v>
      </c>
      <c r="F125" s="9">
        <v>2</v>
      </c>
      <c r="G125" s="13">
        <v>0</v>
      </c>
      <c r="H125" s="14">
        <v>0</v>
      </c>
      <c r="I125" s="13">
        <v>5</v>
      </c>
      <c r="J125" s="14">
        <v>1174</v>
      </c>
      <c r="K125" s="60">
        <f t="shared" si="20"/>
        <v>5</v>
      </c>
      <c r="L125" s="58">
        <f t="shared" si="21"/>
        <v>1174</v>
      </c>
    </row>
    <row r="126" spans="1:12" s="2" customFormat="1" ht="13.5" thickBot="1" x14ac:dyDescent="0.25">
      <c r="A126" s="34" t="s">
        <v>97</v>
      </c>
      <c r="B126" s="35" t="s">
        <v>9</v>
      </c>
      <c r="C126" s="35" t="s">
        <v>135</v>
      </c>
      <c r="D126" s="35">
        <v>35541016</v>
      </c>
      <c r="E126" s="36" t="s">
        <v>136</v>
      </c>
      <c r="F126" s="39">
        <v>2</v>
      </c>
      <c r="G126" s="43">
        <v>0</v>
      </c>
      <c r="H126" s="37">
        <v>0</v>
      </c>
      <c r="I126" s="43">
        <v>63</v>
      </c>
      <c r="J126" s="37">
        <v>12111</v>
      </c>
      <c r="K126" s="41">
        <f t="shared" si="20"/>
        <v>63</v>
      </c>
      <c r="L126" s="37">
        <f t="shared" si="21"/>
        <v>12111</v>
      </c>
    </row>
    <row r="127" spans="1:12" s="6" customFormat="1" ht="13.5" thickBot="1" x14ac:dyDescent="0.25">
      <c r="A127" s="66" t="s">
        <v>32</v>
      </c>
      <c r="B127" s="67"/>
      <c r="C127" s="67"/>
      <c r="D127" s="67"/>
      <c r="E127" s="68"/>
      <c r="F127" s="23"/>
      <c r="G127" s="24">
        <f t="shared" ref="G127:L127" si="22">SUM(G5:G126)</f>
        <v>56</v>
      </c>
      <c r="H127" s="25">
        <f t="shared" si="22"/>
        <v>11126</v>
      </c>
      <c r="I127" s="26">
        <f t="shared" si="22"/>
        <v>701</v>
      </c>
      <c r="J127" s="47">
        <f t="shared" si="22"/>
        <v>145160</v>
      </c>
      <c r="K127" s="45">
        <f t="shared" si="22"/>
        <v>757</v>
      </c>
      <c r="L127" s="27">
        <f t="shared" si="22"/>
        <v>156286</v>
      </c>
    </row>
    <row r="128" spans="1:12" x14ac:dyDescent="0.2">
      <c r="F128" s="15"/>
    </row>
    <row r="138" spans="1:1" x14ac:dyDescent="0.2">
      <c r="A138" s="10"/>
    </row>
  </sheetData>
  <sortState ref="A68:E78">
    <sortCondition ref="A68:A78" customList="BA,TV,TC,NR,ZA,BB,PO,KE"/>
    <sortCondition ref="B68:B78" customList="K,V,O,C,S"/>
    <sortCondition ref="C68:C78"/>
    <sortCondition ref="D68:D78"/>
  </sortState>
  <mergeCells count="4">
    <mergeCell ref="G3:H3"/>
    <mergeCell ref="I3:J3"/>
    <mergeCell ref="A127:E127"/>
    <mergeCell ref="A1:L1"/>
  </mergeCells>
  <pageMargins left="0.25" right="0.25" top="0.75" bottom="0.75" header="0.3" footer="0.3"/>
  <pageSetup paperSize="9" scale="4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Rekreácie 2025 zriaďovatelia</vt:lpstr>
      <vt:lpstr>'Rekreácie 2025 zriaďovatelia'!Názvy_tlače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Pápayová Ivana</dc:creator>
  <cp:lastModifiedBy>Pápayová Ivana</cp:lastModifiedBy>
  <cp:lastPrinted>2025-03-07T07:31:27Z</cp:lastPrinted>
  <dcterms:created xsi:type="dcterms:W3CDTF">2025-02-06T10:58:45Z</dcterms:created>
  <dcterms:modified xsi:type="dcterms:W3CDTF">2025-03-12T13:35:10Z</dcterms:modified>
</cp:coreProperties>
</file>