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Športová činnosť dieťaťa\07_2025\"/>
    </mc:Choice>
  </mc:AlternateContent>
  <xr:revisionPtr revIDLastSave="0" documentId="13_ncr:1_{0322043F-ACFB-4728-8D6D-B6051E6F75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ČD 07_2025" sheetId="1" r:id="rId1"/>
  </sheets>
  <externalReferences>
    <externalReference r:id="rId2"/>
  </externalReferences>
  <definedNames>
    <definedName name="_xlnm._FilterDatabase" localSheetId="0" hidden="1">'ŠČD 07_2025'!$A$4:$L$4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7" i="1" l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 l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G108" i="1" l="1"/>
  <c r="H108" i="1"/>
  <c r="I108" i="1"/>
  <c r="J108" i="1"/>
  <c r="K108" i="1"/>
  <c r="L108" i="1"/>
</calcChain>
</file>

<file path=xl/sharedStrings.xml><?xml version="1.0" encoding="utf-8"?>
<sst xmlns="http://schemas.openxmlformats.org/spreadsheetml/2006/main" count="427" uniqueCount="198">
  <si>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</si>
  <si>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</si>
  <si>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</si>
  <si>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</si>
  <si>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</si>
  <si>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</si>
  <si>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TV</t>
  </si>
  <si>
    <t>KTV</t>
  </si>
  <si>
    <t>Regionálny úrad školskej správy v Trnave</t>
  </si>
  <si>
    <t>TC</t>
  </si>
  <si>
    <t>BB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</si>
  <si>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</si>
  <si>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</si>
  <si>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</si>
  <si>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</si>
  <si>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</si>
  <si>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</si>
  <si>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</si>
  <si>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VTV</t>
  </si>
  <si>
    <t>Trnavský samosprávny kraj</t>
  </si>
  <si>
    <t>VKE</t>
  </si>
  <si>
    <t>Košický samosprávny kraj</t>
  </si>
  <si>
    <t>O</t>
  </si>
  <si>
    <t>O504009</t>
  </si>
  <si>
    <t>Mesto Sereď</t>
  </si>
  <si>
    <t>O506745</t>
  </si>
  <si>
    <t>Mesto Trnava</t>
  </si>
  <si>
    <t>O513016</t>
  </si>
  <si>
    <t>Mesto Dubnica nad Váhom</t>
  </si>
  <si>
    <t>O508438</t>
  </si>
  <si>
    <t>Mesto Banská Bystrica</t>
  </si>
  <si>
    <t>O508497</t>
  </si>
  <si>
    <t>Mesto Brezno</t>
  </si>
  <si>
    <t>O520004</t>
  </si>
  <si>
    <t>Mesto Humenné</t>
  </si>
  <si>
    <t>O524140</t>
  </si>
  <si>
    <t>Mesto Prešov</t>
  </si>
  <si>
    <t>O544051</t>
  </si>
  <si>
    <t>Mesto Vranov nad Topľou</t>
  </si>
  <si>
    <t>O888888</t>
  </si>
  <si>
    <t>Mesto Košice</t>
  </si>
  <si>
    <t>C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</si>
  <si>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</si>
  <si>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</si>
  <si>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</si>
  <si>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</si>
  <si>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</si>
  <si>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</si>
  <si>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</si>
  <si>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>Normatívne finančné prostriedky na dofinancovanie príspevku na športovú činnosť dieťaťa v roku 2025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</si>
  <si>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</si>
  <si>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</si>
  <si>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 xml:space="preserve">Spolu </t>
  </si>
  <si>
    <t>NR</t>
  </si>
  <si>
    <t>VNR</t>
  </si>
  <si>
    <t>Nitriansky samosprávny kraj</t>
  </si>
  <si>
    <t>O500011</t>
  </si>
  <si>
    <t>Mesto Nitra</t>
  </si>
  <si>
    <t>Mesto Šaľa</t>
  </si>
  <si>
    <t>BA</t>
  </si>
  <si>
    <t>O529320</t>
  </si>
  <si>
    <t>Mestská časť Bratislava - Ružinov</t>
  </si>
  <si>
    <t>S</t>
  </si>
  <si>
    <t>O508179</t>
  </si>
  <si>
    <t>Mesto Pezinok</t>
  </si>
  <si>
    <t>O529460</t>
  </si>
  <si>
    <t>Mestská časť Bratislava - Petržalka</t>
  </si>
  <si>
    <t>O504203</t>
  </si>
  <si>
    <t>Mesto Senica</t>
  </si>
  <si>
    <t>KTC</t>
  </si>
  <si>
    <t>Regionálny úrad školskej správy v Trenčíne</t>
  </si>
  <si>
    <t>O513598</t>
  </si>
  <si>
    <t>Obec Pruské</t>
  </si>
  <si>
    <t>KBB</t>
  </si>
  <si>
    <t>Regionálny úrad školskej správy v Banskej Bystrici</t>
  </si>
  <si>
    <t>VBB</t>
  </si>
  <si>
    <t>Banskobystrický samosprávny kraj</t>
  </si>
  <si>
    <t>O511218</t>
  </si>
  <si>
    <t>Mesto Lučenec</t>
  </si>
  <si>
    <t>O523810</t>
  </si>
  <si>
    <t>Obec Slovenská Ves</t>
  </si>
  <si>
    <t>O523925</t>
  </si>
  <si>
    <t>Mesto Svit</t>
  </si>
  <si>
    <t>O525171</t>
  </si>
  <si>
    <t>Obec Svinia</t>
  </si>
  <si>
    <t>O526665</t>
  </si>
  <si>
    <t>Mesto Stará Ľubovňa</t>
  </si>
  <si>
    <t>O544213</t>
  </si>
  <si>
    <t>Mesto Hanušovce nad Topľou</t>
  </si>
  <si>
    <t>C24</t>
  </si>
  <si>
    <t>Východný dištrikt Evanjelickej cirkvi augsburského vyznania na Slovensku</t>
  </si>
  <si>
    <t>O504769</t>
  </si>
  <si>
    <t>Obec Rohožník</t>
  </si>
  <si>
    <t>O504947</t>
  </si>
  <si>
    <t>Obec Veľké Leváre</t>
  </si>
  <si>
    <t>O508101</t>
  </si>
  <si>
    <t>Mesto Modra</t>
  </si>
  <si>
    <t>O508110</t>
  </si>
  <si>
    <t>Obec Most pri Bratislave</t>
  </si>
  <si>
    <t>O529346</t>
  </si>
  <si>
    <t>Mestská časť Bratislava - Nové Mesto</t>
  </si>
  <si>
    <t>O529443</t>
  </si>
  <si>
    <t>Mestská časť Bratislava - Jarovce</t>
  </si>
  <si>
    <t>C13</t>
  </si>
  <si>
    <t>Rímska únia Rádu sv. Uršule, Slovenská provincia, Provincialát Uršulínok</t>
  </si>
  <si>
    <t>C14</t>
  </si>
  <si>
    <t>Kanonisky sv. Augustína rehole Notre Dame</t>
  </si>
  <si>
    <t>C58</t>
  </si>
  <si>
    <t>Rímskokatolícka cirkev, Bratislavská arcidiecéza</t>
  </si>
  <si>
    <t>C73</t>
  </si>
  <si>
    <t>Združenie škôl C. S. Lewisa, ú.z.</t>
  </si>
  <si>
    <t>S634</t>
  </si>
  <si>
    <t>Združenie rodičov Spoločnej nemecko-slovenskej školy v Bratislave</t>
  </si>
  <si>
    <t>S755</t>
  </si>
  <si>
    <t>Združenie pre francúzsku školu v Bratislave</t>
  </si>
  <si>
    <t>O501522</t>
  </si>
  <si>
    <t>Mesto Veľký Meder</t>
  </si>
  <si>
    <t>O503665</t>
  </si>
  <si>
    <t>Mesto Galanta</t>
  </si>
  <si>
    <t>O504351</t>
  </si>
  <si>
    <t>Mesto Gbely</t>
  </si>
  <si>
    <t>O507512</t>
  </si>
  <si>
    <t>Obec Ružindol</t>
  </si>
  <si>
    <t>VTC</t>
  </si>
  <si>
    <t>Trenčiansky samosprávny kraj</t>
  </si>
  <si>
    <t>O506338</t>
  </si>
  <si>
    <t>Mesto Nové Mesto nad Váhom</t>
  </si>
  <si>
    <t>O513997</t>
  </si>
  <si>
    <t>Mesto Handlová</t>
  </si>
  <si>
    <t>KNR</t>
  </si>
  <si>
    <t>Regionálny úrad školskej správy v Nitre</t>
  </si>
  <si>
    <t>O500933</t>
  </si>
  <si>
    <t>Mesto Vráble</t>
  </si>
  <si>
    <t>C02</t>
  </si>
  <si>
    <t>Rímskokatolícka cirkev Biskupstvo Nitra</t>
  </si>
  <si>
    <t>C21</t>
  </si>
  <si>
    <t>Rehoľa piaristov na Slovensku</t>
  </si>
  <si>
    <t>ZA</t>
  </si>
  <si>
    <t>KZA</t>
  </si>
  <si>
    <t>Regionálny úrad školskej správy v Žiline</t>
  </si>
  <si>
    <t>VZA</t>
  </si>
  <si>
    <t>Žilinský samosprávny kraj</t>
  </si>
  <si>
    <t>O509248</t>
  </si>
  <si>
    <t>Mesto Krásno nad Kysucou</t>
  </si>
  <si>
    <t>O509256</t>
  </si>
  <si>
    <t>Mesto Kysucké Nové Mesto</t>
  </si>
  <si>
    <t>O509540</t>
  </si>
  <si>
    <t>Mesto Dolný Kubín</t>
  </si>
  <si>
    <t>O510726</t>
  </si>
  <si>
    <t>Mesto Liptovský Hrádok</t>
  </si>
  <si>
    <t>O510998</t>
  </si>
  <si>
    <t>Mesto Ružomberok</t>
  </si>
  <si>
    <t>O512036</t>
  </si>
  <si>
    <t>Mesto Martin</t>
  </si>
  <si>
    <t>O517402</t>
  </si>
  <si>
    <t>Mesto Žilina</t>
  </si>
  <si>
    <t>O517429</t>
  </si>
  <si>
    <t>Obec Belá</t>
  </si>
  <si>
    <t>O517461</t>
  </si>
  <si>
    <t>Mesto Bytča</t>
  </si>
  <si>
    <t>O518018</t>
  </si>
  <si>
    <t>Obec Štiavnik</t>
  </si>
  <si>
    <t>O518069</t>
  </si>
  <si>
    <t>Obec Varín</t>
  </si>
  <si>
    <t>S1072</t>
  </si>
  <si>
    <t>Tridon s. r. o.</t>
  </si>
  <si>
    <t>O514462</t>
  </si>
  <si>
    <t>Mesto Rimavská Sobota</t>
  </si>
  <si>
    <t>O516589</t>
  </si>
  <si>
    <t>Mesto Žiar nad Hronom</t>
  </si>
  <si>
    <t>O517097</t>
  </si>
  <si>
    <t>Mesto Nová Baňa</t>
  </si>
  <si>
    <t>O518263</t>
  </si>
  <si>
    <t>Mesto Detva</t>
  </si>
  <si>
    <t>VPO</t>
  </si>
  <si>
    <t>Prešovský samosprávny kraj</t>
  </si>
  <si>
    <t>O519197</t>
  </si>
  <si>
    <t>Mesto Giraltovce</t>
  </si>
  <si>
    <t>O520802</t>
  </si>
  <si>
    <t>Mesto Snina</t>
  </si>
  <si>
    <t>O523381</t>
  </si>
  <si>
    <t>Mesto Poprad</t>
  </si>
  <si>
    <t>O524778</t>
  </si>
  <si>
    <t>Mesto Lipany</t>
  </si>
  <si>
    <t>O525405</t>
  </si>
  <si>
    <t>Mesto Veľký Šariš</t>
  </si>
  <si>
    <t>O529176</t>
  </si>
  <si>
    <t>Obec Soľ</t>
  </si>
  <si>
    <t>C06</t>
  </si>
  <si>
    <t>Rímskokatolícka cirkev Biskupstvo Spišské Podhradie</t>
  </si>
  <si>
    <t>O521698</t>
  </si>
  <si>
    <t>Mesto Moldava nad Bodvou</t>
  </si>
  <si>
    <t>O521299</t>
  </si>
  <si>
    <t>Obec Čaňa</t>
  </si>
  <si>
    <t>O521183</t>
  </si>
  <si>
    <t>Obec Bidovce</t>
  </si>
  <si>
    <t>O521931</t>
  </si>
  <si>
    <t>Obec Rohanovce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</si>
</sst>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" fontId="0" fillId="0" borderId="9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3" fontId="4" fillId="2" borderId="13" xfId="0" applyNumberFormat="1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0" fillId="2" borderId="13" xfId="0" applyFill="1" applyBorder="1"/>
    <xf numFmtId="3" fontId="4" fillId="2" borderId="16" xfId="0" applyNumberFormat="1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3" fontId="0" fillId="0" borderId="10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8">
    <cellStyle name="Normálna" xfId="0" builtinId="0"/>
    <cellStyle name="Normálna 10" xfId="2" xr:uid="{00000000-0005-0000-0000-000001000000}"/>
    <cellStyle name="Normálna 2 2" xfId="7" xr:uid="{2BF58742-4840-45C6-B1FF-6DABED68F318}"/>
    <cellStyle name="Normálna 3" xfId="6" xr:uid="{00000000-0005-0000-0000-000002000000}"/>
    <cellStyle name="Normálna 5" xfId="4" xr:uid="{00000000-0005-0000-0000-000003000000}"/>
    <cellStyle name="Normálna 6" xfId="1" xr:uid="{00000000-0005-0000-0000-000004000000}"/>
    <cellStyle name="Normálna 9" xfId="3" xr:uid="{00000000-0005-0000-0000-000005000000}"/>
    <cellStyle name="normáln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L121"/>
  <sheetViews>
    <sheetView tabSelected="1" zoomScale="80" zoomScaleNormal="80" workbookViewId="0">
      <pane ySplit="4" topLeftCell="A80" activePane="bottomLeft" state="frozen"/>
      <selection pane="bottomLeft" activeCell="K113" sqref="K113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62.42578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51" t="s">
        <v>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55" t="s">
        <v>46</v>
      </c>
      <c r="H3" s="56"/>
      <c r="I3" s="49" t="s">
        <v>45</v>
      </c>
      <c r="J3" s="50"/>
      <c r="K3" s="16"/>
    </row>
    <row r="4" spans="1:12" s="4" customFormat="1" ht="99" customHeight="1" thickBot="1" x14ac:dyDescent="0.25">
      <c r="A4" s="13" t="s">
        <v>1</v>
      </c>
      <c r="B4" s="14" t="s">
        <v>0</v>
      </c>
      <c r="C4" s="14" t="s">
        <v>2</v>
      </c>
      <c r="D4" s="14" t="s">
        <v>3</v>
      </c>
      <c r="E4" s="14" t="s">
        <v>4</v>
      </c>
      <c r="F4" s="26" t="s">
        <v>42</v>
      </c>
      <c r="G4" s="28" t="s">
        <v>50</v>
      </c>
      <c r="H4" s="29" t="s">
        <v>43</v>
      </c>
      <c r="I4" s="27" t="s">
        <v>51</v>
      </c>
      <c r="J4" s="30" t="s">
        <v>44</v>
      </c>
      <c r="K4" s="13" t="s">
        <v>48</v>
      </c>
      <c r="L4" s="15" t="s">
        <v>47</v>
      </c>
    </row>
    <row r="5" spans="1:12" s="2" customFormat="1" x14ac:dyDescent="0.2">
      <c r="A5" s="10" t="s">
        <v>59</v>
      </c>
      <c r="B5" s="10" t="s">
        <v>22</v>
      </c>
      <c r="C5" s="10" t="s">
        <v>91</v>
      </c>
      <c r="D5" s="10">
        <v>309923</v>
      </c>
      <c r="E5" s="11" t="s">
        <v>92</v>
      </c>
      <c r="F5" s="12">
        <v>6</v>
      </c>
      <c r="G5" s="31">
        <v>1</v>
      </c>
      <c r="H5" s="32">
        <v>275</v>
      </c>
      <c r="I5" s="33">
        <v>0</v>
      </c>
      <c r="J5" s="34">
        <v>0</v>
      </c>
      <c r="K5" s="31">
        <f>G5+I5</f>
        <v>1</v>
      </c>
      <c r="L5" s="32">
        <f>H5+J5</f>
        <v>275</v>
      </c>
    </row>
    <row r="6" spans="1:12" s="2" customFormat="1" x14ac:dyDescent="0.2">
      <c r="A6" s="10" t="s">
        <v>59</v>
      </c>
      <c r="B6" s="10" t="s">
        <v>22</v>
      </c>
      <c r="C6" s="10" t="s">
        <v>93</v>
      </c>
      <c r="D6" s="10">
        <v>310115</v>
      </c>
      <c r="E6" s="11" t="s">
        <v>94</v>
      </c>
      <c r="F6" s="47">
        <v>6</v>
      </c>
      <c r="G6" s="31">
        <v>0</v>
      </c>
      <c r="H6" s="32">
        <v>0</v>
      </c>
      <c r="I6" s="33">
        <v>1</v>
      </c>
      <c r="J6" s="34">
        <v>180</v>
      </c>
      <c r="K6" s="31">
        <f t="shared" ref="K6:K64" si="0">G6+I6</f>
        <v>1</v>
      </c>
      <c r="L6" s="32">
        <f t="shared" ref="L6:L64" si="1">H6+J6</f>
        <v>180</v>
      </c>
    </row>
    <row r="7" spans="1:12" s="2" customFormat="1" x14ac:dyDescent="0.2">
      <c r="A7" s="10" t="s">
        <v>59</v>
      </c>
      <c r="B7" s="10" t="s">
        <v>22</v>
      </c>
      <c r="C7" s="10" t="s">
        <v>95</v>
      </c>
      <c r="D7" s="10">
        <v>304956</v>
      </c>
      <c r="E7" s="11" t="s">
        <v>96</v>
      </c>
      <c r="F7" s="47">
        <v>4</v>
      </c>
      <c r="G7" s="31">
        <v>0</v>
      </c>
      <c r="H7" s="32">
        <v>0</v>
      </c>
      <c r="I7" s="33">
        <v>2</v>
      </c>
      <c r="J7" s="34">
        <v>413</v>
      </c>
      <c r="K7" s="31">
        <f t="shared" si="0"/>
        <v>2</v>
      </c>
      <c r="L7" s="32">
        <f t="shared" si="1"/>
        <v>413</v>
      </c>
    </row>
    <row r="8" spans="1:12" s="2" customFormat="1" x14ac:dyDescent="0.2">
      <c r="A8" s="10" t="s">
        <v>59</v>
      </c>
      <c r="B8" s="10" t="s">
        <v>22</v>
      </c>
      <c r="C8" s="10" t="s">
        <v>95</v>
      </c>
      <c r="D8" s="10">
        <v>304956</v>
      </c>
      <c r="E8" s="11" t="s">
        <v>96</v>
      </c>
      <c r="F8" s="47">
        <v>5</v>
      </c>
      <c r="G8" s="31"/>
      <c r="H8" s="32"/>
      <c r="I8" s="33">
        <v>2</v>
      </c>
      <c r="J8" s="34">
        <v>231</v>
      </c>
      <c r="K8" s="31">
        <f t="shared" si="0"/>
        <v>2</v>
      </c>
      <c r="L8" s="32">
        <f t="shared" si="1"/>
        <v>231</v>
      </c>
    </row>
    <row r="9" spans="1:12" s="2" customFormat="1" x14ac:dyDescent="0.2">
      <c r="A9" s="10" t="s">
        <v>59</v>
      </c>
      <c r="B9" s="10" t="s">
        <v>22</v>
      </c>
      <c r="C9" s="10" t="s">
        <v>95</v>
      </c>
      <c r="D9" s="10">
        <v>304956</v>
      </c>
      <c r="E9" s="11" t="s">
        <v>96</v>
      </c>
      <c r="F9" s="47">
        <v>6</v>
      </c>
      <c r="G9" s="31"/>
      <c r="H9" s="32"/>
      <c r="I9" s="33">
        <v>2</v>
      </c>
      <c r="J9" s="34">
        <v>363</v>
      </c>
      <c r="K9" s="31">
        <f t="shared" si="0"/>
        <v>2</v>
      </c>
      <c r="L9" s="32">
        <f t="shared" si="1"/>
        <v>363</v>
      </c>
    </row>
    <row r="10" spans="1:12" s="2" customFormat="1" x14ac:dyDescent="0.2">
      <c r="A10" s="10" t="s">
        <v>59</v>
      </c>
      <c r="B10" s="10" t="s">
        <v>22</v>
      </c>
      <c r="C10" s="10" t="s">
        <v>97</v>
      </c>
      <c r="D10" s="10">
        <v>304964</v>
      </c>
      <c r="E10" s="11" t="s">
        <v>98</v>
      </c>
      <c r="F10" s="47">
        <v>6</v>
      </c>
      <c r="G10" s="31">
        <v>0</v>
      </c>
      <c r="H10" s="32">
        <v>0</v>
      </c>
      <c r="I10" s="33">
        <v>1</v>
      </c>
      <c r="J10" s="34">
        <v>83</v>
      </c>
      <c r="K10" s="31">
        <f t="shared" si="0"/>
        <v>1</v>
      </c>
      <c r="L10" s="32">
        <f t="shared" si="1"/>
        <v>83</v>
      </c>
    </row>
    <row r="11" spans="1:12" s="2" customFormat="1" x14ac:dyDescent="0.2">
      <c r="A11" s="10" t="s">
        <v>59</v>
      </c>
      <c r="B11" s="10" t="s">
        <v>22</v>
      </c>
      <c r="C11" s="10" t="s">
        <v>63</v>
      </c>
      <c r="D11" s="10">
        <v>305022</v>
      </c>
      <c r="E11" s="11" t="s">
        <v>64</v>
      </c>
      <c r="F11" s="47">
        <v>5</v>
      </c>
      <c r="G11" s="31">
        <v>0</v>
      </c>
      <c r="H11" s="32">
        <v>0</v>
      </c>
      <c r="I11" s="33">
        <v>5</v>
      </c>
      <c r="J11" s="34">
        <v>212</v>
      </c>
      <c r="K11" s="31">
        <f t="shared" si="0"/>
        <v>5</v>
      </c>
      <c r="L11" s="32">
        <f t="shared" si="1"/>
        <v>212</v>
      </c>
    </row>
    <row r="12" spans="1:12" s="2" customFormat="1" x14ac:dyDescent="0.2">
      <c r="A12" s="10" t="s">
        <v>59</v>
      </c>
      <c r="B12" s="10" t="s">
        <v>22</v>
      </c>
      <c r="C12" s="10" t="s">
        <v>60</v>
      </c>
      <c r="D12" s="10">
        <v>603155</v>
      </c>
      <c r="E12" s="11" t="s">
        <v>61</v>
      </c>
      <c r="F12" s="47">
        <v>1</v>
      </c>
      <c r="G12" s="31">
        <v>0</v>
      </c>
      <c r="H12" s="32">
        <v>0</v>
      </c>
      <c r="I12" s="33">
        <v>1</v>
      </c>
      <c r="J12" s="34">
        <v>154</v>
      </c>
      <c r="K12" s="31">
        <f t="shared" si="0"/>
        <v>1</v>
      </c>
      <c r="L12" s="32">
        <f t="shared" si="1"/>
        <v>154</v>
      </c>
    </row>
    <row r="13" spans="1:12" s="2" customFormat="1" x14ac:dyDescent="0.2">
      <c r="A13" s="10" t="s">
        <v>59</v>
      </c>
      <c r="B13" s="10" t="s">
        <v>22</v>
      </c>
      <c r="C13" s="10" t="s">
        <v>99</v>
      </c>
      <c r="D13" s="10">
        <v>603317</v>
      </c>
      <c r="E13" s="11" t="s">
        <v>100</v>
      </c>
      <c r="F13" s="47">
        <v>6</v>
      </c>
      <c r="G13" s="31">
        <v>0</v>
      </c>
      <c r="H13" s="32">
        <v>0</v>
      </c>
      <c r="I13" s="33">
        <v>2</v>
      </c>
      <c r="J13" s="34">
        <v>495</v>
      </c>
      <c r="K13" s="31">
        <f t="shared" si="0"/>
        <v>2</v>
      </c>
      <c r="L13" s="32">
        <f t="shared" si="1"/>
        <v>495</v>
      </c>
    </row>
    <row r="14" spans="1:12" s="2" customFormat="1" x14ac:dyDescent="0.2">
      <c r="A14" s="10" t="s">
        <v>59</v>
      </c>
      <c r="B14" s="10" t="s">
        <v>22</v>
      </c>
      <c r="C14" s="10" t="s">
        <v>101</v>
      </c>
      <c r="D14" s="10">
        <v>304603</v>
      </c>
      <c r="E14" s="11" t="s">
        <v>102</v>
      </c>
      <c r="F14" s="47">
        <v>6</v>
      </c>
      <c r="G14" s="31">
        <v>0</v>
      </c>
      <c r="H14" s="32">
        <v>0</v>
      </c>
      <c r="I14" s="33">
        <v>1</v>
      </c>
      <c r="J14" s="34">
        <v>198</v>
      </c>
      <c r="K14" s="31">
        <f t="shared" si="0"/>
        <v>1</v>
      </c>
      <c r="L14" s="32">
        <f t="shared" si="1"/>
        <v>198</v>
      </c>
    </row>
    <row r="15" spans="1:12" s="2" customFormat="1" x14ac:dyDescent="0.2">
      <c r="A15" s="10" t="s">
        <v>59</v>
      </c>
      <c r="B15" s="10" t="s">
        <v>22</v>
      </c>
      <c r="C15" s="10" t="s">
        <v>65</v>
      </c>
      <c r="D15" s="10">
        <v>603201</v>
      </c>
      <c r="E15" s="11" t="s">
        <v>66</v>
      </c>
      <c r="F15" s="47">
        <v>6</v>
      </c>
      <c r="G15" s="31">
        <v>0</v>
      </c>
      <c r="H15" s="32">
        <v>0</v>
      </c>
      <c r="I15" s="33">
        <v>1</v>
      </c>
      <c r="J15" s="34">
        <v>132</v>
      </c>
      <c r="K15" s="31">
        <f t="shared" si="0"/>
        <v>1</v>
      </c>
      <c r="L15" s="32">
        <f t="shared" si="1"/>
        <v>132</v>
      </c>
    </row>
    <row r="16" spans="1:12" s="2" customFormat="1" ht="25.5" x14ac:dyDescent="0.2">
      <c r="A16" s="10" t="s">
        <v>59</v>
      </c>
      <c r="B16" s="10" t="s">
        <v>41</v>
      </c>
      <c r="C16" s="10" t="s">
        <v>103</v>
      </c>
      <c r="D16" s="10">
        <v>586722</v>
      </c>
      <c r="E16" s="11" t="s">
        <v>104</v>
      </c>
      <c r="F16" s="47">
        <v>6</v>
      </c>
      <c r="G16" s="31"/>
      <c r="H16" s="32"/>
      <c r="I16" s="33">
        <v>2</v>
      </c>
      <c r="J16" s="34">
        <v>432</v>
      </c>
      <c r="K16" s="31">
        <f t="shared" si="0"/>
        <v>2</v>
      </c>
      <c r="L16" s="32">
        <f t="shared" si="1"/>
        <v>432</v>
      </c>
    </row>
    <row r="17" spans="1:12" s="2" customFormat="1" x14ac:dyDescent="0.2">
      <c r="A17" s="10" t="s">
        <v>59</v>
      </c>
      <c r="B17" s="10" t="s">
        <v>41</v>
      </c>
      <c r="C17" s="10" t="s">
        <v>105</v>
      </c>
      <c r="D17" s="10">
        <v>586358</v>
      </c>
      <c r="E17" s="11" t="s">
        <v>106</v>
      </c>
      <c r="F17" s="47">
        <v>6</v>
      </c>
      <c r="G17" s="31"/>
      <c r="H17" s="32"/>
      <c r="I17" s="33">
        <v>1</v>
      </c>
      <c r="J17" s="34">
        <v>100</v>
      </c>
      <c r="K17" s="31">
        <f t="shared" si="0"/>
        <v>1</v>
      </c>
      <c r="L17" s="32">
        <f t="shared" si="1"/>
        <v>100</v>
      </c>
    </row>
    <row r="18" spans="1:12" s="2" customFormat="1" x14ac:dyDescent="0.2">
      <c r="A18" s="10" t="s">
        <v>59</v>
      </c>
      <c r="B18" s="10" t="s">
        <v>41</v>
      </c>
      <c r="C18" s="10" t="s">
        <v>105</v>
      </c>
      <c r="D18" s="10">
        <v>586358</v>
      </c>
      <c r="E18" s="11" t="s">
        <v>106</v>
      </c>
      <c r="F18" s="47">
        <v>7</v>
      </c>
      <c r="G18" s="31"/>
      <c r="H18" s="32"/>
      <c r="I18" s="33">
        <v>3</v>
      </c>
      <c r="J18" s="34">
        <v>330</v>
      </c>
      <c r="K18" s="31">
        <f t="shared" si="0"/>
        <v>3</v>
      </c>
      <c r="L18" s="32">
        <f t="shared" si="1"/>
        <v>330</v>
      </c>
    </row>
    <row r="19" spans="1:12" s="2" customFormat="1" x14ac:dyDescent="0.2">
      <c r="A19" s="10" t="s">
        <v>59</v>
      </c>
      <c r="B19" s="10" t="s">
        <v>41</v>
      </c>
      <c r="C19" s="10" t="s">
        <v>107</v>
      </c>
      <c r="D19" s="10">
        <v>42131685</v>
      </c>
      <c r="E19" s="11" t="s">
        <v>108</v>
      </c>
      <c r="F19" s="39">
        <v>7</v>
      </c>
      <c r="G19" s="31"/>
      <c r="H19" s="32"/>
      <c r="I19" s="33">
        <v>6</v>
      </c>
      <c r="J19" s="34">
        <v>377</v>
      </c>
      <c r="K19" s="31">
        <f t="shared" si="0"/>
        <v>6</v>
      </c>
      <c r="L19" s="32">
        <f t="shared" si="1"/>
        <v>377</v>
      </c>
    </row>
    <row r="20" spans="1:12" s="2" customFormat="1" x14ac:dyDescent="0.2">
      <c r="A20" s="10" t="s">
        <v>59</v>
      </c>
      <c r="B20" s="10" t="s">
        <v>41</v>
      </c>
      <c r="C20" s="10" t="s">
        <v>109</v>
      </c>
      <c r="D20" s="10">
        <v>42365023</v>
      </c>
      <c r="E20" s="11" t="s">
        <v>110</v>
      </c>
      <c r="F20" s="39">
        <v>7</v>
      </c>
      <c r="G20" s="31"/>
      <c r="H20" s="32"/>
      <c r="I20" s="33">
        <v>11</v>
      </c>
      <c r="J20" s="34">
        <v>1956</v>
      </c>
      <c r="K20" s="31">
        <f t="shared" si="0"/>
        <v>11</v>
      </c>
      <c r="L20" s="32">
        <f t="shared" si="1"/>
        <v>1956</v>
      </c>
    </row>
    <row r="21" spans="1:12" s="2" customFormat="1" x14ac:dyDescent="0.2">
      <c r="A21" s="10" t="s">
        <v>59</v>
      </c>
      <c r="B21" s="10" t="s">
        <v>62</v>
      </c>
      <c r="C21" s="10" t="s">
        <v>111</v>
      </c>
      <c r="D21" s="10">
        <v>36076082</v>
      </c>
      <c r="E21" s="11" t="s">
        <v>112</v>
      </c>
      <c r="F21" s="39">
        <v>6</v>
      </c>
      <c r="G21" s="31">
        <v>2</v>
      </c>
      <c r="H21" s="32">
        <v>434</v>
      </c>
      <c r="I21" s="33"/>
      <c r="J21" s="34"/>
      <c r="K21" s="31">
        <f t="shared" si="0"/>
        <v>2</v>
      </c>
      <c r="L21" s="32">
        <f t="shared" si="1"/>
        <v>434</v>
      </c>
    </row>
    <row r="22" spans="1:12" s="2" customFormat="1" x14ac:dyDescent="0.2">
      <c r="A22" s="10" t="s">
        <v>59</v>
      </c>
      <c r="B22" s="10" t="s">
        <v>62</v>
      </c>
      <c r="C22" s="10" t="s">
        <v>113</v>
      </c>
      <c r="D22" s="10">
        <v>30846510</v>
      </c>
      <c r="E22" s="11" t="s">
        <v>114</v>
      </c>
      <c r="F22" s="39">
        <v>6</v>
      </c>
      <c r="G22" s="31"/>
      <c r="H22" s="32"/>
      <c r="I22" s="33">
        <v>3</v>
      </c>
      <c r="J22" s="34">
        <v>759</v>
      </c>
      <c r="K22" s="31">
        <f t="shared" si="0"/>
        <v>3</v>
      </c>
      <c r="L22" s="32">
        <f t="shared" si="1"/>
        <v>759</v>
      </c>
    </row>
    <row r="23" spans="1:12" s="2" customFormat="1" x14ac:dyDescent="0.2">
      <c r="A23" s="10" t="s">
        <v>6</v>
      </c>
      <c r="B23" s="10" t="s">
        <v>5</v>
      </c>
      <c r="C23" s="10" t="s">
        <v>7</v>
      </c>
      <c r="D23" s="10">
        <v>54130531</v>
      </c>
      <c r="E23" s="11" t="s">
        <v>8</v>
      </c>
      <c r="F23" s="39">
        <v>6</v>
      </c>
      <c r="G23" s="31"/>
      <c r="H23" s="32"/>
      <c r="I23" s="33">
        <v>3</v>
      </c>
      <c r="J23" s="34">
        <v>636</v>
      </c>
      <c r="K23" s="31">
        <f t="shared" si="0"/>
        <v>3</v>
      </c>
      <c r="L23" s="32">
        <f t="shared" si="1"/>
        <v>636</v>
      </c>
    </row>
    <row r="24" spans="1:12" s="2" customFormat="1" x14ac:dyDescent="0.2">
      <c r="A24" s="10" t="s">
        <v>6</v>
      </c>
      <c r="B24" s="10" t="s">
        <v>17</v>
      </c>
      <c r="C24" s="10" t="s">
        <v>18</v>
      </c>
      <c r="D24" s="10">
        <v>37836901</v>
      </c>
      <c r="E24" s="11" t="s">
        <v>19</v>
      </c>
      <c r="F24" s="39">
        <v>7</v>
      </c>
      <c r="G24" s="31"/>
      <c r="H24" s="32"/>
      <c r="I24" s="33">
        <v>2</v>
      </c>
      <c r="J24" s="34">
        <v>279</v>
      </c>
      <c r="K24" s="31">
        <f t="shared" si="0"/>
        <v>2</v>
      </c>
      <c r="L24" s="32">
        <f t="shared" si="1"/>
        <v>279</v>
      </c>
    </row>
    <row r="25" spans="1:12" s="2" customFormat="1" x14ac:dyDescent="0.2">
      <c r="A25" s="10" t="s">
        <v>6</v>
      </c>
      <c r="B25" s="10" t="s">
        <v>22</v>
      </c>
      <c r="C25" s="10" t="s">
        <v>115</v>
      </c>
      <c r="D25" s="10">
        <v>305332</v>
      </c>
      <c r="E25" s="11" t="s">
        <v>116</v>
      </c>
      <c r="F25" s="19">
        <v>7</v>
      </c>
      <c r="G25" s="31"/>
      <c r="H25" s="32"/>
      <c r="I25" s="33">
        <v>1</v>
      </c>
      <c r="J25" s="34">
        <v>106</v>
      </c>
      <c r="K25" s="31">
        <f t="shared" si="0"/>
        <v>1</v>
      </c>
      <c r="L25" s="32">
        <f t="shared" si="1"/>
        <v>106</v>
      </c>
    </row>
    <row r="26" spans="1:12" s="2" customFormat="1" x14ac:dyDescent="0.2">
      <c r="A26" s="10" t="s">
        <v>6</v>
      </c>
      <c r="B26" s="10" t="s">
        <v>22</v>
      </c>
      <c r="C26" s="10" t="s">
        <v>117</v>
      </c>
      <c r="D26" s="10">
        <v>305936</v>
      </c>
      <c r="E26" s="11" t="s">
        <v>118</v>
      </c>
      <c r="F26" s="19">
        <v>6</v>
      </c>
      <c r="G26" s="31"/>
      <c r="H26" s="32"/>
      <c r="I26" s="33">
        <v>1</v>
      </c>
      <c r="J26" s="34">
        <v>275</v>
      </c>
      <c r="K26" s="31">
        <f t="shared" si="0"/>
        <v>1</v>
      </c>
      <c r="L26" s="32">
        <f t="shared" si="1"/>
        <v>275</v>
      </c>
    </row>
    <row r="27" spans="1:12" s="2" customFormat="1" x14ac:dyDescent="0.2">
      <c r="A27" s="10" t="s">
        <v>6</v>
      </c>
      <c r="B27" s="10" t="s">
        <v>22</v>
      </c>
      <c r="C27" s="10" t="s">
        <v>23</v>
      </c>
      <c r="D27" s="10">
        <v>306169</v>
      </c>
      <c r="E27" s="11" t="s">
        <v>24</v>
      </c>
      <c r="F27" s="19">
        <v>6</v>
      </c>
      <c r="G27" s="31"/>
      <c r="H27" s="32"/>
      <c r="I27" s="33">
        <v>4</v>
      </c>
      <c r="J27" s="34">
        <v>514</v>
      </c>
      <c r="K27" s="31">
        <f t="shared" si="0"/>
        <v>4</v>
      </c>
      <c r="L27" s="32">
        <f t="shared" si="1"/>
        <v>514</v>
      </c>
    </row>
    <row r="28" spans="1:12" s="2" customFormat="1" x14ac:dyDescent="0.2">
      <c r="A28" s="10" t="s">
        <v>6</v>
      </c>
      <c r="B28" s="10" t="s">
        <v>22</v>
      </c>
      <c r="C28" s="10" t="s">
        <v>67</v>
      </c>
      <c r="D28" s="10">
        <v>309974</v>
      </c>
      <c r="E28" s="11" t="s">
        <v>68</v>
      </c>
      <c r="F28" s="19">
        <v>6</v>
      </c>
      <c r="G28" s="31">
        <v>1</v>
      </c>
      <c r="H28" s="32">
        <v>275</v>
      </c>
      <c r="I28" s="33"/>
      <c r="J28" s="34"/>
      <c r="K28" s="31">
        <f t="shared" si="0"/>
        <v>1</v>
      </c>
      <c r="L28" s="32">
        <f t="shared" si="1"/>
        <v>275</v>
      </c>
    </row>
    <row r="29" spans="1:12" s="2" customFormat="1" x14ac:dyDescent="0.2">
      <c r="A29" s="10" t="s">
        <v>6</v>
      </c>
      <c r="B29" s="10" t="s">
        <v>22</v>
      </c>
      <c r="C29" s="10" t="s">
        <v>119</v>
      </c>
      <c r="D29" s="10">
        <v>309524</v>
      </c>
      <c r="E29" s="11" t="s">
        <v>120</v>
      </c>
      <c r="F29" s="19">
        <v>6</v>
      </c>
      <c r="G29" s="31">
        <v>2</v>
      </c>
      <c r="H29" s="32">
        <v>58</v>
      </c>
      <c r="I29" s="33">
        <v>3</v>
      </c>
      <c r="J29" s="34">
        <v>87</v>
      </c>
      <c r="K29" s="31">
        <f t="shared" si="0"/>
        <v>5</v>
      </c>
      <c r="L29" s="32">
        <f t="shared" si="1"/>
        <v>145</v>
      </c>
    </row>
    <row r="30" spans="1:12" s="2" customFormat="1" x14ac:dyDescent="0.2">
      <c r="A30" s="10" t="s">
        <v>6</v>
      </c>
      <c r="B30" s="10" t="s">
        <v>22</v>
      </c>
      <c r="C30" s="10" t="s">
        <v>25</v>
      </c>
      <c r="D30" s="10">
        <v>313114</v>
      </c>
      <c r="E30" s="11" t="s">
        <v>26</v>
      </c>
      <c r="F30" s="19">
        <v>7</v>
      </c>
      <c r="G30" s="31">
        <v>1</v>
      </c>
      <c r="H30" s="32">
        <v>83</v>
      </c>
      <c r="I30" s="33">
        <v>4</v>
      </c>
      <c r="J30" s="34">
        <v>441</v>
      </c>
      <c r="K30" s="31">
        <f t="shared" si="0"/>
        <v>5</v>
      </c>
      <c r="L30" s="32">
        <f t="shared" si="1"/>
        <v>524</v>
      </c>
    </row>
    <row r="31" spans="1:12" s="2" customFormat="1" x14ac:dyDescent="0.2">
      <c r="A31" s="10" t="s">
        <v>6</v>
      </c>
      <c r="B31" s="10" t="s">
        <v>22</v>
      </c>
      <c r="C31" s="10" t="s">
        <v>121</v>
      </c>
      <c r="D31" s="10">
        <v>312941</v>
      </c>
      <c r="E31" s="11" t="s">
        <v>122</v>
      </c>
      <c r="F31" s="19">
        <v>6</v>
      </c>
      <c r="G31" s="31">
        <v>1</v>
      </c>
      <c r="H31" s="32">
        <v>275</v>
      </c>
      <c r="I31" s="33"/>
      <c r="J31" s="34"/>
      <c r="K31" s="31">
        <f t="shared" si="0"/>
        <v>1</v>
      </c>
      <c r="L31" s="32">
        <f t="shared" si="1"/>
        <v>275</v>
      </c>
    </row>
    <row r="32" spans="1:12" s="2" customFormat="1" x14ac:dyDescent="0.2">
      <c r="A32" s="10" t="s">
        <v>9</v>
      </c>
      <c r="B32" s="10" t="s">
        <v>5</v>
      </c>
      <c r="C32" s="10" t="s">
        <v>69</v>
      </c>
      <c r="D32" s="10">
        <v>54130450</v>
      </c>
      <c r="E32" s="11" t="s">
        <v>70</v>
      </c>
      <c r="F32" s="19">
        <v>7</v>
      </c>
      <c r="G32" s="31"/>
      <c r="H32" s="32"/>
      <c r="I32" s="33">
        <v>1</v>
      </c>
      <c r="J32" s="34">
        <v>198</v>
      </c>
      <c r="K32" s="31">
        <f t="shared" si="0"/>
        <v>1</v>
      </c>
      <c r="L32" s="32">
        <f t="shared" si="1"/>
        <v>198</v>
      </c>
    </row>
    <row r="33" spans="1:12" s="2" customFormat="1" x14ac:dyDescent="0.2">
      <c r="A33" s="10" t="s">
        <v>9</v>
      </c>
      <c r="B33" s="10" t="s">
        <v>17</v>
      </c>
      <c r="C33" s="10" t="s">
        <v>123</v>
      </c>
      <c r="D33" s="10">
        <v>36126624</v>
      </c>
      <c r="E33" s="11" t="s">
        <v>124</v>
      </c>
      <c r="F33" s="19">
        <v>7</v>
      </c>
      <c r="G33" s="31"/>
      <c r="H33" s="32"/>
      <c r="I33" s="33">
        <v>5</v>
      </c>
      <c r="J33" s="34">
        <v>789</v>
      </c>
      <c r="K33" s="31">
        <f t="shared" si="0"/>
        <v>5</v>
      </c>
      <c r="L33" s="32">
        <f t="shared" si="1"/>
        <v>789</v>
      </c>
    </row>
    <row r="34" spans="1:12" s="2" customFormat="1" x14ac:dyDescent="0.2">
      <c r="A34" s="10" t="s">
        <v>9</v>
      </c>
      <c r="B34" s="10" t="s">
        <v>22</v>
      </c>
      <c r="C34" s="10" t="s">
        <v>125</v>
      </c>
      <c r="D34" s="10">
        <v>311863</v>
      </c>
      <c r="E34" s="11" t="s">
        <v>126</v>
      </c>
      <c r="F34" s="19">
        <v>7</v>
      </c>
      <c r="G34" s="31">
        <v>3</v>
      </c>
      <c r="H34" s="32">
        <v>220</v>
      </c>
      <c r="I34" s="33"/>
      <c r="J34" s="34"/>
      <c r="K34" s="31">
        <f t="shared" si="0"/>
        <v>3</v>
      </c>
      <c r="L34" s="32">
        <f t="shared" si="1"/>
        <v>220</v>
      </c>
    </row>
    <row r="35" spans="1:12" s="2" customFormat="1" x14ac:dyDescent="0.2">
      <c r="A35" s="10" t="s">
        <v>9</v>
      </c>
      <c r="B35" s="10" t="s">
        <v>22</v>
      </c>
      <c r="C35" s="10" t="s">
        <v>27</v>
      </c>
      <c r="D35" s="10">
        <v>317209</v>
      </c>
      <c r="E35" s="11" t="s">
        <v>28</v>
      </c>
      <c r="F35" s="19">
        <v>7</v>
      </c>
      <c r="G35" s="31"/>
      <c r="H35" s="32"/>
      <c r="I35" s="33">
        <v>2</v>
      </c>
      <c r="J35" s="34">
        <v>248</v>
      </c>
      <c r="K35" s="31">
        <f t="shared" si="0"/>
        <v>2</v>
      </c>
      <c r="L35" s="32">
        <f t="shared" si="1"/>
        <v>248</v>
      </c>
    </row>
    <row r="36" spans="1:12" s="2" customFormat="1" x14ac:dyDescent="0.2">
      <c r="A36" s="10" t="s">
        <v>9</v>
      </c>
      <c r="B36" s="10" t="s">
        <v>22</v>
      </c>
      <c r="C36" s="10" t="s">
        <v>71</v>
      </c>
      <c r="D36" s="10">
        <v>317721</v>
      </c>
      <c r="E36" s="11" t="s">
        <v>72</v>
      </c>
      <c r="F36" s="19">
        <v>7</v>
      </c>
      <c r="G36" s="31"/>
      <c r="H36" s="32"/>
      <c r="I36" s="33">
        <v>1</v>
      </c>
      <c r="J36" s="34">
        <v>72</v>
      </c>
      <c r="K36" s="31">
        <f t="shared" si="0"/>
        <v>1</v>
      </c>
      <c r="L36" s="32">
        <f t="shared" si="1"/>
        <v>72</v>
      </c>
    </row>
    <row r="37" spans="1:12" s="2" customFormat="1" x14ac:dyDescent="0.2">
      <c r="A37" s="10" t="s">
        <v>9</v>
      </c>
      <c r="B37" s="10" t="s">
        <v>22</v>
      </c>
      <c r="C37" s="10" t="s">
        <v>127</v>
      </c>
      <c r="D37" s="10">
        <v>318094</v>
      </c>
      <c r="E37" s="11" t="s">
        <v>128</v>
      </c>
      <c r="F37" s="19">
        <v>7</v>
      </c>
      <c r="G37" s="31"/>
      <c r="H37" s="32"/>
      <c r="I37" s="33">
        <v>1</v>
      </c>
      <c r="J37" s="34">
        <v>172</v>
      </c>
      <c r="K37" s="31">
        <f t="shared" si="0"/>
        <v>1</v>
      </c>
      <c r="L37" s="32">
        <f t="shared" si="1"/>
        <v>172</v>
      </c>
    </row>
    <row r="38" spans="1:12" s="2" customFormat="1" x14ac:dyDescent="0.2">
      <c r="A38" s="10" t="s">
        <v>53</v>
      </c>
      <c r="B38" s="10" t="s">
        <v>5</v>
      </c>
      <c r="C38" s="10" t="s">
        <v>129</v>
      </c>
      <c r="D38" s="10">
        <v>54130590</v>
      </c>
      <c r="E38" s="11" t="s">
        <v>130</v>
      </c>
      <c r="F38" s="19">
        <v>7</v>
      </c>
      <c r="G38" s="31"/>
      <c r="H38" s="32"/>
      <c r="I38" s="33">
        <v>1</v>
      </c>
      <c r="J38" s="34">
        <v>105</v>
      </c>
      <c r="K38" s="31">
        <f t="shared" si="0"/>
        <v>1</v>
      </c>
      <c r="L38" s="32">
        <f t="shared" si="1"/>
        <v>105</v>
      </c>
    </row>
    <row r="39" spans="1:12" s="2" customFormat="1" x14ac:dyDescent="0.2">
      <c r="A39" s="10" t="s">
        <v>53</v>
      </c>
      <c r="B39" s="10" t="s">
        <v>17</v>
      </c>
      <c r="C39" s="10" t="s">
        <v>54</v>
      </c>
      <c r="D39" s="10">
        <v>37861298</v>
      </c>
      <c r="E39" s="11" t="s">
        <v>55</v>
      </c>
      <c r="F39" s="19">
        <v>7</v>
      </c>
      <c r="G39" s="31">
        <v>0</v>
      </c>
      <c r="H39" s="32">
        <v>0</v>
      </c>
      <c r="I39" s="33">
        <v>8</v>
      </c>
      <c r="J39" s="34">
        <v>933</v>
      </c>
      <c r="K39" s="31">
        <f t="shared" si="0"/>
        <v>8</v>
      </c>
      <c r="L39" s="32">
        <f t="shared" si="1"/>
        <v>933</v>
      </c>
    </row>
    <row r="40" spans="1:12" s="2" customFormat="1" x14ac:dyDescent="0.2">
      <c r="A40" s="10" t="s">
        <v>53</v>
      </c>
      <c r="B40" s="10" t="s">
        <v>22</v>
      </c>
      <c r="C40" s="10" t="s">
        <v>56</v>
      </c>
      <c r="D40" s="10">
        <v>308307</v>
      </c>
      <c r="E40" s="11" t="s">
        <v>57</v>
      </c>
      <c r="F40" s="19">
        <v>6</v>
      </c>
      <c r="G40" s="31">
        <v>0</v>
      </c>
      <c r="H40" s="32">
        <v>0</v>
      </c>
      <c r="I40" s="33">
        <v>1</v>
      </c>
      <c r="J40" s="34">
        <v>99</v>
      </c>
      <c r="K40" s="31">
        <f t="shared" si="0"/>
        <v>1</v>
      </c>
      <c r="L40" s="32">
        <f t="shared" si="1"/>
        <v>99</v>
      </c>
    </row>
    <row r="41" spans="1:12" s="2" customFormat="1" x14ac:dyDescent="0.2">
      <c r="A41" s="10" t="s">
        <v>53</v>
      </c>
      <c r="B41" s="10" t="s">
        <v>22</v>
      </c>
      <c r="C41" s="10" t="s">
        <v>131</v>
      </c>
      <c r="D41" s="10">
        <v>308641</v>
      </c>
      <c r="E41" s="11" t="s">
        <v>132</v>
      </c>
      <c r="F41" s="19">
        <v>6</v>
      </c>
      <c r="G41" s="31">
        <v>0</v>
      </c>
      <c r="H41" s="32">
        <v>0</v>
      </c>
      <c r="I41" s="33">
        <v>3</v>
      </c>
      <c r="J41" s="34">
        <v>291</v>
      </c>
      <c r="K41" s="31">
        <f t="shared" si="0"/>
        <v>3</v>
      </c>
      <c r="L41" s="32">
        <f t="shared" si="1"/>
        <v>291</v>
      </c>
    </row>
    <row r="42" spans="1:12" s="2" customFormat="1" x14ac:dyDescent="0.2">
      <c r="A42" s="10" t="s">
        <v>53</v>
      </c>
      <c r="B42" s="10" t="s">
        <v>22</v>
      </c>
      <c r="C42" s="10">
        <v>504025</v>
      </c>
      <c r="D42" s="10">
        <v>306185</v>
      </c>
      <c r="E42" s="11" t="s">
        <v>58</v>
      </c>
      <c r="F42" s="19">
        <v>7</v>
      </c>
      <c r="G42" s="31">
        <v>0</v>
      </c>
      <c r="H42" s="32">
        <v>0</v>
      </c>
      <c r="I42" s="33">
        <v>1</v>
      </c>
      <c r="J42" s="34">
        <v>127</v>
      </c>
      <c r="K42" s="31">
        <f t="shared" si="0"/>
        <v>1</v>
      </c>
      <c r="L42" s="32">
        <f t="shared" si="1"/>
        <v>127</v>
      </c>
    </row>
    <row r="43" spans="1:12" s="2" customFormat="1" x14ac:dyDescent="0.2">
      <c r="A43" s="10" t="s">
        <v>53</v>
      </c>
      <c r="B43" s="10" t="s">
        <v>41</v>
      </c>
      <c r="C43" s="10" t="s">
        <v>133</v>
      </c>
      <c r="D43" s="10">
        <v>35593008</v>
      </c>
      <c r="E43" s="11" t="s">
        <v>134</v>
      </c>
      <c r="F43" s="19">
        <v>6</v>
      </c>
      <c r="G43" s="31"/>
      <c r="H43" s="32"/>
      <c r="I43" s="33">
        <v>1</v>
      </c>
      <c r="J43" s="34">
        <v>44</v>
      </c>
      <c r="K43" s="31">
        <f t="shared" si="0"/>
        <v>1</v>
      </c>
      <c r="L43" s="32">
        <f t="shared" si="1"/>
        <v>44</v>
      </c>
    </row>
    <row r="44" spans="1:12" s="2" customFormat="1" x14ac:dyDescent="0.2">
      <c r="A44" s="10" t="s">
        <v>53</v>
      </c>
      <c r="B44" s="10" t="s">
        <v>41</v>
      </c>
      <c r="C44" s="10" t="s">
        <v>135</v>
      </c>
      <c r="D44" s="10">
        <v>586315</v>
      </c>
      <c r="E44" s="11" t="s">
        <v>136</v>
      </c>
      <c r="F44" s="19">
        <v>5</v>
      </c>
      <c r="G44" s="31"/>
      <c r="H44" s="32"/>
      <c r="I44" s="33">
        <v>1</v>
      </c>
      <c r="J44" s="34">
        <v>150</v>
      </c>
      <c r="K44" s="31">
        <f t="shared" si="0"/>
        <v>1</v>
      </c>
      <c r="L44" s="32">
        <f t="shared" si="1"/>
        <v>150</v>
      </c>
    </row>
    <row r="45" spans="1:12" s="2" customFormat="1" x14ac:dyDescent="0.2">
      <c r="A45" s="10" t="s">
        <v>137</v>
      </c>
      <c r="B45" s="10" t="s">
        <v>5</v>
      </c>
      <c r="C45" s="10" t="s">
        <v>138</v>
      </c>
      <c r="D45" s="10">
        <v>54132975</v>
      </c>
      <c r="E45" s="11" t="s">
        <v>139</v>
      </c>
      <c r="F45" s="19">
        <v>6</v>
      </c>
      <c r="G45" s="31">
        <v>0</v>
      </c>
      <c r="H45" s="32">
        <v>0</v>
      </c>
      <c r="I45" s="33">
        <v>2</v>
      </c>
      <c r="J45" s="34">
        <v>114</v>
      </c>
      <c r="K45" s="31">
        <f t="shared" si="0"/>
        <v>2</v>
      </c>
      <c r="L45" s="32">
        <f t="shared" si="1"/>
        <v>114</v>
      </c>
    </row>
    <row r="46" spans="1:12" s="2" customFormat="1" x14ac:dyDescent="0.2">
      <c r="A46" s="10" t="s">
        <v>137</v>
      </c>
      <c r="B46" s="10" t="s">
        <v>17</v>
      </c>
      <c r="C46" s="10" t="s">
        <v>140</v>
      </c>
      <c r="D46" s="10">
        <v>37808427</v>
      </c>
      <c r="E46" s="11" t="s">
        <v>141</v>
      </c>
      <c r="F46" s="19">
        <v>3</v>
      </c>
      <c r="G46" s="31">
        <v>0</v>
      </c>
      <c r="H46" s="32">
        <v>0</v>
      </c>
      <c r="I46" s="33">
        <v>1</v>
      </c>
      <c r="J46" s="34">
        <v>41</v>
      </c>
      <c r="K46" s="31">
        <f t="shared" si="0"/>
        <v>1</v>
      </c>
      <c r="L46" s="32">
        <f t="shared" si="1"/>
        <v>41</v>
      </c>
    </row>
    <row r="47" spans="1:12" s="2" customFormat="1" x14ac:dyDescent="0.2">
      <c r="A47" s="10" t="s">
        <v>137</v>
      </c>
      <c r="B47" s="10" t="s">
        <v>17</v>
      </c>
      <c r="C47" s="10" t="s">
        <v>140</v>
      </c>
      <c r="D47" s="10">
        <v>37808427</v>
      </c>
      <c r="E47" s="11" t="s">
        <v>141</v>
      </c>
      <c r="F47" s="19">
        <v>4</v>
      </c>
      <c r="G47" s="31">
        <v>0</v>
      </c>
      <c r="H47" s="32">
        <v>0</v>
      </c>
      <c r="I47" s="33">
        <v>1</v>
      </c>
      <c r="J47" s="34">
        <v>55</v>
      </c>
      <c r="K47" s="31">
        <f t="shared" si="0"/>
        <v>1</v>
      </c>
      <c r="L47" s="32">
        <f t="shared" si="1"/>
        <v>55</v>
      </c>
    </row>
    <row r="48" spans="1:12" s="2" customFormat="1" x14ac:dyDescent="0.2">
      <c r="A48" s="10" t="s">
        <v>137</v>
      </c>
      <c r="B48" s="10" t="s">
        <v>17</v>
      </c>
      <c r="C48" s="10" t="s">
        <v>140</v>
      </c>
      <c r="D48" s="10">
        <v>37808427</v>
      </c>
      <c r="E48" s="11" t="s">
        <v>141</v>
      </c>
      <c r="F48" s="19">
        <v>5</v>
      </c>
      <c r="G48" s="31">
        <v>0</v>
      </c>
      <c r="H48" s="32">
        <v>0</v>
      </c>
      <c r="I48" s="33">
        <v>3</v>
      </c>
      <c r="J48" s="34">
        <v>147</v>
      </c>
      <c r="K48" s="31">
        <f t="shared" si="0"/>
        <v>3</v>
      </c>
      <c r="L48" s="32">
        <f t="shared" si="1"/>
        <v>147</v>
      </c>
    </row>
    <row r="49" spans="1:12" s="2" customFormat="1" x14ac:dyDescent="0.2">
      <c r="A49" s="10" t="s">
        <v>137</v>
      </c>
      <c r="B49" s="10" t="s">
        <v>17</v>
      </c>
      <c r="C49" s="10" t="s">
        <v>140</v>
      </c>
      <c r="D49" s="10">
        <v>37808427</v>
      </c>
      <c r="E49" s="11" t="s">
        <v>141</v>
      </c>
      <c r="F49" s="19">
        <v>6</v>
      </c>
      <c r="G49" s="31">
        <v>0</v>
      </c>
      <c r="H49" s="32">
        <v>0</v>
      </c>
      <c r="I49" s="33">
        <v>12</v>
      </c>
      <c r="J49" s="34">
        <v>1702</v>
      </c>
      <c r="K49" s="31">
        <f t="shared" si="0"/>
        <v>12</v>
      </c>
      <c r="L49" s="32">
        <f t="shared" si="1"/>
        <v>1702</v>
      </c>
    </row>
    <row r="50" spans="1:12" s="2" customFormat="1" x14ac:dyDescent="0.2">
      <c r="A50" s="10" t="s">
        <v>137</v>
      </c>
      <c r="B50" s="10" t="s">
        <v>17</v>
      </c>
      <c r="C50" s="10" t="s">
        <v>140</v>
      </c>
      <c r="D50" s="10">
        <v>37808427</v>
      </c>
      <c r="E50" s="11" t="s">
        <v>141</v>
      </c>
      <c r="F50" s="19">
        <v>7</v>
      </c>
      <c r="G50" s="31">
        <v>0</v>
      </c>
      <c r="H50" s="32">
        <v>0</v>
      </c>
      <c r="I50" s="33">
        <v>2</v>
      </c>
      <c r="J50" s="34">
        <v>330</v>
      </c>
      <c r="K50" s="31">
        <f t="shared" si="0"/>
        <v>2</v>
      </c>
      <c r="L50" s="32">
        <f t="shared" si="1"/>
        <v>330</v>
      </c>
    </row>
    <row r="51" spans="1:12" s="2" customFormat="1" x14ac:dyDescent="0.2">
      <c r="A51" s="10" t="s">
        <v>137</v>
      </c>
      <c r="B51" s="10" t="s">
        <v>22</v>
      </c>
      <c r="C51" s="10" t="s">
        <v>142</v>
      </c>
      <c r="D51" s="10">
        <v>314072</v>
      </c>
      <c r="E51" s="11" t="s">
        <v>143</v>
      </c>
      <c r="F51" s="19">
        <v>5</v>
      </c>
      <c r="G51" s="31">
        <v>0</v>
      </c>
      <c r="H51" s="32">
        <v>0</v>
      </c>
      <c r="I51" s="33">
        <v>2</v>
      </c>
      <c r="J51" s="34">
        <v>179</v>
      </c>
      <c r="K51" s="31">
        <f t="shared" si="0"/>
        <v>2</v>
      </c>
      <c r="L51" s="32">
        <f t="shared" si="1"/>
        <v>179</v>
      </c>
    </row>
    <row r="52" spans="1:12" s="2" customFormat="1" x14ac:dyDescent="0.2">
      <c r="A52" s="10" t="s">
        <v>137</v>
      </c>
      <c r="B52" s="10" t="s">
        <v>22</v>
      </c>
      <c r="C52" s="10" t="s">
        <v>144</v>
      </c>
      <c r="D52" s="10">
        <v>314099</v>
      </c>
      <c r="E52" s="11" t="s">
        <v>145</v>
      </c>
      <c r="F52" s="19">
        <v>2</v>
      </c>
      <c r="G52" s="31">
        <v>0</v>
      </c>
      <c r="H52" s="32">
        <v>0</v>
      </c>
      <c r="I52" s="33">
        <v>1</v>
      </c>
      <c r="J52" s="34">
        <v>110</v>
      </c>
      <c r="K52" s="31">
        <f t="shared" si="0"/>
        <v>1</v>
      </c>
      <c r="L52" s="32">
        <f t="shared" si="1"/>
        <v>110</v>
      </c>
    </row>
    <row r="53" spans="1:12" s="2" customFormat="1" x14ac:dyDescent="0.2">
      <c r="A53" s="10" t="s">
        <v>137</v>
      </c>
      <c r="B53" s="10" t="s">
        <v>22</v>
      </c>
      <c r="C53" s="10" t="s">
        <v>144</v>
      </c>
      <c r="D53" s="10">
        <v>314099</v>
      </c>
      <c r="E53" s="11" t="s">
        <v>145</v>
      </c>
      <c r="F53" s="19">
        <v>6</v>
      </c>
      <c r="G53" s="31">
        <v>0</v>
      </c>
      <c r="H53" s="32">
        <v>0</v>
      </c>
      <c r="I53" s="33">
        <v>1</v>
      </c>
      <c r="J53" s="34">
        <v>165</v>
      </c>
      <c r="K53" s="31">
        <f t="shared" si="0"/>
        <v>1</v>
      </c>
      <c r="L53" s="32">
        <f t="shared" si="1"/>
        <v>165</v>
      </c>
    </row>
    <row r="54" spans="1:12" s="2" customFormat="1" x14ac:dyDescent="0.2">
      <c r="A54" s="10" t="s">
        <v>137</v>
      </c>
      <c r="B54" s="10" t="s">
        <v>22</v>
      </c>
      <c r="C54" s="10" t="s">
        <v>146</v>
      </c>
      <c r="D54" s="10">
        <v>314463</v>
      </c>
      <c r="E54" s="11" t="s">
        <v>147</v>
      </c>
      <c r="F54" s="19">
        <v>4</v>
      </c>
      <c r="G54" s="31">
        <v>0</v>
      </c>
      <c r="H54" s="32">
        <v>0</v>
      </c>
      <c r="I54" s="33">
        <v>1</v>
      </c>
      <c r="J54" s="34">
        <v>275</v>
      </c>
      <c r="K54" s="31">
        <f t="shared" si="0"/>
        <v>1</v>
      </c>
      <c r="L54" s="32">
        <f t="shared" si="1"/>
        <v>275</v>
      </c>
    </row>
    <row r="55" spans="1:12" s="2" customFormat="1" x14ac:dyDescent="0.2">
      <c r="A55" s="10" t="s">
        <v>137</v>
      </c>
      <c r="B55" s="10" t="s">
        <v>22</v>
      </c>
      <c r="C55" s="10" t="s">
        <v>148</v>
      </c>
      <c r="D55" s="10">
        <v>315494</v>
      </c>
      <c r="E55" s="11" t="s">
        <v>149</v>
      </c>
      <c r="F55" s="19">
        <v>5</v>
      </c>
      <c r="G55" s="31">
        <v>0</v>
      </c>
      <c r="H55" s="32">
        <v>0</v>
      </c>
      <c r="I55" s="33">
        <v>1</v>
      </c>
      <c r="J55" s="34">
        <v>96</v>
      </c>
      <c r="K55" s="31">
        <f t="shared" si="0"/>
        <v>1</v>
      </c>
      <c r="L55" s="32">
        <f t="shared" si="1"/>
        <v>96</v>
      </c>
    </row>
    <row r="56" spans="1:12" s="2" customFormat="1" x14ac:dyDescent="0.2">
      <c r="A56" s="10" t="s">
        <v>137</v>
      </c>
      <c r="B56" s="10" t="s">
        <v>22</v>
      </c>
      <c r="C56" s="10" t="s">
        <v>148</v>
      </c>
      <c r="D56" s="10">
        <v>315494</v>
      </c>
      <c r="E56" s="11" t="s">
        <v>149</v>
      </c>
      <c r="F56" s="19">
        <v>6</v>
      </c>
      <c r="G56" s="31">
        <v>0</v>
      </c>
      <c r="H56" s="32">
        <v>0</v>
      </c>
      <c r="I56" s="33">
        <v>2</v>
      </c>
      <c r="J56" s="34">
        <v>283</v>
      </c>
      <c r="K56" s="31">
        <f t="shared" si="0"/>
        <v>2</v>
      </c>
      <c r="L56" s="32">
        <f t="shared" si="1"/>
        <v>283</v>
      </c>
    </row>
    <row r="57" spans="1:12" s="2" customFormat="1" x14ac:dyDescent="0.2">
      <c r="A57" s="10" t="s">
        <v>137</v>
      </c>
      <c r="B57" s="10" t="s">
        <v>22</v>
      </c>
      <c r="C57" s="10" t="s">
        <v>150</v>
      </c>
      <c r="D57" s="10">
        <v>315737</v>
      </c>
      <c r="E57" s="11" t="s">
        <v>151</v>
      </c>
      <c r="F57" s="19">
        <v>5</v>
      </c>
      <c r="G57" s="31">
        <v>2</v>
      </c>
      <c r="H57" s="32">
        <v>215</v>
      </c>
      <c r="I57" s="33">
        <v>0</v>
      </c>
      <c r="J57" s="34">
        <v>0</v>
      </c>
      <c r="K57" s="31">
        <f t="shared" si="0"/>
        <v>2</v>
      </c>
      <c r="L57" s="32">
        <f t="shared" si="1"/>
        <v>215</v>
      </c>
    </row>
    <row r="58" spans="1:12" s="46" customFormat="1" x14ac:dyDescent="0.2">
      <c r="A58" s="40" t="s">
        <v>137</v>
      </c>
      <c r="B58" s="40" t="s">
        <v>22</v>
      </c>
      <c r="C58" s="40" t="s">
        <v>150</v>
      </c>
      <c r="D58" s="40">
        <v>315737</v>
      </c>
      <c r="E58" s="41" t="s">
        <v>151</v>
      </c>
      <c r="F58" s="39">
        <v>6</v>
      </c>
      <c r="G58" s="42">
        <v>1</v>
      </c>
      <c r="H58" s="43">
        <v>22</v>
      </c>
      <c r="I58" s="44">
        <v>2</v>
      </c>
      <c r="J58" s="45">
        <v>217</v>
      </c>
      <c r="K58" s="42">
        <f t="shared" si="0"/>
        <v>3</v>
      </c>
      <c r="L58" s="43">
        <f t="shared" si="1"/>
        <v>239</v>
      </c>
    </row>
    <row r="59" spans="1:12" s="46" customFormat="1" x14ac:dyDescent="0.2">
      <c r="A59" s="40" t="s">
        <v>137</v>
      </c>
      <c r="B59" s="40" t="s">
        <v>22</v>
      </c>
      <c r="C59" s="40" t="s">
        <v>152</v>
      </c>
      <c r="D59" s="40">
        <v>316792</v>
      </c>
      <c r="E59" s="41" t="s">
        <v>153</v>
      </c>
      <c r="F59" s="39">
        <v>6</v>
      </c>
      <c r="G59" s="42">
        <v>0</v>
      </c>
      <c r="H59" s="43">
        <v>0</v>
      </c>
      <c r="I59" s="44">
        <v>10</v>
      </c>
      <c r="J59" s="45">
        <v>1494</v>
      </c>
      <c r="K59" s="42">
        <f t="shared" si="0"/>
        <v>10</v>
      </c>
      <c r="L59" s="43">
        <f t="shared" si="1"/>
        <v>1494</v>
      </c>
    </row>
    <row r="60" spans="1:12" s="2" customFormat="1" x14ac:dyDescent="0.2">
      <c r="A60" s="10" t="s">
        <v>137</v>
      </c>
      <c r="B60" s="10" t="s">
        <v>22</v>
      </c>
      <c r="C60" s="10" t="s">
        <v>154</v>
      </c>
      <c r="D60" s="10">
        <v>321796</v>
      </c>
      <c r="E60" s="11" t="s">
        <v>155</v>
      </c>
      <c r="F60" s="19">
        <v>4</v>
      </c>
      <c r="G60" s="31">
        <v>0</v>
      </c>
      <c r="H60" s="32">
        <v>0</v>
      </c>
      <c r="I60" s="33">
        <v>3</v>
      </c>
      <c r="J60" s="34">
        <v>370</v>
      </c>
      <c r="K60" s="31">
        <f t="shared" si="0"/>
        <v>3</v>
      </c>
      <c r="L60" s="32">
        <f t="shared" si="1"/>
        <v>370</v>
      </c>
    </row>
    <row r="61" spans="1:12" s="2" customFormat="1" x14ac:dyDescent="0.2">
      <c r="A61" s="10" t="s">
        <v>137</v>
      </c>
      <c r="B61" s="10" t="s">
        <v>22</v>
      </c>
      <c r="C61" s="10" t="s">
        <v>154</v>
      </c>
      <c r="D61" s="10">
        <v>321796</v>
      </c>
      <c r="E61" s="11" t="s">
        <v>155</v>
      </c>
      <c r="F61" s="19">
        <v>5</v>
      </c>
      <c r="G61" s="31">
        <v>1</v>
      </c>
      <c r="H61" s="32">
        <v>66</v>
      </c>
      <c r="I61" s="33">
        <v>2</v>
      </c>
      <c r="J61" s="34">
        <v>154</v>
      </c>
      <c r="K61" s="31">
        <f t="shared" si="0"/>
        <v>3</v>
      </c>
      <c r="L61" s="32">
        <f t="shared" si="1"/>
        <v>220</v>
      </c>
    </row>
    <row r="62" spans="1:12" s="2" customFormat="1" x14ac:dyDescent="0.2">
      <c r="A62" s="10" t="s">
        <v>137</v>
      </c>
      <c r="B62" s="10" t="s">
        <v>22</v>
      </c>
      <c r="C62" s="10" t="s">
        <v>154</v>
      </c>
      <c r="D62" s="10">
        <v>321796</v>
      </c>
      <c r="E62" s="11" t="s">
        <v>155</v>
      </c>
      <c r="F62" s="19">
        <v>6</v>
      </c>
      <c r="G62" s="31">
        <v>0</v>
      </c>
      <c r="H62" s="32">
        <v>0</v>
      </c>
      <c r="I62" s="33">
        <v>6</v>
      </c>
      <c r="J62" s="34">
        <v>722</v>
      </c>
      <c r="K62" s="31">
        <f t="shared" si="0"/>
        <v>6</v>
      </c>
      <c r="L62" s="32">
        <f t="shared" si="1"/>
        <v>722</v>
      </c>
    </row>
    <row r="63" spans="1:12" s="2" customFormat="1" x14ac:dyDescent="0.2">
      <c r="A63" s="10" t="s">
        <v>137</v>
      </c>
      <c r="B63" s="10" t="s">
        <v>22</v>
      </c>
      <c r="C63" s="10" t="s">
        <v>156</v>
      </c>
      <c r="D63" s="10">
        <v>321168</v>
      </c>
      <c r="E63" s="11" t="s">
        <v>157</v>
      </c>
      <c r="F63" s="19">
        <v>5</v>
      </c>
      <c r="G63" s="31">
        <v>0</v>
      </c>
      <c r="H63" s="32">
        <v>0</v>
      </c>
      <c r="I63" s="33">
        <v>1</v>
      </c>
      <c r="J63" s="34">
        <v>99</v>
      </c>
      <c r="K63" s="31">
        <f t="shared" si="0"/>
        <v>1</v>
      </c>
      <c r="L63" s="32">
        <f t="shared" si="1"/>
        <v>99</v>
      </c>
    </row>
    <row r="64" spans="1:12" s="2" customFormat="1" x14ac:dyDescent="0.2">
      <c r="A64" s="10" t="s">
        <v>137</v>
      </c>
      <c r="B64" s="10" t="s">
        <v>22</v>
      </c>
      <c r="C64" s="10" t="s">
        <v>158</v>
      </c>
      <c r="D64" s="10">
        <v>321192</v>
      </c>
      <c r="E64" s="11" t="s">
        <v>159</v>
      </c>
      <c r="F64" s="19">
        <v>5</v>
      </c>
      <c r="G64" s="31">
        <v>0</v>
      </c>
      <c r="H64" s="32">
        <v>0</v>
      </c>
      <c r="I64" s="33">
        <v>1</v>
      </c>
      <c r="J64" s="34">
        <v>19</v>
      </c>
      <c r="K64" s="31">
        <f t="shared" si="0"/>
        <v>1</v>
      </c>
      <c r="L64" s="32">
        <f t="shared" si="1"/>
        <v>19</v>
      </c>
    </row>
    <row r="65" spans="1:12" s="2" customFormat="1" x14ac:dyDescent="0.2">
      <c r="A65" s="10" t="s">
        <v>137</v>
      </c>
      <c r="B65" s="10" t="s">
        <v>22</v>
      </c>
      <c r="C65" s="10" t="s">
        <v>158</v>
      </c>
      <c r="D65" s="10">
        <v>321192</v>
      </c>
      <c r="E65" s="11" t="s">
        <v>159</v>
      </c>
      <c r="F65" s="19">
        <v>6</v>
      </c>
      <c r="G65" s="31">
        <v>0</v>
      </c>
      <c r="H65" s="32">
        <v>0</v>
      </c>
      <c r="I65" s="33">
        <v>1</v>
      </c>
      <c r="J65" s="34">
        <v>77</v>
      </c>
      <c r="K65" s="31">
        <f t="shared" ref="K65:K107" si="2">G65+I65</f>
        <v>1</v>
      </c>
      <c r="L65" s="32">
        <f t="shared" ref="L65:L107" si="3">H65+J65</f>
        <v>77</v>
      </c>
    </row>
    <row r="66" spans="1:12" s="2" customFormat="1" x14ac:dyDescent="0.2">
      <c r="A66" s="5" t="s">
        <v>137</v>
      </c>
      <c r="B66" s="5" t="s">
        <v>22</v>
      </c>
      <c r="C66" s="5" t="s">
        <v>160</v>
      </c>
      <c r="D66" s="5">
        <v>321672</v>
      </c>
      <c r="E66" s="9" t="s">
        <v>161</v>
      </c>
      <c r="F66" s="20">
        <v>6</v>
      </c>
      <c r="G66" s="35">
        <v>1</v>
      </c>
      <c r="H66" s="36">
        <v>275</v>
      </c>
      <c r="I66" s="37">
        <v>2</v>
      </c>
      <c r="J66" s="38">
        <v>550</v>
      </c>
      <c r="K66" s="31">
        <f t="shared" si="2"/>
        <v>3</v>
      </c>
      <c r="L66" s="32">
        <f t="shared" si="3"/>
        <v>825</v>
      </c>
    </row>
    <row r="67" spans="1:12" s="2" customFormat="1" x14ac:dyDescent="0.2">
      <c r="A67" s="5" t="s">
        <v>137</v>
      </c>
      <c r="B67" s="5" t="s">
        <v>22</v>
      </c>
      <c r="C67" s="5" t="s">
        <v>162</v>
      </c>
      <c r="D67" s="5">
        <v>321711</v>
      </c>
      <c r="E67" s="9" t="s">
        <v>163</v>
      </c>
      <c r="F67" s="20">
        <v>6</v>
      </c>
      <c r="G67" s="35">
        <v>1</v>
      </c>
      <c r="H67" s="36">
        <v>102</v>
      </c>
      <c r="I67" s="37">
        <v>1</v>
      </c>
      <c r="J67" s="38">
        <v>50</v>
      </c>
      <c r="K67" s="31">
        <f t="shared" si="2"/>
        <v>2</v>
      </c>
      <c r="L67" s="32">
        <f t="shared" si="3"/>
        <v>152</v>
      </c>
    </row>
    <row r="68" spans="1:12" s="2" customFormat="1" x14ac:dyDescent="0.2">
      <c r="A68" s="5" t="s">
        <v>137</v>
      </c>
      <c r="B68" s="5" t="s">
        <v>62</v>
      </c>
      <c r="C68" s="5" t="s">
        <v>164</v>
      </c>
      <c r="D68" s="5">
        <v>54603838</v>
      </c>
      <c r="E68" s="9" t="s">
        <v>165</v>
      </c>
      <c r="F68" s="20">
        <v>5</v>
      </c>
      <c r="G68" s="35">
        <v>0</v>
      </c>
      <c r="H68" s="36">
        <v>0</v>
      </c>
      <c r="I68" s="37">
        <v>1</v>
      </c>
      <c r="J68" s="38">
        <v>28</v>
      </c>
      <c r="K68" s="31">
        <f t="shared" si="2"/>
        <v>1</v>
      </c>
      <c r="L68" s="32">
        <f t="shared" si="3"/>
        <v>28</v>
      </c>
    </row>
    <row r="69" spans="1:12" s="2" customFormat="1" x14ac:dyDescent="0.2">
      <c r="A69" s="5" t="s">
        <v>137</v>
      </c>
      <c r="B69" s="5" t="s">
        <v>62</v>
      </c>
      <c r="C69" s="5" t="s">
        <v>164</v>
      </c>
      <c r="D69" s="5">
        <v>54603838</v>
      </c>
      <c r="E69" s="9" t="s">
        <v>165</v>
      </c>
      <c r="F69" s="20">
        <v>6</v>
      </c>
      <c r="G69" s="35">
        <v>0</v>
      </c>
      <c r="H69" s="36">
        <v>0</v>
      </c>
      <c r="I69" s="37">
        <v>2</v>
      </c>
      <c r="J69" s="38">
        <v>294</v>
      </c>
      <c r="K69" s="31">
        <f t="shared" si="2"/>
        <v>2</v>
      </c>
      <c r="L69" s="32">
        <f t="shared" si="3"/>
        <v>294</v>
      </c>
    </row>
    <row r="70" spans="1:12" s="2" customFormat="1" x14ac:dyDescent="0.2">
      <c r="A70" s="5" t="s">
        <v>10</v>
      </c>
      <c r="B70" s="5" t="s">
        <v>5</v>
      </c>
      <c r="C70" s="5" t="s">
        <v>73</v>
      </c>
      <c r="D70" s="5">
        <v>54139937</v>
      </c>
      <c r="E70" s="9" t="s">
        <v>74</v>
      </c>
      <c r="F70" s="20">
        <v>7</v>
      </c>
      <c r="G70" s="35"/>
      <c r="H70" s="36"/>
      <c r="I70" s="37">
        <v>1</v>
      </c>
      <c r="J70" s="38">
        <v>275</v>
      </c>
      <c r="K70" s="31">
        <f t="shared" si="2"/>
        <v>1</v>
      </c>
      <c r="L70" s="32">
        <f t="shared" si="3"/>
        <v>275</v>
      </c>
    </row>
    <row r="71" spans="1:12" s="2" customFormat="1" x14ac:dyDescent="0.2">
      <c r="A71" s="5" t="s">
        <v>10</v>
      </c>
      <c r="B71" s="5" t="s">
        <v>17</v>
      </c>
      <c r="C71" s="5" t="s">
        <v>75</v>
      </c>
      <c r="D71" s="5">
        <v>37828100</v>
      </c>
      <c r="E71" s="9" t="s">
        <v>76</v>
      </c>
      <c r="F71" s="20">
        <v>6</v>
      </c>
      <c r="G71" s="35"/>
      <c r="H71" s="36"/>
      <c r="I71" s="37">
        <v>2</v>
      </c>
      <c r="J71" s="38">
        <v>135</v>
      </c>
      <c r="K71" s="31">
        <f t="shared" si="2"/>
        <v>2</v>
      </c>
      <c r="L71" s="32">
        <f t="shared" si="3"/>
        <v>135</v>
      </c>
    </row>
    <row r="72" spans="1:12" s="2" customFormat="1" x14ac:dyDescent="0.2">
      <c r="A72" s="5" t="s">
        <v>10</v>
      </c>
      <c r="B72" s="5" t="s">
        <v>22</v>
      </c>
      <c r="C72" s="5" t="s">
        <v>29</v>
      </c>
      <c r="D72" s="5">
        <v>313271</v>
      </c>
      <c r="E72" s="9" t="s">
        <v>30</v>
      </c>
      <c r="F72" s="20">
        <v>7</v>
      </c>
      <c r="G72" s="35">
        <v>1</v>
      </c>
      <c r="H72" s="36">
        <v>275</v>
      </c>
      <c r="I72" s="37"/>
      <c r="J72" s="38"/>
      <c r="K72" s="31">
        <f t="shared" si="2"/>
        <v>1</v>
      </c>
      <c r="L72" s="32">
        <f t="shared" si="3"/>
        <v>275</v>
      </c>
    </row>
    <row r="73" spans="1:12" s="2" customFormat="1" x14ac:dyDescent="0.2">
      <c r="A73" s="5" t="s">
        <v>10</v>
      </c>
      <c r="B73" s="5" t="s">
        <v>22</v>
      </c>
      <c r="C73" s="5" t="s">
        <v>31</v>
      </c>
      <c r="D73" s="5">
        <v>313319</v>
      </c>
      <c r="E73" s="9" t="s">
        <v>32</v>
      </c>
      <c r="F73" s="20">
        <v>6</v>
      </c>
      <c r="G73" s="35"/>
      <c r="H73" s="36"/>
      <c r="I73" s="37">
        <v>1</v>
      </c>
      <c r="J73" s="38">
        <v>80</v>
      </c>
      <c r="K73" s="31">
        <f t="shared" si="2"/>
        <v>1</v>
      </c>
      <c r="L73" s="32">
        <f t="shared" si="3"/>
        <v>80</v>
      </c>
    </row>
    <row r="74" spans="1:12" s="2" customFormat="1" x14ac:dyDescent="0.2">
      <c r="A74" s="5" t="s">
        <v>10</v>
      </c>
      <c r="B74" s="5" t="s">
        <v>22</v>
      </c>
      <c r="C74" s="5" t="s">
        <v>77</v>
      </c>
      <c r="D74" s="5">
        <v>316181</v>
      </c>
      <c r="E74" s="9" t="s">
        <v>78</v>
      </c>
      <c r="F74" s="20">
        <v>6</v>
      </c>
      <c r="G74" s="35">
        <v>8</v>
      </c>
      <c r="H74" s="36">
        <v>990</v>
      </c>
      <c r="I74" s="37"/>
      <c r="J74" s="38"/>
      <c r="K74" s="31">
        <f t="shared" si="2"/>
        <v>8</v>
      </c>
      <c r="L74" s="32">
        <f t="shared" si="3"/>
        <v>990</v>
      </c>
    </row>
    <row r="75" spans="1:12" s="2" customFormat="1" x14ac:dyDescent="0.2">
      <c r="A75" s="5" t="s">
        <v>10</v>
      </c>
      <c r="B75" s="5" t="s">
        <v>22</v>
      </c>
      <c r="C75" s="5" t="s">
        <v>166</v>
      </c>
      <c r="D75" s="5">
        <v>319031</v>
      </c>
      <c r="E75" s="9" t="s">
        <v>167</v>
      </c>
      <c r="F75" s="20">
        <v>6</v>
      </c>
      <c r="G75" s="35">
        <v>7</v>
      </c>
      <c r="H75" s="36">
        <v>762</v>
      </c>
      <c r="I75" s="37"/>
      <c r="J75" s="38"/>
      <c r="K75" s="31">
        <f t="shared" si="2"/>
        <v>7</v>
      </c>
      <c r="L75" s="32">
        <f t="shared" si="3"/>
        <v>762</v>
      </c>
    </row>
    <row r="76" spans="1:12" s="2" customFormat="1" x14ac:dyDescent="0.2">
      <c r="A76" s="5" t="s">
        <v>10</v>
      </c>
      <c r="B76" s="5" t="s">
        <v>22</v>
      </c>
      <c r="C76" s="5" t="s">
        <v>168</v>
      </c>
      <c r="D76" s="5">
        <v>321125</v>
      </c>
      <c r="E76" s="9" t="s">
        <v>169</v>
      </c>
      <c r="F76" s="20">
        <v>6</v>
      </c>
      <c r="G76" s="35"/>
      <c r="H76" s="36"/>
      <c r="I76" s="37">
        <v>1</v>
      </c>
      <c r="J76" s="38">
        <v>172</v>
      </c>
      <c r="K76" s="31">
        <f t="shared" si="2"/>
        <v>1</v>
      </c>
      <c r="L76" s="32">
        <f t="shared" si="3"/>
        <v>172</v>
      </c>
    </row>
    <row r="77" spans="1:12" s="2" customFormat="1" x14ac:dyDescent="0.2">
      <c r="A77" s="5" t="s">
        <v>10</v>
      </c>
      <c r="B77" s="5" t="s">
        <v>22</v>
      </c>
      <c r="C77" s="5" t="s">
        <v>170</v>
      </c>
      <c r="D77" s="5">
        <v>320897</v>
      </c>
      <c r="E77" s="9" t="s">
        <v>171</v>
      </c>
      <c r="F77" s="20">
        <v>6</v>
      </c>
      <c r="G77" s="35"/>
      <c r="H77" s="36"/>
      <c r="I77" s="37">
        <v>1</v>
      </c>
      <c r="J77" s="38">
        <v>132</v>
      </c>
      <c r="K77" s="31">
        <f t="shared" si="2"/>
        <v>1</v>
      </c>
      <c r="L77" s="32">
        <f t="shared" si="3"/>
        <v>132</v>
      </c>
    </row>
    <row r="78" spans="1:12" s="2" customFormat="1" x14ac:dyDescent="0.2">
      <c r="A78" s="5" t="s">
        <v>10</v>
      </c>
      <c r="B78" s="5" t="s">
        <v>22</v>
      </c>
      <c r="C78" s="5" t="s">
        <v>172</v>
      </c>
      <c r="D78" s="5">
        <v>319805</v>
      </c>
      <c r="E78" s="9" t="s">
        <v>173</v>
      </c>
      <c r="F78" s="20">
        <v>6</v>
      </c>
      <c r="G78" s="35"/>
      <c r="H78" s="36"/>
      <c r="I78" s="37">
        <v>1</v>
      </c>
      <c r="J78" s="38">
        <v>179</v>
      </c>
      <c r="K78" s="31">
        <f t="shared" si="2"/>
        <v>1</v>
      </c>
      <c r="L78" s="32">
        <f t="shared" si="3"/>
        <v>179</v>
      </c>
    </row>
    <row r="79" spans="1:12" s="2" customFormat="1" x14ac:dyDescent="0.2">
      <c r="A79" s="5" t="s">
        <v>11</v>
      </c>
      <c r="B79" s="5" t="s">
        <v>5</v>
      </c>
      <c r="C79" s="5" t="s">
        <v>12</v>
      </c>
      <c r="D79" s="5">
        <v>54131472</v>
      </c>
      <c r="E79" s="9" t="s">
        <v>13</v>
      </c>
      <c r="F79" s="48">
        <v>7</v>
      </c>
      <c r="G79" s="35">
        <v>0</v>
      </c>
      <c r="H79" s="36">
        <v>0</v>
      </c>
      <c r="I79" s="37">
        <v>2</v>
      </c>
      <c r="J79" s="38">
        <v>286</v>
      </c>
      <c r="K79" s="31">
        <f t="shared" si="2"/>
        <v>2</v>
      </c>
      <c r="L79" s="32">
        <f t="shared" si="3"/>
        <v>286</v>
      </c>
    </row>
    <row r="80" spans="1:12" s="2" customFormat="1" x14ac:dyDescent="0.2">
      <c r="A80" s="5" t="s">
        <v>11</v>
      </c>
      <c r="B80" s="5" t="s">
        <v>17</v>
      </c>
      <c r="C80" s="5" t="s">
        <v>174</v>
      </c>
      <c r="D80" s="5">
        <v>37870475</v>
      </c>
      <c r="E80" s="9" t="s">
        <v>175</v>
      </c>
      <c r="F80" s="48">
        <v>4</v>
      </c>
      <c r="G80" s="35">
        <v>0</v>
      </c>
      <c r="H80" s="36">
        <v>0</v>
      </c>
      <c r="I80" s="37">
        <v>9</v>
      </c>
      <c r="J80" s="38">
        <v>346</v>
      </c>
      <c r="K80" s="31">
        <f t="shared" si="2"/>
        <v>9</v>
      </c>
      <c r="L80" s="32">
        <f t="shared" si="3"/>
        <v>346</v>
      </c>
    </row>
    <row r="81" spans="1:12" s="2" customFormat="1" x14ac:dyDescent="0.2">
      <c r="A81" s="5" t="s">
        <v>11</v>
      </c>
      <c r="B81" s="5" t="s">
        <v>17</v>
      </c>
      <c r="C81" s="5" t="s">
        <v>174</v>
      </c>
      <c r="D81" s="5">
        <v>37870475</v>
      </c>
      <c r="E81" s="9" t="s">
        <v>175</v>
      </c>
      <c r="F81" s="48">
        <v>5</v>
      </c>
      <c r="G81" s="35"/>
      <c r="H81" s="36"/>
      <c r="I81" s="37">
        <v>10</v>
      </c>
      <c r="J81" s="38">
        <v>819</v>
      </c>
      <c r="K81" s="31">
        <f t="shared" si="2"/>
        <v>10</v>
      </c>
      <c r="L81" s="32">
        <f t="shared" si="3"/>
        <v>819</v>
      </c>
    </row>
    <row r="82" spans="1:12" s="2" customFormat="1" x14ac:dyDescent="0.2">
      <c r="A82" s="5" t="s">
        <v>11</v>
      </c>
      <c r="B82" s="5" t="s">
        <v>17</v>
      </c>
      <c r="C82" s="5" t="s">
        <v>174</v>
      </c>
      <c r="D82" s="5">
        <v>37870475</v>
      </c>
      <c r="E82" s="9" t="s">
        <v>175</v>
      </c>
      <c r="F82" s="48">
        <v>6</v>
      </c>
      <c r="G82" s="35"/>
      <c r="H82" s="36"/>
      <c r="I82" s="37">
        <v>21</v>
      </c>
      <c r="J82" s="38">
        <v>2505</v>
      </c>
      <c r="K82" s="31">
        <f t="shared" si="2"/>
        <v>21</v>
      </c>
      <c r="L82" s="32">
        <f t="shared" si="3"/>
        <v>2505</v>
      </c>
    </row>
    <row r="83" spans="1:12" s="2" customFormat="1" x14ac:dyDescent="0.2">
      <c r="A83" s="5" t="s">
        <v>11</v>
      </c>
      <c r="B83" s="5" t="s">
        <v>22</v>
      </c>
      <c r="C83" s="5" t="s">
        <v>176</v>
      </c>
      <c r="D83" s="5">
        <v>321982</v>
      </c>
      <c r="E83" s="9" t="s">
        <v>177</v>
      </c>
      <c r="F83" s="48">
        <v>6</v>
      </c>
      <c r="G83" s="35">
        <v>0</v>
      </c>
      <c r="H83" s="36">
        <v>0</v>
      </c>
      <c r="I83" s="37">
        <v>2</v>
      </c>
      <c r="J83" s="38">
        <v>135</v>
      </c>
      <c r="K83" s="31">
        <f t="shared" si="2"/>
        <v>2</v>
      </c>
      <c r="L83" s="32">
        <f t="shared" si="3"/>
        <v>135</v>
      </c>
    </row>
    <row r="84" spans="1:12" s="2" customFormat="1" x14ac:dyDescent="0.2">
      <c r="A84" s="5" t="s">
        <v>11</v>
      </c>
      <c r="B84" s="5" t="s">
        <v>22</v>
      </c>
      <c r="C84" s="5" t="s">
        <v>33</v>
      </c>
      <c r="D84" s="5">
        <v>323021</v>
      </c>
      <c r="E84" s="9" t="s">
        <v>34</v>
      </c>
      <c r="F84" s="48">
        <v>5</v>
      </c>
      <c r="G84" s="35"/>
      <c r="H84" s="36"/>
      <c r="I84" s="37">
        <v>2</v>
      </c>
      <c r="J84" s="38">
        <v>264</v>
      </c>
      <c r="K84" s="31">
        <f t="shared" si="2"/>
        <v>2</v>
      </c>
      <c r="L84" s="32">
        <f t="shared" si="3"/>
        <v>264</v>
      </c>
    </row>
    <row r="85" spans="1:12" s="2" customFormat="1" x14ac:dyDescent="0.2">
      <c r="A85" s="5" t="s">
        <v>11</v>
      </c>
      <c r="B85" s="5" t="s">
        <v>22</v>
      </c>
      <c r="C85" s="5" t="s">
        <v>178</v>
      </c>
      <c r="D85" s="5">
        <v>323560</v>
      </c>
      <c r="E85" s="9" t="s">
        <v>179</v>
      </c>
      <c r="F85" s="48">
        <v>7</v>
      </c>
      <c r="G85" s="35">
        <v>0</v>
      </c>
      <c r="H85" s="36">
        <v>0</v>
      </c>
      <c r="I85" s="37">
        <v>1</v>
      </c>
      <c r="J85" s="38">
        <v>137</v>
      </c>
      <c r="K85" s="31">
        <f t="shared" si="2"/>
        <v>1</v>
      </c>
      <c r="L85" s="32">
        <f t="shared" si="3"/>
        <v>137</v>
      </c>
    </row>
    <row r="86" spans="1:12" s="2" customFormat="1" x14ac:dyDescent="0.2">
      <c r="A86" s="5" t="s">
        <v>11</v>
      </c>
      <c r="B86" s="5" t="s">
        <v>22</v>
      </c>
      <c r="C86" s="5" t="s">
        <v>180</v>
      </c>
      <c r="D86" s="5">
        <v>326470</v>
      </c>
      <c r="E86" s="9" t="s">
        <v>181</v>
      </c>
      <c r="F86" s="48">
        <v>6</v>
      </c>
      <c r="G86" s="35">
        <v>1</v>
      </c>
      <c r="H86" s="36">
        <v>66</v>
      </c>
      <c r="I86" s="37">
        <v>9</v>
      </c>
      <c r="J86" s="38">
        <v>1501</v>
      </c>
      <c r="K86" s="31">
        <f t="shared" si="2"/>
        <v>10</v>
      </c>
      <c r="L86" s="32">
        <f t="shared" si="3"/>
        <v>1567</v>
      </c>
    </row>
    <row r="87" spans="1:12" s="2" customFormat="1" x14ac:dyDescent="0.2">
      <c r="A87" s="5" t="s">
        <v>11</v>
      </c>
      <c r="B87" s="5" t="s">
        <v>22</v>
      </c>
      <c r="C87" s="5" t="s">
        <v>79</v>
      </c>
      <c r="D87" s="5">
        <v>326500</v>
      </c>
      <c r="E87" s="9" t="s">
        <v>80</v>
      </c>
      <c r="F87" s="48">
        <v>6</v>
      </c>
      <c r="G87" s="35">
        <v>0</v>
      </c>
      <c r="H87" s="36">
        <v>0</v>
      </c>
      <c r="I87" s="37">
        <v>1</v>
      </c>
      <c r="J87" s="38">
        <v>275</v>
      </c>
      <c r="K87" s="31">
        <f t="shared" si="2"/>
        <v>1</v>
      </c>
      <c r="L87" s="32">
        <f t="shared" si="3"/>
        <v>275</v>
      </c>
    </row>
    <row r="88" spans="1:12" s="2" customFormat="1" x14ac:dyDescent="0.2">
      <c r="A88" s="5" t="s">
        <v>11</v>
      </c>
      <c r="B88" s="5" t="s">
        <v>22</v>
      </c>
      <c r="C88" s="5" t="s">
        <v>81</v>
      </c>
      <c r="D88" s="5">
        <v>326607</v>
      </c>
      <c r="E88" s="9" t="s">
        <v>82</v>
      </c>
      <c r="F88" s="48">
        <v>6</v>
      </c>
      <c r="G88" s="35">
        <v>0</v>
      </c>
      <c r="H88" s="36">
        <v>0</v>
      </c>
      <c r="I88" s="37">
        <v>1</v>
      </c>
      <c r="J88" s="38">
        <v>132</v>
      </c>
      <c r="K88" s="31">
        <f t="shared" si="2"/>
        <v>1</v>
      </c>
      <c r="L88" s="32">
        <f t="shared" si="3"/>
        <v>132</v>
      </c>
    </row>
    <row r="89" spans="1:12" s="2" customFormat="1" x14ac:dyDescent="0.2">
      <c r="A89" s="5" t="s">
        <v>11</v>
      </c>
      <c r="B89" s="5" t="s">
        <v>22</v>
      </c>
      <c r="C89" s="5" t="s">
        <v>35</v>
      </c>
      <c r="D89" s="5">
        <v>327646</v>
      </c>
      <c r="E89" s="9" t="s">
        <v>36</v>
      </c>
      <c r="F89" s="48">
        <v>3</v>
      </c>
      <c r="G89" s="35">
        <v>0</v>
      </c>
      <c r="H89" s="36">
        <v>0</v>
      </c>
      <c r="I89" s="37">
        <v>1</v>
      </c>
      <c r="J89" s="38">
        <v>78</v>
      </c>
      <c r="K89" s="31">
        <f t="shared" si="2"/>
        <v>1</v>
      </c>
      <c r="L89" s="32">
        <f t="shared" si="3"/>
        <v>78</v>
      </c>
    </row>
    <row r="90" spans="1:12" s="2" customFormat="1" x14ac:dyDescent="0.2">
      <c r="A90" s="5" t="s">
        <v>11</v>
      </c>
      <c r="B90" s="5" t="s">
        <v>22</v>
      </c>
      <c r="C90" s="5" t="s">
        <v>35</v>
      </c>
      <c r="D90" s="5">
        <v>327646</v>
      </c>
      <c r="E90" s="9" t="s">
        <v>36</v>
      </c>
      <c r="F90" s="48">
        <v>7</v>
      </c>
      <c r="G90" s="35"/>
      <c r="H90" s="36"/>
      <c r="I90" s="37">
        <v>3</v>
      </c>
      <c r="J90" s="38">
        <v>341</v>
      </c>
      <c r="K90" s="31">
        <f t="shared" si="2"/>
        <v>3</v>
      </c>
      <c r="L90" s="32">
        <f t="shared" si="3"/>
        <v>341</v>
      </c>
    </row>
    <row r="91" spans="1:12" s="2" customFormat="1" x14ac:dyDescent="0.2">
      <c r="A91" s="5" t="s">
        <v>11</v>
      </c>
      <c r="B91" s="5" t="s">
        <v>22</v>
      </c>
      <c r="C91" s="5" t="s">
        <v>182</v>
      </c>
      <c r="D91" s="5">
        <v>327379</v>
      </c>
      <c r="E91" s="9" t="s">
        <v>183</v>
      </c>
      <c r="F91" s="48">
        <v>6</v>
      </c>
      <c r="G91" s="35">
        <v>0</v>
      </c>
      <c r="H91" s="36">
        <v>0</v>
      </c>
      <c r="I91" s="37">
        <v>1</v>
      </c>
      <c r="J91" s="38">
        <v>275</v>
      </c>
      <c r="K91" s="31">
        <f t="shared" si="2"/>
        <v>1</v>
      </c>
      <c r="L91" s="32">
        <f t="shared" si="3"/>
        <v>275</v>
      </c>
    </row>
    <row r="92" spans="1:12" s="2" customFormat="1" x14ac:dyDescent="0.2">
      <c r="A92" s="5" t="s">
        <v>11</v>
      </c>
      <c r="B92" s="5" t="s">
        <v>22</v>
      </c>
      <c r="C92" s="5" t="s">
        <v>83</v>
      </c>
      <c r="D92" s="5">
        <v>327760</v>
      </c>
      <c r="E92" s="9" t="s">
        <v>84</v>
      </c>
      <c r="F92" s="48">
        <v>6</v>
      </c>
      <c r="G92" s="35">
        <v>0</v>
      </c>
      <c r="H92" s="36">
        <v>0</v>
      </c>
      <c r="I92" s="37">
        <v>1</v>
      </c>
      <c r="J92" s="38">
        <v>132</v>
      </c>
      <c r="K92" s="31">
        <f t="shared" si="2"/>
        <v>1</v>
      </c>
      <c r="L92" s="32">
        <f t="shared" si="3"/>
        <v>132</v>
      </c>
    </row>
    <row r="93" spans="1:12" s="2" customFormat="1" x14ac:dyDescent="0.2">
      <c r="A93" s="5" t="s">
        <v>11</v>
      </c>
      <c r="B93" s="5" t="s">
        <v>22</v>
      </c>
      <c r="C93" s="5" t="s">
        <v>184</v>
      </c>
      <c r="D93" s="5">
        <v>327972</v>
      </c>
      <c r="E93" s="9" t="s">
        <v>185</v>
      </c>
      <c r="F93" s="48">
        <v>6</v>
      </c>
      <c r="G93" s="35">
        <v>0</v>
      </c>
      <c r="H93" s="36">
        <v>0</v>
      </c>
      <c r="I93" s="37">
        <v>3</v>
      </c>
      <c r="J93" s="38">
        <v>639</v>
      </c>
      <c r="K93" s="31">
        <f t="shared" si="2"/>
        <v>3</v>
      </c>
      <c r="L93" s="32">
        <f t="shared" si="3"/>
        <v>639</v>
      </c>
    </row>
    <row r="94" spans="1:12" s="2" customFormat="1" x14ac:dyDescent="0.2">
      <c r="A94" s="5" t="s">
        <v>11</v>
      </c>
      <c r="B94" s="5" t="s">
        <v>22</v>
      </c>
      <c r="C94" s="5" t="s">
        <v>85</v>
      </c>
      <c r="D94" s="5">
        <v>330167</v>
      </c>
      <c r="E94" s="9" t="s">
        <v>86</v>
      </c>
      <c r="F94" s="48">
        <v>6</v>
      </c>
      <c r="G94" s="35">
        <v>1</v>
      </c>
      <c r="H94" s="36">
        <v>132</v>
      </c>
      <c r="I94" s="37">
        <v>2</v>
      </c>
      <c r="J94" s="38">
        <v>256</v>
      </c>
      <c r="K94" s="31">
        <f t="shared" si="2"/>
        <v>3</v>
      </c>
      <c r="L94" s="32">
        <f t="shared" si="3"/>
        <v>388</v>
      </c>
    </row>
    <row r="95" spans="1:12" s="2" customFormat="1" x14ac:dyDescent="0.2">
      <c r="A95" s="5" t="s">
        <v>11</v>
      </c>
      <c r="B95" s="5" t="s">
        <v>22</v>
      </c>
      <c r="C95" s="5" t="s">
        <v>186</v>
      </c>
      <c r="D95" s="5">
        <v>332861</v>
      </c>
      <c r="E95" s="9" t="s">
        <v>187</v>
      </c>
      <c r="F95" s="48">
        <v>3</v>
      </c>
      <c r="G95" s="35">
        <v>0</v>
      </c>
      <c r="H95" s="36">
        <v>0</v>
      </c>
      <c r="I95" s="37">
        <v>1</v>
      </c>
      <c r="J95" s="38">
        <v>132</v>
      </c>
      <c r="K95" s="31">
        <f t="shared" si="2"/>
        <v>1</v>
      </c>
      <c r="L95" s="32">
        <f t="shared" si="3"/>
        <v>132</v>
      </c>
    </row>
    <row r="96" spans="1:12" s="2" customFormat="1" x14ac:dyDescent="0.2">
      <c r="A96" s="5" t="s">
        <v>11</v>
      </c>
      <c r="B96" s="5" t="s">
        <v>22</v>
      </c>
      <c r="C96" s="5" t="s">
        <v>37</v>
      </c>
      <c r="D96" s="5">
        <v>332933</v>
      </c>
      <c r="E96" s="9" t="s">
        <v>38</v>
      </c>
      <c r="F96" s="48">
        <v>6</v>
      </c>
      <c r="G96" s="35">
        <v>0</v>
      </c>
      <c r="H96" s="36">
        <v>0</v>
      </c>
      <c r="I96" s="37">
        <v>7</v>
      </c>
      <c r="J96" s="38">
        <v>897</v>
      </c>
      <c r="K96" s="31">
        <f t="shared" si="2"/>
        <v>7</v>
      </c>
      <c r="L96" s="32">
        <f t="shared" si="3"/>
        <v>897</v>
      </c>
    </row>
    <row r="97" spans="1:12" s="2" customFormat="1" x14ac:dyDescent="0.2">
      <c r="A97" s="5" t="s">
        <v>11</v>
      </c>
      <c r="B97" s="5" t="s">
        <v>22</v>
      </c>
      <c r="C97" s="5" t="s">
        <v>87</v>
      </c>
      <c r="D97" s="5">
        <v>332399</v>
      </c>
      <c r="E97" s="9" t="s">
        <v>88</v>
      </c>
      <c r="F97" s="48">
        <v>6</v>
      </c>
      <c r="G97" s="35">
        <v>1</v>
      </c>
      <c r="H97" s="36">
        <v>165</v>
      </c>
      <c r="I97" s="37">
        <v>1</v>
      </c>
      <c r="J97" s="38">
        <v>27</v>
      </c>
      <c r="K97" s="31">
        <f t="shared" si="2"/>
        <v>2</v>
      </c>
      <c r="L97" s="32">
        <f t="shared" si="3"/>
        <v>192</v>
      </c>
    </row>
    <row r="98" spans="1:12" s="2" customFormat="1" x14ac:dyDescent="0.2">
      <c r="A98" s="5" t="s">
        <v>11</v>
      </c>
      <c r="B98" s="5" t="s">
        <v>41</v>
      </c>
      <c r="C98" s="5" t="s">
        <v>188</v>
      </c>
      <c r="D98" s="5">
        <v>179124</v>
      </c>
      <c r="E98" s="9" t="s">
        <v>189</v>
      </c>
      <c r="F98" s="48">
        <v>3</v>
      </c>
      <c r="G98" s="35">
        <v>0</v>
      </c>
      <c r="H98" s="36">
        <v>0</v>
      </c>
      <c r="I98" s="37">
        <v>2</v>
      </c>
      <c r="J98" s="38">
        <v>165</v>
      </c>
      <c r="K98" s="31">
        <f t="shared" si="2"/>
        <v>2</v>
      </c>
      <c r="L98" s="32">
        <f t="shared" si="3"/>
        <v>165</v>
      </c>
    </row>
    <row r="99" spans="1:12" s="2" customFormat="1" x14ac:dyDescent="0.2">
      <c r="A99" s="5" t="s">
        <v>11</v>
      </c>
      <c r="B99" s="5" t="s">
        <v>41</v>
      </c>
      <c r="C99" s="5" t="s">
        <v>188</v>
      </c>
      <c r="D99" s="5">
        <v>179124</v>
      </c>
      <c r="E99" s="9" t="s">
        <v>189</v>
      </c>
      <c r="F99" s="48">
        <v>6</v>
      </c>
      <c r="G99" s="35"/>
      <c r="H99" s="36"/>
      <c r="I99" s="37">
        <v>1</v>
      </c>
      <c r="J99" s="38">
        <v>55</v>
      </c>
      <c r="K99" s="31">
        <f t="shared" si="2"/>
        <v>1</v>
      </c>
      <c r="L99" s="32">
        <f t="shared" si="3"/>
        <v>55</v>
      </c>
    </row>
    <row r="100" spans="1:12" s="2" customFormat="1" ht="25.5" x14ac:dyDescent="0.2">
      <c r="A100" s="5" t="s">
        <v>11</v>
      </c>
      <c r="B100" s="5" t="s">
        <v>41</v>
      </c>
      <c r="C100" s="5" t="s">
        <v>89</v>
      </c>
      <c r="D100" s="5">
        <v>31997520</v>
      </c>
      <c r="E100" s="9" t="s">
        <v>90</v>
      </c>
      <c r="F100" s="48">
        <v>6</v>
      </c>
      <c r="G100" s="35">
        <v>0</v>
      </c>
      <c r="H100" s="36">
        <v>0</v>
      </c>
      <c r="I100" s="37">
        <v>5</v>
      </c>
      <c r="J100" s="38">
        <v>919</v>
      </c>
      <c r="K100" s="31">
        <f t="shared" si="2"/>
        <v>5</v>
      </c>
      <c r="L100" s="32">
        <f t="shared" si="3"/>
        <v>919</v>
      </c>
    </row>
    <row r="101" spans="1:12" s="2" customFormat="1" x14ac:dyDescent="0.2">
      <c r="A101" s="5" t="s">
        <v>14</v>
      </c>
      <c r="B101" s="5" t="s">
        <v>5</v>
      </c>
      <c r="C101" s="5" t="s">
        <v>15</v>
      </c>
      <c r="D101" s="5">
        <v>54131430</v>
      </c>
      <c r="E101" s="9" t="s">
        <v>16</v>
      </c>
      <c r="F101" s="48">
        <v>7</v>
      </c>
      <c r="G101" s="35"/>
      <c r="H101" s="36"/>
      <c r="I101" s="37">
        <v>3</v>
      </c>
      <c r="J101" s="38">
        <v>206</v>
      </c>
      <c r="K101" s="31">
        <f t="shared" si="2"/>
        <v>3</v>
      </c>
      <c r="L101" s="32">
        <f t="shared" si="3"/>
        <v>206</v>
      </c>
    </row>
    <row r="102" spans="1:12" s="2" customFormat="1" x14ac:dyDescent="0.2">
      <c r="A102" s="5" t="s">
        <v>14</v>
      </c>
      <c r="B102" s="5" t="s">
        <v>17</v>
      </c>
      <c r="C102" s="5" t="s">
        <v>20</v>
      </c>
      <c r="D102" s="5">
        <v>35541016</v>
      </c>
      <c r="E102" s="9" t="s">
        <v>21</v>
      </c>
      <c r="F102" s="20">
        <v>7</v>
      </c>
      <c r="G102" s="35"/>
      <c r="H102" s="36"/>
      <c r="I102" s="37">
        <v>5</v>
      </c>
      <c r="J102" s="38">
        <v>495</v>
      </c>
      <c r="K102" s="31">
        <f t="shared" si="2"/>
        <v>5</v>
      </c>
      <c r="L102" s="32">
        <f t="shared" si="3"/>
        <v>495</v>
      </c>
    </row>
    <row r="103" spans="1:12" s="2" customFormat="1" x14ac:dyDescent="0.2">
      <c r="A103" s="5" t="s">
        <v>14</v>
      </c>
      <c r="B103" s="5" t="s">
        <v>22</v>
      </c>
      <c r="C103" s="5" t="s">
        <v>39</v>
      </c>
      <c r="D103" s="5">
        <v>691135</v>
      </c>
      <c r="E103" s="9" t="s">
        <v>40</v>
      </c>
      <c r="F103" s="48">
        <v>5</v>
      </c>
      <c r="G103" s="35">
        <v>2</v>
      </c>
      <c r="H103" s="36">
        <v>347</v>
      </c>
      <c r="I103" s="37">
        <v>11</v>
      </c>
      <c r="J103" s="38">
        <v>1868</v>
      </c>
      <c r="K103" s="31">
        <f t="shared" si="2"/>
        <v>13</v>
      </c>
      <c r="L103" s="32">
        <f t="shared" si="3"/>
        <v>2215</v>
      </c>
    </row>
    <row r="104" spans="1:12" s="2" customFormat="1" x14ac:dyDescent="0.2">
      <c r="A104" s="5" t="s">
        <v>14</v>
      </c>
      <c r="B104" s="5" t="s">
        <v>22</v>
      </c>
      <c r="C104" s="5" t="s">
        <v>190</v>
      </c>
      <c r="D104" s="5">
        <v>324451</v>
      </c>
      <c r="E104" s="9" t="s">
        <v>191</v>
      </c>
      <c r="F104" s="20">
        <v>6</v>
      </c>
      <c r="G104" s="35">
        <v>1</v>
      </c>
      <c r="H104" s="36">
        <v>124</v>
      </c>
      <c r="I104" s="37">
        <v>0</v>
      </c>
      <c r="J104" s="38">
        <v>0</v>
      </c>
      <c r="K104" s="31">
        <f t="shared" si="2"/>
        <v>1</v>
      </c>
      <c r="L104" s="32">
        <f t="shared" si="3"/>
        <v>124</v>
      </c>
    </row>
    <row r="105" spans="1:12" s="2" customFormat="1" x14ac:dyDescent="0.2">
      <c r="A105" s="5" t="s">
        <v>14</v>
      </c>
      <c r="B105" s="5" t="s">
        <v>22</v>
      </c>
      <c r="C105" s="5" t="s">
        <v>192</v>
      </c>
      <c r="D105" s="5">
        <v>324060</v>
      </c>
      <c r="E105" s="9" t="s">
        <v>193</v>
      </c>
      <c r="F105" s="20">
        <v>6</v>
      </c>
      <c r="G105" s="35">
        <v>0</v>
      </c>
      <c r="H105" s="36">
        <v>0</v>
      </c>
      <c r="I105" s="37">
        <v>1</v>
      </c>
      <c r="J105" s="38">
        <v>118</v>
      </c>
      <c r="K105" s="31">
        <f t="shared" si="2"/>
        <v>1</v>
      </c>
      <c r="L105" s="32">
        <f t="shared" si="3"/>
        <v>118</v>
      </c>
    </row>
    <row r="106" spans="1:12" s="2" customFormat="1" x14ac:dyDescent="0.2">
      <c r="A106" s="5" t="s">
        <v>14</v>
      </c>
      <c r="B106" s="5" t="s">
        <v>22</v>
      </c>
      <c r="C106" s="5" t="s">
        <v>194</v>
      </c>
      <c r="D106" s="5">
        <v>323977</v>
      </c>
      <c r="E106" s="9" t="s">
        <v>195</v>
      </c>
      <c r="F106" s="20">
        <v>6</v>
      </c>
      <c r="G106" s="35">
        <v>0</v>
      </c>
      <c r="H106" s="36">
        <v>0</v>
      </c>
      <c r="I106" s="37">
        <v>1</v>
      </c>
      <c r="J106" s="38">
        <v>165</v>
      </c>
      <c r="K106" s="31">
        <f t="shared" si="2"/>
        <v>1</v>
      </c>
      <c r="L106" s="32">
        <f t="shared" si="3"/>
        <v>165</v>
      </c>
    </row>
    <row r="107" spans="1:12" s="2" customFormat="1" ht="13.5" thickBot="1" x14ac:dyDescent="0.25">
      <c r="A107" s="5" t="s">
        <v>14</v>
      </c>
      <c r="B107" s="5" t="s">
        <v>22</v>
      </c>
      <c r="C107" s="5" t="s">
        <v>196</v>
      </c>
      <c r="D107" s="5">
        <v>324655</v>
      </c>
      <c r="E107" s="9" t="s">
        <v>197</v>
      </c>
      <c r="F107" s="20">
        <v>6</v>
      </c>
      <c r="G107" s="35">
        <v>0</v>
      </c>
      <c r="H107" s="36">
        <v>0</v>
      </c>
      <c r="I107" s="37">
        <v>2</v>
      </c>
      <c r="J107" s="38">
        <v>473</v>
      </c>
      <c r="K107" s="31">
        <f t="shared" si="2"/>
        <v>2</v>
      </c>
      <c r="L107" s="32">
        <f t="shared" si="3"/>
        <v>473</v>
      </c>
    </row>
    <row r="108" spans="1:12" ht="21.75" customHeight="1" thickBot="1" x14ac:dyDescent="0.25">
      <c r="A108" s="52" t="s">
        <v>52</v>
      </c>
      <c r="B108" s="53"/>
      <c r="C108" s="53"/>
      <c r="D108" s="53"/>
      <c r="E108" s="54"/>
      <c r="F108" s="24"/>
      <c r="G108" s="22">
        <f t="shared" ref="G108:L108" si="4">SUM(G5:G107)</f>
        <v>39</v>
      </c>
      <c r="H108" s="23">
        <f t="shared" si="4"/>
        <v>5161</v>
      </c>
      <c r="I108" s="25">
        <f t="shared" si="4"/>
        <v>265</v>
      </c>
      <c r="J108" s="21">
        <f t="shared" si="4"/>
        <v>34166</v>
      </c>
      <c r="K108" s="22">
        <f t="shared" si="4"/>
        <v>304</v>
      </c>
      <c r="L108" s="23">
        <f t="shared" si="4"/>
        <v>39327</v>
      </c>
    </row>
    <row r="113" spans="3:11" x14ac:dyDescent="0.2">
      <c r="C113" s="17"/>
      <c r="D113" s="17"/>
      <c r="E113" s="18"/>
      <c r="F113" s="17"/>
      <c r="G113" s="17"/>
      <c r="H113" s="17"/>
      <c r="I113" s="17"/>
      <c r="J113" s="17"/>
      <c r="K113" s="17"/>
    </row>
    <row r="114" spans="3:11" x14ac:dyDescent="0.2">
      <c r="C114" s="17"/>
      <c r="D114" s="17"/>
      <c r="E114" s="18"/>
      <c r="F114" s="17"/>
      <c r="G114" s="17"/>
      <c r="H114" s="17"/>
      <c r="I114" s="17"/>
      <c r="J114" s="17"/>
      <c r="K114" s="17"/>
    </row>
    <row r="115" spans="3:11" x14ac:dyDescent="0.2">
      <c r="C115" s="17"/>
      <c r="D115" s="17"/>
      <c r="E115" s="18"/>
      <c r="F115" s="17"/>
      <c r="G115" s="17"/>
      <c r="H115" s="17"/>
      <c r="I115" s="17"/>
      <c r="J115" s="17"/>
      <c r="K115" s="17"/>
    </row>
    <row r="116" spans="3:11" x14ac:dyDescent="0.2">
      <c r="C116" s="17"/>
      <c r="D116" s="17"/>
      <c r="E116" s="18"/>
      <c r="F116" s="17"/>
      <c r="G116" s="17"/>
      <c r="H116" s="17"/>
      <c r="I116" s="17"/>
      <c r="J116" s="17"/>
      <c r="K116" s="17"/>
    </row>
    <row r="117" spans="3:11" x14ac:dyDescent="0.2">
      <c r="C117" s="17"/>
      <c r="D117" s="17"/>
      <c r="E117" s="18"/>
      <c r="F117" s="17"/>
      <c r="G117" s="17"/>
      <c r="H117" s="17"/>
      <c r="I117" s="17"/>
      <c r="J117" s="17"/>
      <c r="K117" s="17"/>
    </row>
    <row r="118" spans="3:11" x14ac:dyDescent="0.2">
      <c r="C118" s="17"/>
      <c r="D118" s="17"/>
      <c r="E118" s="18"/>
      <c r="F118" s="17"/>
      <c r="G118" s="17"/>
      <c r="H118" s="17"/>
      <c r="I118" s="17"/>
      <c r="J118" s="17"/>
      <c r="K118" s="17"/>
    </row>
    <row r="119" spans="3:11" x14ac:dyDescent="0.2">
      <c r="C119" s="17"/>
      <c r="D119" s="17"/>
      <c r="E119" s="18"/>
      <c r="F119" s="17"/>
      <c r="G119" s="17"/>
      <c r="H119" s="17"/>
      <c r="I119" s="17"/>
      <c r="J119" s="17"/>
      <c r="K119" s="17"/>
    </row>
    <row r="120" spans="3:11" x14ac:dyDescent="0.2">
      <c r="C120" s="17"/>
      <c r="D120" s="17"/>
      <c r="E120" s="18"/>
      <c r="F120" s="17"/>
      <c r="G120" s="17"/>
      <c r="H120" s="17"/>
      <c r="I120" s="17"/>
      <c r="J120" s="17"/>
      <c r="K120" s="17"/>
    </row>
    <row r="121" spans="3:11" x14ac:dyDescent="0.2">
      <c r="C121" s="17"/>
      <c r="D121" s="17"/>
      <c r="E121" s="18"/>
      <c r="F121" s="17"/>
      <c r="G121" s="17"/>
      <c r="H121" s="17"/>
      <c r="I121" s="17"/>
      <c r="J121" s="17"/>
      <c r="K121" s="17"/>
    </row>
  </sheetData>
  <sortState ref="A4:E107">
    <sortCondition ref="A4:A107" customList="BA,TV,TC,NR,ZA,BB,PO,KE"/>
    <sortCondition ref="B4:B107" customList="K,V,O,C,S"/>
    <sortCondition ref="C4:C107"/>
    <sortCondition ref="D4:D107"/>
  </sortState>
  <mergeCells count="4">
    <mergeCell ref="I3:J3"/>
    <mergeCell ref="A1:L1"/>
    <mergeCell ref="A108:E108"/>
    <mergeCell ref="G3:H3"/>
  </mergeCells>
  <pageMargins left="0.25" right="0.25" top="0.75" bottom="0.75" header="0.3" footer="0.3"/>
  <pageSetup paperSize="9" scale="42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/>
    <f:field ref="FSCFOLIO_1_1001_SignaturesFldCtx_FSCFOLIO_1_1001_FieldLastSignature" text="Schválené"/>
    <f:field ref="FSCFOLIO_1_1001_SignaturesFldCtx_FSCFOLIO_1_1001_FieldLastSignatureBy" text="Laszkiewiczová, Zuzana"/>
    <f:field ref="FSCFOLIO_1_1001_SignaturesFldCtx_FSCFOLIO_1_1001_FieldLastSignatureAt" date="2025-06-10T09:00:40" text="10.6.2025 9:00:40"/>
    <f:field ref="FSCFOLIO_1_1001_SignaturesFldCtx_FSCFOLIO_1_1001_FieldLastSignatureRemark" text=""/>
    <f:field ref="FSCFOLIO_1_1001_FieldCurrentUser" text="Ing. Ivana Pápayová"/>
    <f:field ref="FSCFOLIO_1_1001_FieldCurrentDate" text="11.6.2025 9:13"/>
    <f:field ref="objvalidfrom" date="" text="" edit="true"/>
    <f:field ref="objvalidto" date="" text=""/>
    <f:field ref="FSCFOLIO_1_1001_FieldReleasedVersionDate" text=""/>
    <f:field ref="FSCFOLIO_1_1001_FieldReleasedVersionNr" text=""/>
    <f:field ref="CCAPRECONFIG_15_1001_Objektname" text="ŠČD 05_2025"/>
    <f:field ref="objname" text="ŠČD 05_2025" edit="true"/>
    <f:field ref="objsubject" text="" edit="true"/>
    <f:field ref="objcreatedby" text="Pápayová, Ivana, Ing."/>
    <f:field ref="objcreatedat" date="2025-06-10T08:12:42" text="10.6.2025 8:12:42"/>
    <f:field ref="objchangedby" text="Laszkiewiczová, Zuzana"/>
    <f:field ref="objmodifiedat" date="2025-06-10T09:00:42" text="10.6.2025 9:00:42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ŠČD 07_2025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2025-08-08T06:19:44Z</cp:lastPrinted>
  <dcterms:created xsi:type="dcterms:W3CDTF">2025-02-06T10:58:45Z</dcterms:created>
  <dcterms:modified xsi:type="dcterms:W3CDTF">2025-08-15T11:39:56Z</dcterms:modified>
</cp:coreProperties>
</file>