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4\DK odstupne 65r\V13\"/>
    </mc:Choice>
  </mc:AlternateContent>
  <xr:revisionPtr revIDLastSave="0" documentId="13_ncr:1_{690E0C6F-8DFC-49BC-83E2-AB7090B40C90}" xr6:coauthVersionLast="36" xr6:coauthVersionMax="47" xr10:uidLastSave="{00000000-0000-0000-0000-000000000000}"/>
  <bookViews>
    <workbookView xWindow="0" yWindow="0" windowWidth="23040" windowHeight="9060" xr2:uid="{018EAB99-47DA-415D-9A39-400BB6683507}"/>
  </bookViews>
  <sheets>
    <sheet name="databáza" sheetId="1" r:id="rId1"/>
  </sheets>
  <definedNames>
    <definedName name="_xlnm._FilterDatabase" localSheetId="0" hidden="1">databáza!$A$2:$K$50</definedName>
    <definedName name="_xlnm.Print_Titles" localSheetId="0">databáza!$2:$2</definedName>
    <definedName name="_xlnm.Print_Area" localSheetId="0">databáza!$A$1:$K$60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I50" i="1"/>
  <c r="H50" i="1"/>
  <c r="G50" i="1"/>
  <c r="K27" i="1" l="1"/>
  <c r="K12" i="1" l="1"/>
  <c r="K11" i="1"/>
  <c r="K10" i="1"/>
  <c r="K9" i="1"/>
  <c r="K8" i="1"/>
  <c r="K34" i="1" l="1"/>
  <c r="K33" i="1"/>
  <c r="K32" i="1"/>
  <c r="K31" i="1"/>
  <c r="K30" i="1"/>
  <c r="K29" i="1"/>
  <c r="K28" i="1"/>
  <c r="K49" i="1" l="1"/>
  <c r="K40" i="1"/>
  <c r="K38" i="1" l="1"/>
  <c r="K19" i="1" l="1"/>
  <c r="K13" i="1" l="1"/>
  <c r="K48" i="1" l="1"/>
  <c r="K47" i="1"/>
  <c r="K46" i="1"/>
  <c r="K45" i="1"/>
  <c r="K44" i="1"/>
  <c r="K43" i="1"/>
  <c r="K42" i="1"/>
  <c r="K39" i="1"/>
  <c r="K41" i="1"/>
  <c r="K37" i="1" l="1"/>
  <c r="K36" i="1"/>
  <c r="K35" i="1"/>
  <c r="K26" i="1" l="1"/>
  <c r="K25" i="1"/>
  <c r="K24" i="1"/>
  <c r="K23" i="1"/>
  <c r="K22" i="1" l="1"/>
  <c r="K21" i="1"/>
  <c r="K20" i="1"/>
  <c r="K18" i="1"/>
  <c r="K17" i="1"/>
  <c r="K16" i="1"/>
  <c r="K15" i="1" l="1"/>
  <c r="K14" i="1"/>
  <c r="K6" i="1" l="1"/>
  <c r="K5" i="1"/>
  <c r="K4" i="1"/>
  <c r="K3" i="1"/>
  <c r="K50" i="1" s="1"/>
</calcChain>
</file>

<file path=xl/sharedStrings.xml><?xml version="1.0" encoding="utf-8"?>
<sst xmlns="http://schemas.openxmlformats.org/spreadsheetml/2006/main" count="205" uniqueCount="118">
  <si>
    <t>Spolu</t>
  </si>
  <si>
    <t>O</t>
  </si>
  <si>
    <t>Počet platov odstupného za vykázaných pedagogických a odborných zamestnancov celkom</t>
  </si>
  <si>
    <t>Počet pedagogických  a odborných zamestnancov, ktorí dovŕšili 65 rokov veku a bol s nimi z tohto dôvodu rozviazaný pracovný pomer</t>
  </si>
  <si>
    <t>Mesiac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</si>
  <si>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</si>
  <si>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</si>
  <si>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</si>
  <si>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</si>
  <si>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</si>
  <si>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Databáza zriaďovateľov škôl na dofinancovanie normatívnych finančných prostriedkov na odstupné pre pedagogických a odborných zamestnancov, ktorí dovŕšili 65 rokov veku a bol s nimi z tohto dôvodu rozviazaný pracovný pomer v roku 2024</t>
  </si>
  <si>
    <t>Požadované mzdové prostriedky v €</t>
  </si>
  <si>
    <t>Požadované poistné v €</t>
  </si>
  <si>
    <t>Celkový objem FP potrebných na odstupné vrátane odvodov</t>
  </si>
  <si>
    <t>TC</t>
  </si>
  <si>
    <t>BA</t>
  </si>
  <si>
    <t>NR</t>
  </si>
  <si>
    <t>K</t>
  </si>
  <si>
    <t>KNR</t>
  </si>
  <si>
    <t>Regionálny úrad školskej správy v Nitre</t>
  </si>
  <si>
    <t>BB</t>
  </si>
  <si>
    <t>V</t>
  </si>
  <si>
    <t>VBA</t>
  </si>
  <si>
    <t>Bratislavský samosprávny kraj</t>
  </si>
  <si>
    <t>C</t>
  </si>
  <si>
    <t>KE</t>
  </si>
  <si>
    <t>VKE</t>
  </si>
  <si>
    <t>Košický samosprávny kraj</t>
  </si>
  <si>
    <t>ZA</t>
  </si>
  <si>
    <t>TV</t>
  </si>
  <si>
    <t>VTV</t>
  </si>
  <si>
    <t>Trnavský samosprávny kraj</t>
  </si>
  <si>
    <t>KTC</t>
  </si>
  <si>
    <t>Regionálny úrad školskej správy v Trenčíne</t>
  </si>
  <si>
    <t>VNR</t>
  </si>
  <si>
    <t>Nitriansky samosprávny kraj</t>
  </si>
  <si>
    <t>VBB</t>
  </si>
  <si>
    <t>Banskobystrický samosprávny kraj</t>
  </si>
  <si>
    <t xml:space="preserve"> </t>
  </si>
  <si>
    <t>PO</t>
  </si>
  <si>
    <t>C58</t>
  </si>
  <si>
    <t>Rímskokatolícka cirkev, Bratislavská arcidiecéza</t>
  </si>
  <si>
    <t>O501905</t>
  </si>
  <si>
    <t>Mesto Šamorín</t>
  </si>
  <si>
    <t>O500011</t>
  </si>
  <si>
    <t>Mesto Nitra</t>
  </si>
  <si>
    <t>O510726</t>
  </si>
  <si>
    <t>Mesto Liptovský Hrádok</t>
  </si>
  <si>
    <t>O510998</t>
  </si>
  <si>
    <t>Mesto Ružomberok</t>
  </si>
  <si>
    <t>O515850</t>
  </si>
  <si>
    <t>Mesto Veľký Krtíš</t>
  </si>
  <si>
    <t>KKE</t>
  </si>
  <si>
    <t>Regionálny úrad školskej správy v Košiciach</t>
  </si>
  <si>
    <t>O888888</t>
  </si>
  <si>
    <t>Mesto Košice</t>
  </si>
  <si>
    <t>O522279</t>
  </si>
  <si>
    <t>Mesto Michalovce</t>
  </si>
  <si>
    <t>O508136</t>
  </si>
  <si>
    <t>Obec Nová Dedinka</t>
  </si>
  <si>
    <t>O508217</t>
  </si>
  <si>
    <t>Mesto Senec</t>
  </si>
  <si>
    <t>VTC</t>
  </si>
  <si>
    <t>Trenčiansky samosprávny kraj</t>
  </si>
  <si>
    <t>6,7,8</t>
  </si>
  <si>
    <t>O513610</t>
  </si>
  <si>
    <t>Mesto Púchov</t>
  </si>
  <si>
    <t>O502154</t>
  </si>
  <si>
    <t>Obec Demandice</t>
  </si>
  <si>
    <t>O504998</t>
  </si>
  <si>
    <t>Mesto Topoľčany</t>
  </si>
  <si>
    <t>O505714</t>
  </si>
  <si>
    <t>Obec Veľké Ripňany</t>
  </si>
  <si>
    <t>KPO</t>
  </si>
  <si>
    <t>Regionálny úrad školskej správy v Prešove</t>
  </si>
  <si>
    <t>VPO</t>
  </si>
  <si>
    <t>Prešovský samosprávny kraj</t>
  </si>
  <si>
    <t>O523623</t>
  </si>
  <si>
    <t>Obec Lendak</t>
  </si>
  <si>
    <t>O527483</t>
  </si>
  <si>
    <t>Obec Kružlová</t>
  </si>
  <si>
    <t>O521698</t>
  </si>
  <si>
    <t>Mesto Moldava nad Bodvou</t>
  </si>
  <si>
    <t>O521183</t>
  </si>
  <si>
    <t>Obec Bidovce</t>
  </si>
  <si>
    <t>O543772</t>
  </si>
  <si>
    <t>Obec Somotor</t>
  </si>
  <si>
    <t>O543152</t>
  </si>
  <si>
    <t>Obec Chrasť nad Hornádom</t>
  </si>
  <si>
    <t>C03</t>
  </si>
  <si>
    <t>Košická arcidiecéza</t>
  </si>
  <si>
    <t>S</t>
  </si>
  <si>
    <t>S399</t>
  </si>
  <si>
    <t>SŠG, s.r.o.</t>
  </si>
  <si>
    <t>KBB</t>
  </si>
  <si>
    <t>Regionálny úrad školskej správy v Banskej Bystrici</t>
  </si>
  <si>
    <t>O514543</t>
  </si>
  <si>
    <t>Obec Blhovce</t>
  </si>
  <si>
    <t>O508438</t>
  </si>
  <si>
    <t>Mesto Banská Bystrica</t>
  </si>
  <si>
    <t>O518158</t>
  </si>
  <si>
    <t>Mesto Zvolen</t>
  </si>
  <si>
    <t>S815</t>
  </si>
  <si>
    <t>Deutsch-Slowakische Akademien, a.s.</t>
  </si>
  <si>
    <t>O529460</t>
  </si>
  <si>
    <t>Mestská časť Bratislava - Petržalka</t>
  </si>
  <si>
    <t>O504319</t>
  </si>
  <si>
    <t>Obec Čáry</t>
  </si>
  <si>
    <t>O506745</t>
  </si>
  <si>
    <t>Mesto Trnava</t>
  </si>
  <si>
    <t>O506800</t>
  </si>
  <si>
    <t>Obec Bojničky</t>
  </si>
  <si>
    <t>O509868</t>
  </si>
  <si>
    <t>Mesto Námestovo</t>
  </si>
  <si>
    <t>O512621</t>
  </si>
  <si>
    <t>Obec Slovenské Pravno</t>
  </si>
  <si>
    <t>S386</t>
  </si>
  <si>
    <t>EDUCO NO,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</si>
</sst>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center"/>
    </xf>
    <xf numFmtId="0" fontId="6" fillId="2" borderId="5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" fontId="4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horizontal="right"/>
    </xf>
    <xf numFmtId="3" fontId="4" fillId="0" borderId="3" xfId="1" applyNumberFormat="1" applyFont="1" applyBorder="1"/>
    <xf numFmtId="0" fontId="4" fillId="0" borderId="6" xfId="0" applyFont="1" applyBorder="1" applyAlignment="1">
      <alignment horizontal="right" vertic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2" borderId="2" xfId="1" applyFont="1" applyFill="1" applyBorder="1"/>
    <xf numFmtId="0" fontId="3" fillId="2" borderId="2" xfId="1" applyFont="1" applyFill="1" applyBorder="1"/>
    <xf numFmtId="3" fontId="3" fillId="2" borderId="2" xfId="1" applyNumberFormat="1" applyFont="1" applyFill="1" applyBorder="1"/>
    <xf numFmtId="3" fontId="3" fillId="2" borderId="1" xfId="1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2" fillId="0" borderId="0" xfId="1" applyNumberFormat="1"/>
    <xf numFmtId="4" fontId="5" fillId="3" borderId="2" xfId="1" applyNumberFormat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wrapText="1"/>
    </xf>
    <xf numFmtId="0" fontId="4" fillId="0" borderId="4" xfId="0" applyFont="1" applyBorder="1"/>
    <xf numFmtId="3" fontId="4" fillId="0" borderId="8" xfId="0" applyNumberFormat="1" applyFont="1" applyBorder="1"/>
    <xf numFmtId="3" fontId="4" fillId="0" borderId="4" xfId="1" applyNumberFormat="1" applyFont="1" applyBorder="1"/>
    <xf numFmtId="0" fontId="4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right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3" fontId="4" fillId="0" borderId="16" xfId="1" applyNumberFormat="1" applyFont="1" applyFill="1" applyBorder="1" applyAlignment="1">
      <alignment horizontal="right" vertical="center" wrapText="1"/>
    </xf>
    <xf numFmtId="1" fontId="4" fillId="0" borderId="3" xfId="1" applyNumberFormat="1" applyFont="1" applyBorder="1" applyAlignment="1">
      <alignment horizontal="right" wrapText="1"/>
    </xf>
    <xf numFmtId="0" fontId="4" fillId="0" borderId="3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4" fillId="0" borderId="17" xfId="1" applyNumberFormat="1" applyFont="1" applyFill="1" applyBorder="1" applyAlignment="1">
      <alignment horizontal="right" vertical="center" wrapText="1"/>
    </xf>
    <xf numFmtId="0" fontId="4" fillId="0" borderId="4" xfId="1" applyFont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wrapText="1"/>
    </xf>
    <xf numFmtId="0" fontId="4" fillId="0" borderId="3" xfId="1" applyFont="1" applyBorder="1" applyAlignment="1">
      <alignment horizontal="right"/>
    </xf>
    <xf numFmtId="0" fontId="4" fillId="0" borderId="3" xfId="1" applyFont="1" applyBorder="1" applyAlignment="1">
      <alignment horizontal="right" vertical="center" wrapText="1"/>
    </xf>
    <xf numFmtId="3" fontId="8" fillId="0" borderId="3" xfId="1" applyNumberFormat="1" applyFont="1" applyBorder="1"/>
    <xf numFmtId="0" fontId="4" fillId="0" borderId="3" xfId="1" applyFont="1" applyFill="1" applyBorder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7" fillId="2" borderId="11" xfId="1" applyFont="1" applyFill="1" applyBorder="1" applyAlignment="1">
      <alignment horizontal="left"/>
    </xf>
    <xf numFmtId="0" fontId="7" fillId="2" borderId="12" xfId="1" applyFont="1" applyFill="1" applyBorder="1" applyAlignment="1">
      <alignment horizontal="left"/>
    </xf>
    <xf numFmtId="0" fontId="7" fillId="2" borderId="13" xfId="1" applyFont="1" applyFill="1" applyBorder="1" applyAlignment="1">
      <alignment horizontal="left"/>
    </xf>
  </cellXfs>
  <cellStyles count="5">
    <cellStyle name="Normálna" xfId="0" builtinId="0"/>
    <cellStyle name="Normálna 2" xfId="1" xr:uid="{18E99D84-387A-4B22-A5A9-BD2BF34D1ECE}"/>
    <cellStyle name="Normálna 2 2" xfId="3" xr:uid="{3EFAA68B-C72F-4A92-B8F2-70B742C5F6CA}"/>
    <cellStyle name="Normálna 4" xfId="4" xr:uid="{82E403E7-7BDB-4057-8B3F-482BEF126E21}"/>
    <cellStyle name="Normálna 5" xfId="2" xr:uid="{D041E91E-CFF4-44E4-A0D3-308FAD9E7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4357-F4C4-4CBC-9983-321C79E8F1FB}">
  <sheetPr>
    <tabColor theme="4" tint="0.79998168889431442"/>
  </sheetPr>
  <dimension ref="A1:L56"/>
  <sheetViews>
    <sheetView tabSelected="1" workbookViewId="0">
      <selection activeCell="E54" sqref="E54"/>
    </sheetView>
  </sheetViews>
  <sheetFormatPr defaultColWidth="8.85546875" defaultRowHeight="15" x14ac:dyDescent="0.25"/>
  <cols>
    <col min="1" max="1" width="6" style="2" customWidth="1"/>
    <col min="2" max="2" width="8.85546875" style="2"/>
    <col min="3" max="3" width="9.42578125" style="2" customWidth="1"/>
    <col min="4" max="4" width="10.42578125" style="2" customWidth="1"/>
    <col min="5" max="5" width="44.85546875" style="1" bestFit="1" customWidth="1"/>
    <col min="6" max="6" width="9" style="1" customWidth="1"/>
    <col min="7" max="7" width="22.42578125" style="1" customWidth="1"/>
    <col min="8" max="8" width="16.140625" style="1" customWidth="1"/>
    <col min="9" max="10" width="14" style="22" customWidth="1"/>
    <col min="11" max="11" width="15.7109375" style="22" customWidth="1"/>
    <col min="12" max="16384" width="8.85546875" style="1"/>
  </cols>
  <sheetData>
    <row r="1" spans="1:11" ht="60.75" customHeight="1" thickBot="1" x14ac:dyDescent="0.3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90" thickBot="1" x14ac:dyDescent="0.3">
      <c r="A2" s="6" t="s">
        <v>9</v>
      </c>
      <c r="B2" s="7" t="s">
        <v>8</v>
      </c>
      <c r="C2" s="7" t="s">
        <v>7</v>
      </c>
      <c r="D2" s="7" t="s">
        <v>6</v>
      </c>
      <c r="E2" s="8" t="s">
        <v>5</v>
      </c>
      <c r="F2" s="8" t="s">
        <v>4</v>
      </c>
      <c r="G2" s="9" t="s">
        <v>3</v>
      </c>
      <c r="H2" s="9" t="s">
        <v>2</v>
      </c>
      <c r="I2" s="23" t="s">
        <v>11</v>
      </c>
      <c r="J2" s="23" t="s">
        <v>12</v>
      </c>
      <c r="K2" s="34" t="s">
        <v>13</v>
      </c>
    </row>
    <row r="3" spans="1:11" x14ac:dyDescent="0.25">
      <c r="A3" s="14" t="s">
        <v>15</v>
      </c>
      <c r="B3" s="5" t="s">
        <v>21</v>
      </c>
      <c r="C3" s="30" t="s">
        <v>22</v>
      </c>
      <c r="D3" s="30">
        <v>36063606</v>
      </c>
      <c r="E3" s="4" t="s">
        <v>23</v>
      </c>
      <c r="F3" s="4">
        <v>8</v>
      </c>
      <c r="G3" s="3">
        <v>5</v>
      </c>
      <c r="H3" s="3">
        <v>25</v>
      </c>
      <c r="I3" s="12">
        <v>46894</v>
      </c>
      <c r="J3" s="12">
        <v>16975</v>
      </c>
      <c r="K3" s="33">
        <f t="shared" ref="K3:K26" si="0">I3+J3</f>
        <v>63869</v>
      </c>
    </row>
    <row r="4" spans="1:11" ht="16.149999999999999" customHeight="1" x14ac:dyDescent="0.25">
      <c r="A4" s="15" t="s">
        <v>15</v>
      </c>
      <c r="B4" s="5" t="s">
        <v>1</v>
      </c>
      <c r="C4" s="5" t="s">
        <v>58</v>
      </c>
      <c r="D4" s="5">
        <v>304981</v>
      </c>
      <c r="E4" s="4" t="s">
        <v>59</v>
      </c>
      <c r="F4" s="4">
        <v>8</v>
      </c>
      <c r="G4" s="3">
        <v>1</v>
      </c>
      <c r="H4" s="3">
        <v>2</v>
      </c>
      <c r="I4" s="12">
        <v>3888</v>
      </c>
      <c r="J4" s="12">
        <v>1398</v>
      </c>
      <c r="K4" s="33">
        <f t="shared" si="0"/>
        <v>5286</v>
      </c>
    </row>
    <row r="5" spans="1:11" ht="15.6" customHeight="1" x14ac:dyDescent="0.25">
      <c r="A5" s="14" t="s">
        <v>15</v>
      </c>
      <c r="B5" s="5" t="s">
        <v>1</v>
      </c>
      <c r="C5" s="5" t="s">
        <v>60</v>
      </c>
      <c r="D5" s="5">
        <v>305065</v>
      </c>
      <c r="E5" s="4" t="s">
        <v>61</v>
      </c>
      <c r="F5" s="4">
        <v>6</v>
      </c>
      <c r="G5" s="3">
        <v>1</v>
      </c>
      <c r="H5" s="3">
        <v>2</v>
      </c>
      <c r="I5" s="12">
        <v>4187</v>
      </c>
      <c r="J5" s="12">
        <v>1506</v>
      </c>
      <c r="K5" s="33">
        <f t="shared" si="0"/>
        <v>5693</v>
      </c>
    </row>
    <row r="6" spans="1:11" ht="15.6" customHeight="1" x14ac:dyDescent="0.25">
      <c r="A6" s="14" t="s">
        <v>15</v>
      </c>
      <c r="B6" s="5" t="s">
        <v>24</v>
      </c>
      <c r="C6" s="30" t="s">
        <v>40</v>
      </c>
      <c r="D6" s="30">
        <v>42131685</v>
      </c>
      <c r="E6" s="4" t="s">
        <v>41</v>
      </c>
      <c r="F6" s="4">
        <v>7</v>
      </c>
      <c r="G6" s="3">
        <v>1</v>
      </c>
      <c r="H6" s="3">
        <v>4</v>
      </c>
      <c r="I6" s="12">
        <v>6164</v>
      </c>
      <c r="J6" s="12">
        <v>2000</v>
      </c>
      <c r="K6" s="33">
        <f t="shared" si="0"/>
        <v>8164</v>
      </c>
    </row>
    <row r="7" spans="1:11" ht="15.6" customHeight="1" x14ac:dyDescent="0.25">
      <c r="A7" s="14" t="s">
        <v>15</v>
      </c>
      <c r="B7" s="5" t="s">
        <v>1</v>
      </c>
      <c r="C7" s="5" t="s">
        <v>104</v>
      </c>
      <c r="D7" s="5">
        <v>603201</v>
      </c>
      <c r="E7" s="4" t="s">
        <v>105</v>
      </c>
      <c r="F7" s="4">
        <v>7</v>
      </c>
      <c r="G7" s="3">
        <v>1</v>
      </c>
      <c r="H7" s="3">
        <v>5</v>
      </c>
      <c r="I7" s="12">
        <v>-9738</v>
      </c>
      <c r="J7" s="12">
        <v>-3112</v>
      </c>
      <c r="K7" s="33">
        <v>-12850</v>
      </c>
    </row>
    <row r="8" spans="1:11" ht="15.6" customHeight="1" x14ac:dyDescent="0.25">
      <c r="A8" s="41" t="s">
        <v>29</v>
      </c>
      <c r="B8" s="49" t="s">
        <v>21</v>
      </c>
      <c r="C8" s="5" t="s">
        <v>30</v>
      </c>
      <c r="D8" s="5">
        <v>37836901</v>
      </c>
      <c r="E8" s="4" t="s">
        <v>31</v>
      </c>
      <c r="F8" s="4">
        <v>8</v>
      </c>
      <c r="G8" s="3">
        <v>6</v>
      </c>
      <c r="H8" s="3">
        <v>27</v>
      </c>
      <c r="I8" s="12">
        <v>45933</v>
      </c>
      <c r="J8" s="12">
        <v>14147</v>
      </c>
      <c r="K8" s="33">
        <f t="shared" ref="K8:K13" si="1">I8+J8</f>
        <v>60080</v>
      </c>
    </row>
    <row r="9" spans="1:11" ht="16.149999999999999" customHeight="1" x14ac:dyDescent="0.25">
      <c r="A9" s="41" t="s">
        <v>29</v>
      </c>
      <c r="B9" s="49" t="s">
        <v>1</v>
      </c>
      <c r="C9" s="5" t="s">
        <v>42</v>
      </c>
      <c r="D9" s="5">
        <v>305723</v>
      </c>
      <c r="E9" s="4" t="s">
        <v>43</v>
      </c>
      <c r="F9" s="4">
        <v>8</v>
      </c>
      <c r="G9" s="3">
        <v>1</v>
      </c>
      <c r="H9" s="3">
        <v>5</v>
      </c>
      <c r="I9" s="12">
        <v>9235</v>
      </c>
      <c r="J9" s="12">
        <v>3223</v>
      </c>
      <c r="K9" s="33">
        <f t="shared" si="1"/>
        <v>12458</v>
      </c>
    </row>
    <row r="10" spans="1:11" ht="16.149999999999999" customHeight="1" x14ac:dyDescent="0.25">
      <c r="A10" s="41" t="s">
        <v>29</v>
      </c>
      <c r="B10" s="49" t="s">
        <v>1</v>
      </c>
      <c r="C10" s="5" t="s">
        <v>106</v>
      </c>
      <c r="D10" s="5">
        <v>309486</v>
      </c>
      <c r="E10" s="4" t="s">
        <v>107</v>
      </c>
      <c r="F10" s="4">
        <v>8</v>
      </c>
      <c r="G10" s="3">
        <v>1</v>
      </c>
      <c r="H10" s="3">
        <v>5</v>
      </c>
      <c r="I10" s="12">
        <v>2041</v>
      </c>
      <c r="J10" s="12">
        <v>662</v>
      </c>
      <c r="K10" s="33">
        <f t="shared" si="1"/>
        <v>2703</v>
      </c>
    </row>
    <row r="11" spans="1:11" ht="16.149999999999999" customHeight="1" x14ac:dyDescent="0.25">
      <c r="A11" s="41" t="s">
        <v>29</v>
      </c>
      <c r="B11" s="49" t="s">
        <v>1</v>
      </c>
      <c r="C11" s="5" t="s">
        <v>108</v>
      </c>
      <c r="D11" s="5">
        <v>313114</v>
      </c>
      <c r="E11" s="4" t="s">
        <v>109</v>
      </c>
      <c r="F11" s="4">
        <v>7</v>
      </c>
      <c r="G11" s="3">
        <v>1</v>
      </c>
      <c r="H11" s="3">
        <v>5</v>
      </c>
      <c r="I11" s="12">
        <v>10290</v>
      </c>
      <c r="J11" s="12">
        <v>3288</v>
      </c>
      <c r="K11" s="33">
        <f t="shared" si="1"/>
        <v>13578</v>
      </c>
    </row>
    <row r="12" spans="1:11" ht="16.149999999999999" customHeight="1" x14ac:dyDescent="0.25">
      <c r="A12" s="41" t="s">
        <v>29</v>
      </c>
      <c r="B12" s="49" t="s">
        <v>1</v>
      </c>
      <c r="C12" s="5" t="s">
        <v>110</v>
      </c>
      <c r="D12" s="5">
        <v>312274</v>
      </c>
      <c r="E12" s="4" t="s">
        <v>111</v>
      </c>
      <c r="F12" s="4">
        <v>8</v>
      </c>
      <c r="G12" s="3">
        <v>1</v>
      </c>
      <c r="H12" s="3">
        <v>5</v>
      </c>
      <c r="I12" s="12">
        <v>2389</v>
      </c>
      <c r="J12" s="12">
        <v>715</v>
      </c>
      <c r="K12" s="33">
        <f t="shared" si="1"/>
        <v>3104</v>
      </c>
    </row>
    <row r="13" spans="1:11" ht="16.149999999999999" customHeight="1" x14ac:dyDescent="0.25">
      <c r="A13" s="14" t="s">
        <v>14</v>
      </c>
      <c r="B13" s="5" t="s">
        <v>17</v>
      </c>
      <c r="C13" s="30" t="s">
        <v>32</v>
      </c>
      <c r="D13" s="30">
        <v>54130450</v>
      </c>
      <c r="E13" s="4" t="s">
        <v>33</v>
      </c>
      <c r="F13" s="4">
        <v>8</v>
      </c>
      <c r="G13" s="3">
        <v>3</v>
      </c>
      <c r="H13" s="3">
        <v>12</v>
      </c>
      <c r="I13" s="29">
        <v>21903</v>
      </c>
      <c r="J13" s="29">
        <v>7713</v>
      </c>
      <c r="K13" s="33">
        <f t="shared" si="1"/>
        <v>29616</v>
      </c>
    </row>
    <row r="14" spans="1:11" ht="16.149999999999999" customHeight="1" x14ac:dyDescent="0.25">
      <c r="A14" s="14" t="s">
        <v>14</v>
      </c>
      <c r="B14" s="5" t="s">
        <v>21</v>
      </c>
      <c r="C14" s="30" t="s">
        <v>62</v>
      </c>
      <c r="D14" s="30">
        <v>36126624</v>
      </c>
      <c r="E14" s="4" t="s">
        <v>63</v>
      </c>
      <c r="F14" s="36" t="s">
        <v>64</v>
      </c>
      <c r="G14" s="3">
        <v>7</v>
      </c>
      <c r="H14" s="3">
        <v>31</v>
      </c>
      <c r="I14" s="11">
        <v>60173</v>
      </c>
      <c r="J14" s="11">
        <v>18769</v>
      </c>
      <c r="K14" s="33">
        <f t="shared" si="0"/>
        <v>78942</v>
      </c>
    </row>
    <row r="15" spans="1:11" ht="16.149999999999999" customHeight="1" x14ac:dyDescent="0.25">
      <c r="A15" s="14" t="s">
        <v>14</v>
      </c>
      <c r="B15" s="5" t="s">
        <v>1</v>
      </c>
      <c r="C15" s="30" t="s">
        <v>65</v>
      </c>
      <c r="D15" s="30">
        <v>317748</v>
      </c>
      <c r="E15" s="4" t="s">
        <v>66</v>
      </c>
      <c r="F15" s="10">
        <v>7</v>
      </c>
      <c r="G15" s="3">
        <v>1</v>
      </c>
      <c r="H15" s="3">
        <v>4</v>
      </c>
      <c r="I15" s="11">
        <v>8914</v>
      </c>
      <c r="J15" s="11">
        <v>3120</v>
      </c>
      <c r="K15" s="33">
        <f t="shared" si="0"/>
        <v>12034</v>
      </c>
    </row>
    <row r="16" spans="1:11" ht="16.149999999999999" customHeight="1" x14ac:dyDescent="0.25">
      <c r="A16" s="14" t="s">
        <v>16</v>
      </c>
      <c r="B16" s="5" t="s">
        <v>17</v>
      </c>
      <c r="C16" s="30" t="s">
        <v>18</v>
      </c>
      <c r="D16" s="30">
        <v>54130590</v>
      </c>
      <c r="E16" s="4" t="s">
        <v>19</v>
      </c>
      <c r="F16" s="4">
        <v>8</v>
      </c>
      <c r="G16" s="3">
        <v>1</v>
      </c>
      <c r="H16" s="3">
        <v>5</v>
      </c>
      <c r="I16" s="12">
        <v>11230</v>
      </c>
      <c r="J16" s="12">
        <v>4038</v>
      </c>
      <c r="K16" s="33">
        <f t="shared" si="0"/>
        <v>15268</v>
      </c>
    </row>
    <row r="17" spans="1:11" ht="16.149999999999999" customHeight="1" x14ac:dyDescent="0.25">
      <c r="A17" s="14" t="s">
        <v>16</v>
      </c>
      <c r="B17" s="5" t="s">
        <v>21</v>
      </c>
      <c r="C17" s="30" t="s">
        <v>34</v>
      </c>
      <c r="D17" s="30">
        <v>37861298</v>
      </c>
      <c r="E17" s="4" t="s">
        <v>35</v>
      </c>
      <c r="F17" s="4">
        <v>8</v>
      </c>
      <c r="G17" s="3">
        <v>15</v>
      </c>
      <c r="H17" s="3">
        <v>75</v>
      </c>
      <c r="I17" s="12">
        <v>144553</v>
      </c>
      <c r="J17" s="12">
        <v>47558</v>
      </c>
      <c r="K17" s="33">
        <f t="shared" si="0"/>
        <v>192111</v>
      </c>
    </row>
    <row r="18" spans="1:11" ht="16.149999999999999" customHeight="1" x14ac:dyDescent="0.25">
      <c r="A18" s="14" t="s">
        <v>16</v>
      </c>
      <c r="B18" s="5" t="s">
        <v>1</v>
      </c>
      <c r="C18" s="30" t="s">
        <v>44</v>
      </c>
      <c r="D18" s="30">
        <v>308307</v>
      </c>
      <c r="E18" s="4" t="s">
        <v>45</v>
      </c>
      <c r="F18" s="4">
        <v>7</v>
      </c>
      <c r="G18" s="3">
        <v>1</v>
      </c>
      <c r="H18" s="3">
        <v>5</v>
      </c>
      <c r="I18" s="12">
        <v>10935</v>
      </c>
      <c r="J18" s="12">
        <v>3176</v>
      </c>
      <c r="K18" s="33">
        <f t="shared" si="0"/>
        <v>14111</v>
      </c>
    </row>
    <row r="19" spans="1:11" ht="16.149999999999999" customHeight="1" x14ac:dyDescent="0.25">
      <c r="A19" s="14" t="s">
        <v>16</v>
      </c>
      <c r="B19" s="5" t="s">
        <v>1</v>
      </c>
      <c r="C19" s="30" t="s">
        <v>44</v>
      </c>
      <c r="D19" s="30">
        <v>308307</v>
      </c>
      <c r="E19" s="4" t="s">
        <v>45</v>
      </c>
      <c r="F19" s="4">
        <v>8</v>
      </c>
      <c r="G19" s="3">
        <v>1</v>
      </c>
      <c r="H19" s="3">
        <v>5</v>
      </c>
      <c r="I19" s="12">
        <v>8380</v>
      </c>
      <c r="J19" s="12">
        <v>2950</v>
      </c>
      <c r="K19" s="33">
        <f>I19+J19</f>
        <v>11330</v>
      </c>
    </row>
    <row r="20" spans="1:11" ht="16.149999999999999" customHeight="1" x14ac:dyDescent="0.25">
      <c r="A20" s="14" t="s">
        <v>16</v>
      </c>
      <c r="B20" s="5" t="s">
        <v>1</v>
      </c>
      <c r="C20" s="30" t="s">
        <v>67</v>
      </c>
      <c r="D20" s="30">
        <v>306878</v>
      </c>
      <c r="E20" s="4" t="s">
        <v>68</v>
      </c>
      <c r="F20" s="4">
        <v>8</v>
      </c>
      <c r="G20" s="3">
        <v>1</v>
      </c>
      <c r="H20" s="3">
        <v>5</v>
      </c>
      <c r="I20" s="12">
        <v>14050</v>
      </c>
      <c r="J20" s="12">
        <v>3543</v>
      </c>
      <c r="K20" s="33">
        <f t="shared" si="0"/>
        <v>17593</v>
      </c>
    </row>
    <row r="21" spans="1:11" ht="16.149999999999999" customHeight="1" x14ac:dyDescent="0.25">
      <c r="A21" s="14" t="s">
        <v>16</v>
      </c>
      <c r="B21" s="25" t="s">
        <v>1</v>
      </c>
      <c r="C21" s="31" t="s">
        <v>69</v>
      </c>
      <c r="D21" s="31">
        <v>311162</v>
      </c>
      <c r="E21" s="26" t="s">
        <v>70</v>
      </c>
      <c r="F21" s="4">
        <v>7</v>
      </c>
      <c r="G21" s="3">
        <v>1</v>
      </c>
      <c r="H21" s="3">
        <v>5</v>
      </c>
      <c r="I21" s="12">
        <v>3250</v>
      </c>
      <c r="J21" s="12">
        <v>1055</v>
      </c>
      <c r="K21" s="33">
        <f t="shared" si="0"/>
        <v>4305</v>
      </c>
    </row>
    <row r="22" spans="1:11" ht="16.149999999999999" customHeight="1" x14ac:dyDescent="0.25">
      <c r="A22" s="14" t="s">
        <v>16</v>
      </c>
      <c r="B22" s="5" t="s">
        <v>1</v>
      </c>
      <c r="C22" s="30" t="s">
        <v>71</v>
      </c>
      <c r="D22" s="30">
        <v>311286</v>
      </c>
      <c r="E22" s="4" t="s">
        <v>72</v>
      </c>
      <c r="F22" s="4">
        <v>8</v>
      </c>
      <c r="G22" s="3">
        <v>1</v>
      </c>
      <c r="H22" s="3">
        <v>5</v>
      </c>
      <c r="I22" s="12">
        <v>10938</v>
      </c>
      <c r="J22" s="12">
        <v>3549</v>
      </c>
      <c r="K22" s="33">
        <f t="shared" si="0"/>
        <v>14487</v>
      </c>
    </row>
    <row r="23" spans="1:11" ht="16.149999999999999" customHeight="1" x14ac:dyDescent="0.25">
      <c r="A23" s="41" t="s">
        <v>28</v>
      </c>
      <c r="B23" s="49" t="s">
        <v>1</v>
      </c>
      <c r="C23" s="5" t="s">
        <v>112</v>
      </c>
      <c r="D23" s="5">
        <v>314676</v>
      </c>
      <c r="E23" s="45" t="s">
        <v>113</v>
      </c>
      <c r="F23" s="13">
        <v>7</v>
      </c>
      <c r="G23" s="13">
        <v>1</v>
      </c>
      <c r="H23" s="27">
        <v>5</v>
      </c>
      <c r="I23" s="28">
        <v>10293</v>
      </c>
      <c r="J23" s="28">
        <v>3597</v>
      </c>
      <c r="K23" s="33">
        <f t="shared" si="0"/>
        <v>13890</v>
      </c>
    </row>
    <row r="24" spans="1:11" ht="16.149999999999999" customHeight="1" x14ac:dyDescent="0.25">
      <c r="A24" s="41" t="s">
        <v>28</v>
      </c>
      <c r="B24" s="49" t="s">
        <v>1</v>
      </c>
      <c r="C24" s="5" t="s">
        <v>46</v>
      </c>
      <c r="D24" s="5">
        <v>315494</v>
      </c>
      <c r="E24" s="45" t="s">
        <v>47</v>
      </c>
      <c r="F24" s="13">
        <v>7</v>
      </c>
      <c r="G24" s="13">
        <v>1</v>
      </c>
      <c r="H24" s="27">
        <v>3</v>
      </c>
      <c r="I24" s="28">
        <v>1581</v>
      </c>
      <c r="J24" s="28">
        <v>513</v>
      </c>
      <c r="K24" s="33">
        <f t="shared" si="0"/>
        <v>2094</v>
      </c>
    </row>
    <row r="25" spans="1:11" ht="16.149999999999999" customHeight="1" x14ac:dyDescent="0.25">
      <c r="A25" s="41" t="s">
        <v>28</v>
      </c>
      <c r="B25" s="49" t="s">
        <v>1</v>
      </c>
      <c r="C25" s="5" t="s">
        <v>48</v>
      </c>
      <c r="D25" s="5">
        <v>315737</v>
      </c>
      <c r="E25" s="45" t="s">
        <v>49</v>
      </c>
      <c r="F25" s="13">
        <v>8</v>
      </c>
      <c r="G25" s="13">
        <v>2</v>
      </c>
      <c r="H25" s="27">
        <v>5</v>
      </c>
      <c r="I25" s="28">
        <v>16408</v>
      </c>
      <c r="J25" s="28">
        <v>5242</v>
      </c>
      <c r="K25" s="33">
        <f t="shared" si="0"/>
        <v>21650</v>
      </c>
    </row>
    <row r="26" spans="1:11" ht="16.149999999999999" customHeight="1" x14ac:dyDescent="0.25">
      <c r="A26" s="41" t="s">
        <v>28</v>
      </c>
      <c r="B26" s="49" t="s">
        <v>1</v>
      </c>
      <c r="C26" s="5" t="s">
        <v>114</v>
      </c>
      <c r="D26" s="5">
        <v>316911</v>
      </c>
      <c r="E26" s="45" t="s">
        <v>115</v>
      </c>
      <c r="F26" s="13">
        <v>7</v>
      </c>
      <c r="G26" s="13">
        <v>1</v>
      </c>
      <c r="H26" s="27">
        <v>5</v>
      </c>
      <c r="I26" s="28">
        <v>10588</v>
      </c>
      <c r="J26" s="28">
        <v>3383</v>
      </c>
      <c r="K26" s="33">
        <f t="shared" si="0"/>
        <v>13971</v>
      </c>
    </row>
    <row r="27" spans="1:11" ht="16.149999999999999" customHeight="1" x14ac:dyDescent="0.25">
      <c r="A27" s="41" t="s">
        <v>28</v>
      </c>
      <c r="B27" s="42" t="s">
        <v>91</v>
      </c>
      <c r="C27" s="5" t="s">
        <v>116</v>
      </c>
      <c r="D27" s="5">
        <v>36433209</v>
      </c>
      <c r="E27" s="45" t="s">
        <v>117</v>
      </c>
      <c r="F27" s="13">
        <v>8</v>
      </c>
      <c r="G27" s="13">
        <v>1</v>
      </c>
      <c r="H27" s="27">
        <v>5</v>
      </c>
      <c r="I27" s="28">
        <v>7555</v>
      </c>
      <c r="J27" s="28">
        <v>2471</v>
      </c>
      <c r="K27" s="33">
        <f>I27+J27</f>
        <v>10026</v>
      </c>
    </row>
    <row r="28" spans="1:11" ht="16.149999999999999" customHeight="1" x14ac:dyDescent="0.25">
      <c r="A28" s="41" t="s">
        <v>20</v>
      </c>
      <c r="B28" s="42" t="s">
        <v>17</v>
      </c>
      <c r="C28" s="43" t="s">
        <v>94</v>
      </c>
      <c r="D28" s="44">
        <v>54139937</v>
      </c>
      <c r="E28" s="45" t="s">
        <v>95</v>
      </c>
      <c r="F28" s="13">
        <v>7</v>
      </c>
      <c r="G28" s="13">
        <v>3</v>
      </c>
      <c r="H28" s="27">
        <v>13</v>
      </c>
      <c r="I28" s="28">
        <v>15042</v>
      </c>
      <c r="J28" s="28">
        <v>5332</v>
      </c>
      <c r="K28" s="33">
        <f t="shared" ref="K28:K34" si="2">I28+J28</f>
        <v>20374</v>
      </c>
    </row>
    <row r="29" spans="1:11" ht="16.149999999999999" customHeight="1" x14ac:dyDescent="0.25">
      <c r="A29" s="14" t="s">
        <v>20</v>
      </c>
      <c r="B29" s="20" t="s">
        <v>21</v>
      </c>
      <c r="C29" s="20" t="s">
        <v>36</v>
      </c>
      <c r="D29" s="30">
        <v>37828100</v>
      </c>
      <c r="E29" s="4" t="s">
        <v>37</v>
      </c>
      <c r="F29" s="13">
        <v>7</v>
      </c>
      <c r="G29" s="13">
        <v>3</v>
      </c>
      <c r="H29" s="27">
        <v>13</v>
      </c>
      <c r="I29" s="28">
        <v>18076</v>
      </c>
      <c r="J29" s="28">
        <v>6153</v>
      </c>
      <c r="K29" s="33">
        <f t="shared" si="2"/>
        <v>24229</v>
      </c>
    </row>
    <row r="30" spans="1:11" ht="16.149999999999999" customHeight="1" x14ac:dyDescent="0.25">
      <c r="A30" s="14" t="s">
        <v>20</v>
      </c>
      <c r="B30" s="21" t="s">
        <v>1</v>
      </c>
      <c r="C30" s="21" t="s">
        <v>50</v>
      </c>
      <c r="D30" s="30">
        <v>319651</v>
      </c>
      <c r="E30" s="4" t="s">
        <v>51</v>
      </c>
      <c r="F30" s="13">
        <v>8</v>
      </c>
      <c r="G30" s="13">
        <v>1</v>
      </c>
      <c r="H30" s="27">
        <v>4</v>
      </c>
      <c r="I30" s="28">
        <v>5662</v>
      </c>
      <c r="J30" s="28">
        <v>2035</v>
      </c>
      <c r="K30" s="33">
        <f t="shared" si="2"/>
        <v>7697</v>
      </c>
    </row>
    <row r="31" spans="1:11" ht="16.149999999999999" customHeight="1" x14ac:dyDescent="0.25">
      <c r="A31" s="14" t="s">
        <v>20</v>
      </c>
      <c r="B31" s="21" t="s">
        <v>1</v>
      </c>
      <c r="C31" s="21" t="s">
        <v>96</v>
      </c>
      <c r="D31" s="30">
        <v>318621</v>
      </c>
      <c r="E31" s="4" t="s">
        <v>97</v>
      </c>
      <c r="F31" s="13">
        <v>6</v>
      </c>
      <c r="G31" s="13">
        <v>1</v>
      </c>
      <c r="H31" s="27">
        <v>5</v>
      </c>
      <c r="I31" s="28">
        <v>12795</v>
      </c>
      <c r="J31" s="28">
        <v>1510</v>
      </c>
      <c r="K31" s="33">
        <f t="shared" si="2"/>
        <v>14305</v>
      </c>
    </row>
    <row r="32" spans="1:11" ht="16.149999999999999" customHeight="1" x14ac:dyDescent="0.25">
      <c r="A32" s="14" t="s">
        <v>20</v>
      </c>
      <c r="B32" s="21" t="s">
        <v>1</v>
      </c>
      <c r="C32" s="21" t="s">
        <v>98</v>
      </c>
      <c r="D32" s="30">
        <v>313271</v>
      </c>
      <c r="E32" s="4" t="s">
        <v>99</v>
      </c>
      <c r="F32" s="13">
        <v>7</v>
      </c>
      <c r="G32" s="13">
        <v>1</v>
      </c>
      <c r="H32" s="27">
        <v>4</v>
      </c>
      <c r="I32" s="28">
        <v>10716</v>
      </c>
      <c r="J32" s="28">
        <v>3852</v>
      </c>
      <c r="K32" s="33">
        <f t="shared" si="2"/>
        <v>14568</v>
      </c>
    </row>
    <row r="33" spans="1:11" ht="16.149999999999999" customHeight="1" x14ac:dyDescent="0.25">
      <c r="A33" s="14" t="s">
        <v>20</v>
      </c>
      <c r="B33" s="21" t="s">
        <v>1</v>
      </c>
      <c r="C33" s="30" t="s">
        <v>100</v>
      </c>
      <c r="D33" s="30">
        <v>320439</v>
      </c>
      <c r="E33" s="4" t="s">
        <v>101</v>
      </c>
      <c r="F33" s="47">
        <v>7</v>
      </c>
      <c r="G33" s="46">
        <v>1</v>
      </c>
      <c r="H33" s="3">
        <v>5</v>
      </c>
      <c r="I33" s="12">
        <v>9341</v>
      </c>
      <c r="J33" s="28">
        <v>3382</v>
      </c>
      <c r="K33" s="35">
        <f t="shared" si="2"/>
        <v>12723</v>
      </c>
    </row>
    <row r="34" spans="1:11" ht="16.149999999999999" customHeight="1" x14ac:dyDescent="0.25">
      <c r="A34" s="14" t="s">
        <v>20</v>
      </c>
      <c r="B34" s="21" t="s">
        <v>91</v>
      </c>
      <c r="C34" s="30" t="s">
        <v>102</v>
      </c>
      <c r="D34" s="30">
        <v>47342242</v>
      </c>
      <c r="E34" s="4" t="s">
        <v>103</v>
      </c>
      <c r="F34" s="13">
        <v>8</v>
      </c>
      <c r="G34" s="13">
        <v>1</v>
      </c>
      <c r="H34" s="27">
        <v>5</v>
      </c>
      <c r="I34" s="28">
        <v>6408</v>
      </c>
      <c r="J34" s="28">
        <v>2095</v>
      </c>
      <c r="K34" s="35">
        <f t="shared" si="2"/>
        <v>8503</v>
      </c>
    </row>
    <row r="35" spans="1:11" ht="16.149999999999999" customHeight="1" x14ac:dyDescent="0.25">
      <c r="A35" s="14" t="s">
        <v>39</v>
      </c>
      <c r="B35" s="5" t="s">
        <v>17</v>
      </c>
      <c r="C35" s="5" t="s">
        <v>73</v>
      </c>
      <c r="D35" s="5">
        <v>54131472</v>
      </c>
      <c r="E35" s="4" t="s">
        <v>74</v>
      </c>
      <c r="F35" s="4">
        <v>7.8</v>
      </c>
      <c r="G35" s="3">
        <v>8</v>
      </c>
      <c r="H35" s="3">
        <v>38</v>
      </c>
      <c r="I35" s="12">
        <v>68790</v>
      </c>
      <c r="J35" s="12">
        <v>23898</v>
      </c>
      <c r="K35" s="35">
        <f t="shared" ref="K35:K48" si="3">I35+J35</f>
        <v>92688</v>
      </c>
    </row>
    <row r="36" spans="1:11" ht="16.149999999999999" customHeight="1" x14ac:dyDescent="0.25">
      <c r="A36" s="14" t="s">
        <v>39</v>
      </c>
      <c r="B36" s="5" t="s">
        <v>21</v>
      </c>
      <c r="C36" s="5" t="s">
        <v>75</v>
      </c>
      <c r="D36" s="5">
        <v>37870475</v>
      </c>
      <c r="E36" s="4" t="s">
        <v>76</v>
      </c>
      <c r="F36" s="4">
        <v>7.8</v>
      </c>
      <c r="G36" s="3">
        <v>3</v>
      </c>
      <c r="H36" s="3">
        <v>14</v>
      </c>
      <c r="I36" s="12">
        <v>21185</v>
      </c>
      <c r="J36" s="12">
        <v>6961</v>
      </c>
      <c r="K36" s="35">
        <f t="shared" si="3"/>
        <v>28146</v>
      </c>
    </row>
    <row r="37" spans="1:11" ht="16.149999999999999" customHeight="1" x14ac:dyDescent="0.25">
      <c r="A37" s="14" t="s">
        <v>39</v>
      </c>
      <c r="B37" s="5" t="s">
        <v>1</v>
      </c>
      <c r="C37" s="5" t="s">
        <v>77</v>
      </c>
      <c r="D37" s="5">
        <v>326321</v>
      </c>
      <c r="E37" s="4" t="s">
        <v>78</v>
      </c>
      <c r="F37" s="4">
        <v>7</v>
      </c>
      <c r="G37" s="3">
        <v>1</v>
      </c>
      <c r="H37" s="3">
        <v>5</v>
      </c>
      <c r="I37" s="12">
        <v>11033</v>
      </c>
      <c r="J37" s="12">
        <v>3580</v>
      </c>
      <c r="K37" s="35">
        <f t="shared" si="3"/>
        <v>14613</v>
      </c>
    </row>
    <row r="38" spans="1:11" ht="16.149999999999999" customHeight="1" x14ac:dyDescent="0.25">
      <c r="A38" s="5" t="s">
        <v>39</v>
      </c>
      <c r="B38" s="5" t="s">
        <v>1</v>
      </c>
      <c r="C38" s="5" t="s">
        <v>79</v>
      </c>
      <c r="D38" s="5">
        <v>330655</v>
      </c>
      <c r="E38" s="4" t="s">
        <v>80</v>
      </c>
      <c r="F38" s="4">
        <v>6</v>
      </c>
      <c r="G38" s="3">
        <v>1</v>
      </c>
      <c r="H38" s="3">
        <v>5</v>
      </c>
      <c r="I38" s="12">
        <v>15875</v>
      </c>
      <c r="J38" s="12">
        <v>4159</v>
      </c>
      <c r="K38" s="35">
        <f>I38+J38</f>
        <v>20034</v>
      </c>
    </row>
    <row r="39" spans="1:11" ht="16.149999999999999" customHeight="1" x14ac:dyDescent="0.25">
      <c r="A39" s="14" t="s">
        <v>25</v>
      </c>
      <c r="B39" s="5" t="s">
        <v>17</v>
      </c>
      <c r="C39" s="30" t="s">
        <v>52</v>
      </c>
      <c r="D39" s="30">
        <v>54131430</v>
      </c>
      <c r="E39" s="4" t="s">
        <v>53</v>
      </c>
      <c r="F39" s="4">
        <v>8</v>
      </c>
      <c r="G39" s="3">
        <v>9</v>
      </c>
      <c r="H39" s="3">
        <v>34</v>
      </c>
      <c r="I39" s="12">
        <v>95957</v>
      </c>
      <c r="J39" s="12">
        <v>31964</v>
      </c>
      <c r="K39" s="35">
        <f t="shared" si="3"/>
        <v>127921</v>
      </c>
    </row>
    <row r="40" spans="1:11" ht="16.149999999999999" customHeight="1" x14ac:dyDescent="0.25">
      <c r="A40" s="14" t="s">
        <v>25</v>
      </c>
      <c r="B40" s="5" t="s">
        <v>17</v>
      </c>
      <c r="C40" s="30" t="s">
        <v>52</v>
      </c>
      <c r="D40" s="30">
        <v>54131430</v>
      </c>
      <c r="E40" s="4" t="s">
        <v>53</v>
      </c>
      <c r="F40" s="4">
        <v>8</v>
      </c>
      <c r="G40" s="3">
        <v>1</v>
      </c>
      <c r="H40" s="3">
        <v>5</v>
      </c>
      <c r="I40" s="12">
        <v>10733</v>
      </c>
      <c r="J40" s="12">
        <v>3151</v>
      </c>
      <c r="K40" s="35">
        <f>I40+J40</f>
        <v>13884</v>
      </c>
    </row>
    <row r="41" spans="1:11" ht="16.149999999999999" customHeight="1" x14ac:dyDescent="0.25">
      <c r="A41" s="14" t="s">
        <v>25</v>
      </c>
      <c r="B41" s="5" t="s">
        <v>21</v>
      </c>
      <c r="C41" s="30" t="s">
        <v>26</v>
      </c>
      <c r="D41" s="30">
        <v>35541016</v>
      </c>
      <c r="E41" s="4" t="s">
        <v>27</v>
      </c>
      <c r="F41" s="4">
        <v>8</v>
      </c>
      <c r="G41" s="3">
        <v>6</v>
      </c>
      <c r="H41" s="3">
        <v>29</v>
      </c>
      <c r="I41" s="48">
        <v>47610</v>
      </c>
      <c r="J41" s="48">
        <v>15363</v>
      </c>
      <c r="K41" s="35">
        <f t="shared" si="3"/>
        <v>62973</v>
      </c>
    </row>
    <row r="42" spans="1:11" ht="16.149999999999999" customHeight="1" x14ac:dyDescent="0.25">
      <c r="A42" s="24" t="s">
        <v>25</v>
      </c>
      <c r="B42" s="5" t="s">
        <v>1</v>
      </c>
      <c r="C42" s="30" t="s">
        <v>54</v>
      </c>
      <c r="D42" s="32">
        <v>691135</v>
      </c>
      <c r="E42" s="4" t="s">
        <v>55</v>
      </c>
      <c r="F42" s="4">
        <v>8</v>
      </c>
      <c r="G42" s="3">
        <v>3</v>
      </c>
      <c r="H42" s="3">
        <v>15</v>
      </c>
      <c r="I42" s="48">
        <v>25582</v>
      </c>
      <c r="J42" s="48">
        <v>8775</v>
      </c>
      <c r="K42" s="35">
        <f t="shared" si="3"/>
        <v>34357</v>
      </c>
    </row>
    <row r="43" spans="1:11" ht="16.149999999999999" customHeight="1" x14ac:dyDescent="0.25">
      <c r="A43" s="24" t="s">
        <v>25</v>
      </c>
      <c r="B43" s="5" t="s">
        <v>1</v>
      </c>
      <c r="C43" s="5" t="s">
        <v>81</v>
      </c>
      <c r="D43" s="37">
        <v>324451</v>
      </c>
      <c r="E43" s="4" t="s">
        <v>82</v>
      </c>
      <c r="F43" s="4">
        <v>8</v>
      </c>
      <c r="G43" s="3">
        <v>1</v>
      </c>
      <c r="H43" s="3">
        <v>5</v>
      </c>
      <c r="I43" s="48">
        <v>5767</v>
      </c>
      <c r="J43" s="48">
        <v>1872</v>
      </c>
      <c r="K43" s="35">
        <f t="shared" si="3"/>
        <v>7639</v>
      </c>
    </row>
    <row r="44" spans="1:11" ht="16.149999999999999" customHeight="1" x14ac:dyDescent="0.25">
      <c r="A44" s="14" t="s">
        <v>25</v>
      </c>
      <c r="B44" s="5" t="s">
        <v>1</v>
      </c>
      <c r="C44" s="5" t="s">
        <v>83</v>
      </c>
      <c r="D44" s="37">
        <v>323977</v>
      </c>
      <c r="E44" s="26" t="s">
        <v>84</v>
      </c>
      <c r="F44" s="4">
        <v>8</v>
      </c>
      <c r="G44" s="3">
        <v>1</v>
      </c>
      <c r="H44" s="3">
        <v>4</v>
      </c>
      <c r="I44" s="48">
        <v>8716</v>
      </c>
      <c r="J44" s="48">
        <v>2828</v>
      </c>
      <c r="K44" s="33">
        <f t="shared" si="3"/>
        <v>11544</v>
      </c>
    </row>
    <row r="45" spans="1:11" ht="16.149999999999999" customHeight="1" x14ac:dyDescent="0.25">
      <c r="A45" s="24" t="s">
        <v>25</v>
      </c>
      <c r="B45" s="5" t="s">
        <v>1</v>
      </c>
      <c r="C45" s="5" t="s">
        <v>56</v>
      </c>
      <c r="D45" s="37">
        <v>325490</v>
      </c>
      <c r="E45" s="4" t="s">
        <v>57</v>
      </c>
      <c r="F45" s="4">
        <v>7</v>
      </c>
      <c r="G45" s="3">
        <v>3</v>
      </c>
      <c r="H45" s="3">
        <v>15</v>
      </c>
      <c r="I45" s="48">
        <v>36867</v>
      </c>
      <c r="J45" s="48">
        <v>13174</v>
      </c>
      <c r="K45" s="35">
        <f t="shared" si="3"/>
        <v>50041</v>
      </c>
    </row>
    <row r="46" spans="1:11" ht="16.149999999999999" customHeight="1" x14ac:dyDescent="0.25">
      <c r="A46" s="24" t="s">
        <v>25</v>
      </c>
      <c r="B46" s="5" t="s">
        <v>1</v>
      </c>
      <c r="C46" s="38" t="s">
        <v>85</v>
      </c>
      <c r="D46" s="37">
        <v>331945</v>
      </c>
      <c r="E46" s="26" t="s">
        <v>86</v>
      </c>
      <c r="F46" s="4">
        <v>8</v>
      </c>
      <c r="G46" s="3">
        <v>1</v>
      </c>
      <c r="H46" s="3">
        <v>4</v>
      </c>
      <c r="I46" s="48">
        <v>9245</v>
      </c>
      <c r="J46" s="48">
        <v>3231</v>
      </c>
      <c r="K46" s="35">
        <f t="shared" si="3"/>
        <v>12476</v>
      </c>
    </row>
    <row r="47" spans="1:11" ht="16.149999999999999" customHeight="1" x14ac:dyDescent="0.25">
      <c r="A47" s="24" t="s">
        <v>25</v>
      </c>
      <c r="B47" s="5" t="s">
        <v>1</v>
      </c>
      <c r="C47" s="5" t="s">
        <v>87</v>
      </c>
      <c r="D47" s="37">
        <v>329177</v>
      </c>
      <c r="E47" s="4" t="s">
        <v>88</v>
      </c>
      <c r="F47" s="4">
        <v>7</v>
      </c>
      <c r="G47" s="3">
        <v>1</v>
      </c>
      <c r="H47" s="3">
        <v>5</v>
      </c>
      <c r="I47" s="48">
        <v>2640</v>
      </c>
      <c r="J47" s="48">
        <v>913</v>
      </c>
      <c r="K47" s="35">
        <f t="shared" si="3"/>
        <v>3553</v>
      </c>
    </row>
    <row r="48" spans="1:11" ht="16.149999999999999" customHeight="1" x14ac:dyDescent="0.25">
      <c r="A48" s="14" t="s">
        <v>25</v>
      </c>
      <c r="B48" s="5" t="s">
        <v>24</v>
      </c>
      <c r="C48" s="5" t="s">
        <v>89</v>
      </c>
      <c r="D48" s="38">
        <v>179094</v>
      </c>
      <c r="E48" s="26" t="s">
        <v>90</v>
      </c>
      <c r="F48" s="4">
        <v>8</v>
      </c>
      <c r="G48" s="3">
        <v>1</v>
      </c>
      <c r="H48" s="3">
        <v>4</v>
      </c>
      <c r="I48" s="48">
        <v>7508</v>
      </c>
      <c r="J48" s="48">
        <v>2718</v>
      </c>
      <c r="K48" s="33">
        <f t="shared" si="3"/>
        <v>10226</v>
      </c>
    </row>
    <row r="49" spans="1:11" ht="16.149999999999999" customHeight="1" thickBot="1" x14ac:dyDescent="0.3">
      <c r="A49" s="40" t="s">
        <v>25</v>
      </c>
      <c r="B49" s="5" t="s">
        <v>91</v>
      </c>
      <c r="C49" s="5" t="s">
        <v>92</v>
      </c>
      <c r="D49" s="5">
        <v>36614378</v>
      </c>
      <c r="E49" s="26" t="s">
        <v>93</v>
      </c>
      <c r="F49" s="4">
        <v>8</v>
      </c>
      <c r="G49" s="3">
        <v>1</v>
      </c>
      <c r="H49" s="3">
        <v>4</v>
      </c>
      <c r="I49" s="48">
        <v>2508</v>
      </c>
      <c r="J49" s="48">
        <v>820</v>
      </c>
      <c r="K49" s="39">
        <f>I49+J49</f>
        <v>3328</v>
      </c>
    </row>
    <row r="50" spans="1:11" ht="16.5" thickBot="1" x14ac:dyDescent="0.3">
      <c r="A50" s="51" t="s">
        <v>0</v>
      </c>
      <c r="B50" s="52"/>
      <c r="C50" s="52"/>
      <c r="D50" s="52"/>
      <c r="E50" s="53"/>
      <c r="F50" s="16"/>
      <c r="G50" s="17">
        <f>SUM(G3:G49)</f>
        <v>109</v>
      </c>
      <c r="H50" s="17">
        <f>SUM(H3:H49)</f>
        <v>495</v>
      </c>
      <c r="I50" s="18">
        <f>SUM(I3:I49)</f>
        <v>910090</v>
      </c>
      <c r="J50" s="18">
        <f>SUM(J3:J49)</f>
        <v>299245</v>
      </c>
      <c r="K50" s="19">
        <f>SUM(K3:K49)</f>
        <v>1209335</v>
      </c>
    </row>
    <row r="51" spans="1:11" ht="18" customHeight="1" x14ac:dyDescent="0.25"/>
    <row r="52" spans="1:11" x14ac:dyDescent="0.25">
      <c r="E52" s="1" t="s">
        <v>38</v>
      </c>
    </row>
    <row r="56" spans="1:11" x14ac:dyDescent="0.25">
      <c r="E56" s="1" t="s">
        <v>38</v>
      </c>
      <c r="F56" s="1" t="s">
        <v>38</v>
      </c>
    </row>
  </sheetData>
  <autoFilter ref="A2:K50" xr:uid="{9F7722FF-AFF9-4CC4-B5A9-9DA500D03721}"/>
  <mergeCells count="2">
    <mergeCell ref="A1:K1"/>
    <mergeCell ref="A50:E50"/>
  </mergeCells>
  <pageMargins left="0" right="0" top="0" bottom="0" header="0.31496062992125984" footer="0.31496062992125984"/>
  <pageSetup paperSize="9" scale="67" fitToHeight="9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Polónyiová Laura</cp:lastModifiedBy>
  <cp:lastPrinted>2024-09-11T12:13:59Z</cp:lastPrinted>
  <dcterms:created xsi:type="dcterms:W3CDTF">2024-01-18T07:47:27Z</dcterms:created>
  <dcterms:modified xsi:type="dcterms:W3CDTF">2024-09-13T09:27:42Z</dcterms:modified>
</cp:coreProperties>
</file>