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na.sladeckova\Desktop\"/>
    </mc:Choice>
  </mc:AlternateContent>
  <bookViews>
    <workbookView xWindow="0" yWindow="0" windowWidth="23040" windowHeight="8190"/>
  </bookViews>
  <sheets>
    <sheet name="web" sheetId="3" r:id="rId1"/>
  </sheets>
  <definedNames>
    <definedName name="_xlnm._FilterDatabase" localSheetId="0" hidden="1">web!$A$5:$N$81</definedName>
    <definedName name="_xlnm.Print_Titles" localSheetId="0">web!$4:$4</definedName>
  </definedNames>
  <calcPr calcId="162913"/>
</workbook>
</file>

<file path=xl/calcChain.xml><?xml version="1.0" encoding="utf-8"?>
<calcChain xmlns="http://schemas.openxmlformats.org/spreadsheetml/2006/main">
  <c r="J7" i="3" l="1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6" i="3"/>
  <c r="J81" i="3" l="1"/>
  <c r="N81" i="3"/>
  <c r="M81" i="3"/>
  <c r="L81" i="3"/>
  <c r="K81" i="3"/>
  <c r="I81" i="3"/>
  <c r="H81" i="3"/>
</calcChain>
</file>

<file path=xl/sharedStrings.xml><?xml version="1.0" encoding="utf-8"?>
<sst xmlns="http://schemas.openxmlformats.org/spreadsheetml/2006/main" count="550" uniqueCount="263">
  <si>
    <t>Názov</t>
  </si>
  <si>
    <t>Prepočítaný počet odborných zamestnancov v roku 2023</t>
  </si>
  <si>
    <t>Prepočítaný počet ostatných zamestnancov v roku 2023</t>
  </si>
  <si>
    <t>a</t>
  </si>
  <si>
    <t>Levoča</t>
  </si>
  <si>
    <t>Jablonov</t>
  </si>
  <si>
    <t>Mgr. Dáša Ďuricová</t>
  </si>
  <si>
    <t>Súkromné centrum poradenstva a prevencie</t>
  </si>
  <si>
    <t>Bratislava - Podunajské Biskupice</t>
  </si>
  <si>
    <t>Mgr. Adriana Prikrylová</t>
  </si>
  <si>
    <t>Senec</t>
  </si>
  <si>
    <t xml:space="preserve">TENENET o.z. </t>
  </si>
  <si>
    <t>Súkromné centrum poradenstva a prevencie TENENET</t>
  </si>
  <si>
    <t>Bratislava - Ružinov</t>
  </si>
  <si>
    <t>PhDr. Veronika Bisaki, PhD.</t>
  </si>
  <si>
    <t>DETSKÉ CENTRUM, s. r. o.</t>
  </si>
  <si>
    <t>Šarišské Michaľany</t>
  </si>
  <si>
    <t>BambiCentrum, n.o.</t>
  </si>
  <si>
    <t>Prešov</t>
  </si>
  <si>
    <t>Súkromné centrum poradenstva a prevencie BambiCentrum</t>
  </si>
  <si>
    <t>Mgr. Eva Turáková</t>
  </si>
  <si>
    <t>Súkromné ŠCPP pre deti a žiakov s autizmom alebo ďalšími pervazívnymi vývinovými poruchami</t>
  </si>
  <si>
    <t>Bratislava-Nové Mesto</t>
  </si>
  <si>
    <t xml:space="preserve">Súkromné ŠCPP centra včasnej intervencie pre deti do piateho roku veku  </t>
  </si>
  <si>
    <t>Bratislava - Nové Mesto</t>
  </si>
  <si>
    <t xml:space="preserve">Centrum včasnej intervencie Bratislava, n.o. </t>
  </si>
  <si>
    <t>Bratislava-Staré Mesto</t>
  </si>
  <si>
    <t>TREA plus s.r.o.</t>
  </si>
  <si>
    <t>Súkromné centrum poradenstva a prevencie TREA</t>
  </si>
  <si>
    <t>Bratislava - Rača</t>
  </si>
  <si>
    <t>Kežmarok</t>
  </si>
  <si>
    <t>Mgr. Beáta Breuerová</t>
  </si>
  <si>
    <t>Súkromné ŠCPP pre deti a žiakov s viacnásobným postihnutím</t>
  </si>
  <si>
    <t>Trnava</t>
  </si>
  <si>
    <t>Mgr. Marcel Kubinský</t>
  </si>
  <si>
    <t>Poprad</t>
  </si>
  <si>
    <t>Vysoké Tatry</t>
  </si>
  <si>
    <t>Súkromné ŠCPP pre deti a žiakov s mentálnym postihnutím</t>
  </si>
  <si>
    <t>Stará Ľubovňa</t>
  </si>
  <si>
    <t>Šarišské Jastrabie</t>
  </si>
  <si>
    <t xml:space="preserve">Mgr. Viktória Filičková  </t>
  </si>
  <si>
    <t>Banská Bystrica</t>
  </si>
  <si>
    <t>Brusno</t>
  </si>
  <si>
    <t>Občianske združenie ŠŤASTNÁ ŠKOLA</t>
  </si>
  <si>
    <t>Žilina</t>
  </si>
  <si>
    <t>EduGo s.r.o.</t>
  </si>
  <si>
    <t>Súkromné centrum poradenstva a prevencie EduGo</t>
  </si>
  <si>
    <t>Tvrdošín</t>
  </si>
  <si>
    <t>Trstená</t>
  </si>
  <si>
    <t>Informačné centrum mladých Orava</t>
  </si>
  <si>
    <t>Námestovo</t>
  </si>
  <si>
    <t>Hurbanovo</t>
  </si>
  <si>
    <t>Mgr. Judit Méry</t>
  </si>
  <si>
    <t>Kálnica</t>
  </si>
  <si>
    <t>PhDr. Mária Ďuríková</t>
  </si>
  <si>
    <t>Sečovce</t>
  </si>
  <si>
    <t>Centrum špeciálno-pedagogického poradenstva v Sečovciach, n.o.</t>
  </si>
  <si>
    <t>Rajec</t>
  </si>
  <si>
    <t>Nové Zámky</t>
  </si>
  <si>
    <t>Mgr. Adriana Gábrišová</t>
  </si>
  <si>
    <t>Súkromné centrum poradenstva a prevencie - Centrum detskej reči</t>
  </si>
  <si>
    <t>Mgr. Bunta Ivan - Centrum detskej reči</t>
  </si>
  <si>
    <t>Ing. Lucia Drábová, PhD.</t>
  </si>
  <si>
    <t>Snina</t>
  </si>
  <si>
    <t>Centrum včasnej intervencie Žilina, n. o.</t>
  </si>
  <si>
    <t>Súkromné centrum poradenstva a prevencie centra včasnej intervencie</t>
  </si>
  <si>
    <t>Strečno</t>
  </si>
  <si>
    <t>Inštitút zdravého vývinu</t>
  </si>
  <si>
    <t>Fonema s.r.o.</t>
  </si>
  <si>
    <t>Súkromné centrum poradenstva a prevencie Fonema</t>
  </si>
  <si>
    <t>Ružomberok</t>
  </si>
  <si>
    <t>Nosko Health Prevention, s.r.o.</t>
  </si>
  <si>
    <t>Súkromné centrum poradenstva a prevencie Nosko Health Prevention</t>
  </si>
  <si>
    <t>Chorvátsky Grob</t>
  </si>
  <si>
    <t>PaedDr. Andrea Matejcová</t>
  </si>
  <si>
    <t>Veľký Krtíš</t>
  </si>
  <si>
    <t>VOXPSYCHÉ, s.r.o.</t>
  </si>
  <si>
    <t>Súkromné ŠCPP pre deti do piateho roku veku</t>
  </si>
  <si>
    <t>Poltár</t>
  </si>
  <si>
    <t>Ľuboslava Rudašová</t>
  </si>
  <si>
    <t>Lučenec</t>
  </si>
  <si>
    <t>Ilava</t>
  </si>
  <si>
    <t>Nová Dubnica</t>
  </si>
  <si>
    <t>PaedDr. Kvetoslava Mojtová</t>
  </si>
  <si>
    <t>Sereď</t>
  </si>
  <si>
    <t>Mgr. Miroslava Ormandyová</t>
  </si>
  <si>
    <t>Bratislava-Ružinov</t>
  </si>
  <si>
    <t>Mgr. Miroslava Robinson</t>
  </si>
  <si>
    <t>LOGOHRA</t>
  </si>
  <si>
    <t>Košice-Staré Mesto</t>
  </si>
  <si>
    <t>PaedDr. Katarína Ďorková</t>
  </si>
  <si>
    <t>Rovinka</t>
  </si>
  <si>
    <t>LOGaDYS n. o.</t>
  </si>
  <si>
    <t>Súkromné ŠCPP pre deti a žiakov s narušenou komunikačnou schopnosťou LOGaDYS</t>
  </si>
  <si>
    <t>Pavlovce nad Uhom</t>
  </si>
  <si>
    <t>Občianske združenie BEZPEČNE DO ŽIVOTA</t>
  </si>
  <si>
    <t>Harichovce</t>
  </si>
  <si>
    <t>PaedDr. Zuzana Čekovská</t>
  </si>
  <si>
    <t>Súkromné ŠCPP pre deti a žiakov s narušenou komunikačnou schopnosťou</t>
  </si>
  <si>
    <t>Spišský Hrhov</t>
  </si>
  <si>
    <t>PaedDr. Patrícia Lorková</t>
  </si>
  <si>
    <t>PaedDr. Beáta Matušáková</t>
  </si>
  <si>
    <t>Levice</t>
  </si>
  <si>
    <t>PaedDr. Eva Gelányiová</t>
  </si>
  <si>
    <t>Mgr. Katarína Gutyanová</t>
  </si>
  <si>
    <t>Piešťany</t>
  </si>
  <si>
    <t>Mgr. Ferdinand Podoba</t>
  </si>
  <si>
    <t>Bratislava-Karlova Ves</t>
  </si>
  <si>
    <t>Súkromné centrum poradenstva a prevencie CENADA</t>
  </si>
  <si>
    <t xml:space="preserve">Centrum nadania, n. o. skrátený názov CENADA, n.o. </t>
  </si>
  <si>
    <t>Prievidza</t>
  </si>
  <si>
    <t>Zemianske Kostoľany</t>
  </si>
  <si>
    <t>KM Pro, s.r.o.</t>
  </si>
  <si>
    <t>Bánovce nad Bebravou</t>
  </si>
  <si>
    <t>Kremnica</t>
  </si>
  <si>
    <t>doc. Mgr. Margita Schmidtová, PhD</t>
  </si>
  <si>
    <t>Martin</t>
  </si>
  <si>
    <t>Mgr. Anita Nagyová</t>
  </si>
  <si>
    <t>Púchov</t>
  </si>
  <si>
    <t>Mgr. Monika Mináriková</t>
  </si>
  <si>
    <t>Otvorme cestu pre deti s Dys..., o.z.</t>
  </si>
  <si>
    <t>Rožňava</t>
  </si>
  <si>
    <t>Mgr. Mária Krčmárová</t>
  </si>
  <si>
    <t>Mgr. Simona Šimková</t>
  </si>
  <si>
    <t>Mgr. Vladimír Raučina</t>
  </si>
  <si>
    <t xml:space="preserve">Mgr. Vladimír Raučina </t>
  </si>
  <si>
    <t>Skalica</t>
  </si>
  <si>
    <t>Mgr. Gabriela Skotáková</t>
  </si>
  <si>
    <t>Inštitút detskej reči s.r.o.</t>
  </si>
  <si>
    <t>Súkromné centrum poradenstva a prevencie Inštitút detskej reči</t>
  </si>
  <si>
    <t>Ing. Gabriel Hlinka</t>
  </si>
  <si>
    <t>Ing. Mgr. Marianna Mereššová</t>
  </si>
  <si>
    <t>Demjata</t>
  </si>
  <si>
    <t>Mgr. Viera Imrichová</t>
  </si>
  <si>
    <t>STADETORE, n.o.</t>
  </si>
  <si>
    <t>Dolný Kubín</t>
  </si>
  <si>
    <t>Mgr. Silvia Papalová</t>
  </si>
  <si>
    <t>Šurany</t>
  </si>
  <si>
    <t>Nitra</t>
  </si>
  <si>
    <t xml:space="preserve">Súkromné centrum poradenstva a prevencie EFETA </t>
  </si>
  <si>
    <t>EFFETA, stredisko Sv. Františka Saleského</t>
  </si>
  <si>
    <t>PaedDr. Anna Baráthová Súkromné centrum špeciálno-pedagogického poradenstva DYS - CENTRUM</t>
  </si>
  <si>
    <t>Súkromné centrum poradenstva a prevencie DYS - CENTRUM</t>
  </si>
  <si>
    <t>Lúky</t>
  </si>
  <si>
    <t>Súkromné centrum poradenstva a prevencie HELP-DYS</t>
  </si>
  <si>
    <t>HELP-DYS, SÚKROMNÉ CENTRUM ŠPECIÁLNO-PEDAGOGICKÉHO  PORADENSTVA, n.o.</t>
  </si>
  <si>
    <t>Doc. PaedDr. Oľga Račková, PhD.</t>
  </si>
  <si>
    <t>Tročany</t>
  </si>
  <si>
    <t>CESTY NÁDEJE, o.z.</t>
  </si>
  <si>
    <t>Topoľčany</t>
  </si>
  <si>
    <t>PhDr. Jana Merašická</t>
  </si>
  <si>
    <t>Trenčín</t>
  </si>
  <si>
    <t>PhDr. Andrej Benkovič</t>
  </si>
  <si>
    <t>KORY, s.r.o.</t>
  </si>
  <si>
    <t>Súkromné centrum poradenstva a prevencie KORY</t>
  </si>
  <si>
    <t>Autistické centrum Andreas n. o.</t>
  </si>
  <si>
    <t xml:space="preserve">Súkromné ŠCPP pre deti a žiakov s autizmom alebo ďalšími pervazívnymi vývinovými poruchami </t>
  </si>
  <si>
    <t>Jablonov 165</t>
  </si>
  <si>
    <t>Bebravská 34</t>
  </si>
  <si>
    <t>Oravská 3083/4</t>
  </si>
  <si>
    <t>Sklenárova 1</t>
  </si>
  <si>
    <t>Mlynské nivy 44/C</t>
  </si>
  <si>
    <t>Pod lesíkom 19</t>
  </si>
  <si>
    <t>Vodárenská 3</t>
  </si>
  <si>
    <t>Hálkova 2953/11</t>
  </si>
  <si>
    <t>Kadnárová 15</t>
  </si>
  <si>
    <t>Nová 10</t>
  </si>
  <si>
    <t>Sladovnícka 22</t>
  </si>
  <si>
    <t>Námestie sv. Egídia 59/36</t>
  </si>
  <si>
    <t>Šarišské Jastrabie 270</t>
  </si>
  <si>
    <t>Školská 622</t>
  </si>
  <si>
    <t>Ul. Jozefa Vuruma 144</t>
  </si>
  <si>
    <t>Ul. Železničiarov 266/8</t>
  </si>
  <si>
    <t>Hviezdoslavovo nám. 213</t>
  </si>
  <si>
    <t>28. októbra 1650/33</t>
  </si>
  <si>
    <t>Kálnica 385</t>
  </si>
  <si>
    <t>Námestie Andreja Škrábika 37</t>
  </si>
  <si>
    <t>Námestie Jozefa Herdu 1</t>
  </si>
  <si>
    <t>Saleziánska 2807/4</t>
  </si>
  <si>
    <t>Mládeže 289</t>
  </si>
  <si>
    <t>Nábrežie 1162/27</t>
  </si>
  <si>
    <t>Námestie A. Hlinku 56/1</t>
  </si>
  <si>
    <t>Hrudky 71</t>
  </si>
  <si>
    <t>Nemocničná 1</t>
  </si>
  <si>
    <t>13. januára 716/23</t>
  </si>
  <si>
    <t>Ulica Dukelských hrdinov 2</t>
  </si>
  <si>
    <t>Gagarinova 773/5</t>
  </si>
  <si>
    <t>Slnečná 5</t>
  </si>
  <si>
    <t>Stálicová 2</t>
  </si>
  <si>
    <t>Antona Bernoláka 5259/2A</t>
  </si>
  <si>
    <t>Pribinova 8</t>
  </si>
  <si>
    <t>Kostolné námestie 17/1</t>
  </si>
  <si>
    <t>Ul. Staničná 10</t>
  </si>
  <si>
    <t>Ul. ČSA 33</t>
  </si>
  <si>
    <t>Do Stošky 232/10</t>
  </si>
  <si>
    <t>J. Švermu 2262/8</t>
  </si>
  <si>
    <t>I. Krasku 3</t>
  </si>
  <si>
    <t>Pod Párovcami 7271/161</t>
  </si>
  <si>
    <t>Majerníkova 3045/60</t>
  </si>
  <si>
    <t>Boženy Nemcovej 406/38</t>
  </si>
  <si>
    <t>Budovateľská 1992/9</t>
  </si>
  <si>
    <t>Dolná 49/21</t>
  </si>
  <si>
    <t>Ul. M. R. Štefánika 48</t>
  </si>
  <si>
    <t>Pod kopcom 75</t>
  </si>
  <si>
    <t>Dvory 1933/20</t>
  </si>
  <si>
    <t>Bagarova 30</t>
  </si>
  <si>
    <t>Probstnerova cesta 10</t>
  </si>
  <si>
    <t>Námestie sv. Cyrila a Metoda 161</t>
  </si>
  <si>
    <t>Ulica Cyrila a Metoda 1706/4</t>
  </si>
  <si>
    <t>Komenského 3</t>
  </si>
  <si>
    <t>Sládkovičova 1172/34</t>
  </si>
  <si>
    <t>L.Svobodu 31</t>
  </si>
  <si>
    <t>Železničiarska 13</t>
  </si>
  <si>
    <t>Farbiarska 12</t>
  </si>
  <si>
    <t>Štúrova 1399/7</t>
  </si>
  <si>
    <t>Demjata 57</t>
  </si>
  <si>
    <t>Slnečná 34</t>
  </si>
  <si>
    <t>Hviezdoslavovo námestie 2190/14</t>
  </si>
  <si>
    <t>Družstevná 5</t>
  </si>
  <si>
    <t>Samova 978/4</t>
  </si>
  <si>
    <t>Piaristická  1379/2</t>
  </si>
  <si>
    <t>Lúky 127</t>
  </si>
  <si>
    <t>Farská 84</t>
  </si>
  <si>
    <t>Dolný Smokovec 21</t>
  </si>
  <si>
    <t>Tročany 22</t>
  </si>
  <si>
    <t>Trojičné námestie 191</t>
  </si>
  <si>
    <t>Janka Kráľa 1</t>
  </si>
  <si>
    <t>Mierové námestie 3</t>
  </si>
  <si>
    <t>Bojnická cesta 463/47</t>
  </si>
  <si>
    <t>Stromová 34</t>
  </si>
  <si>
    <t>Galandova 7</t>
  </si>
  <si>
    <t>Ulica</t>
  </si>
  <si>
    <t>Kraj 
zriaďovateľa</t>
  </si>
  <si>
    <t>Zriaďovateľ</t>
  </si>
  <si>
    <t>Kraj 
sídla poradne</t>
  </si>
  <si>
    <t>Počet odborných zamestnancov 
v roku 2023
(FO)</t>
  </si>
  <si>
    <t>Prepočítaný stav 
SPOLU</t>
  </si>
  <si>
    <t>b</t>
  </si>
  <si>
    <t>c</t>
  </si>
  <si>
    <t>d</t>
  </si>
  <si>
    <t>6=4+5</t>
  </si>
  <si>
    <t>SPOLU</t>
  </si>
  <si>
    <t>BB</t>
  </si>
  <si>
    <t>BA</t>
  </si>
  <si>
    <t>KE</t>
  </si>
  <si>
    <t>NR</t>
  </si>
  <si>
    <t>PO</t>
  </si>
  <si>
    <t>TN</t>
  </si>
  <si>
    <t>TV</t>
  </si>
  <si>
    <t>ZA</t>
  </si>
  <si>
    <t>Rovinka 470</t>
  </si>
  <si>
    <t>e</t>
  </si>
  <si>
    <t>f</t>
  </si>
  <si>
    <t>Počet detí, ktorým bude poskytnutá služba v roku 2023</t>
  </si>
  <si>
    <t xml:space="preserve"> Obec, v ktorej sídli zariadenie</t>
  </si>
  <si>
    <t>Druh zariadenia poradenstva a prevencie</t>
  </si>
  <si>
    <t>g</t>
  </si>
  <si>
    <t>CPP</t>
  </si>
  <si>
    <t>ŠCPP</t>
  </si>
  <si>
    <t>:z toho do 15 rokov veku ( obce)</t>
  </si>
  <si>
    <t>:z toho nad 15 rokov veku (VUC)</t>
  </si>
  <si>
    <t>2a</t>
  </si>
  <si>
    <t>ZOZNAM NEŠTÁTNYCH PORADENSKÝCH ZARIADENÍ OD 1.1.2023 ( Nahlásený očakávaný počet klientov a počet zamestnancov  zo zberu dát v v septembri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</si>
</sst>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b/>
      <sz val="8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4" fontId="4" fillId="0" borderId="22" xfId="0" applyNumberFormat="1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wrapText="1"/>
    </xf>
    <xf numFmtId="3" fontId="4" fillId="0" borderId="14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3" fontId="4" fillId="0" borderId="27" xfId="0" applyNumberFormat="1" applyFont="1" applyBorder="1" applyAlignment="1">
      <alignment vertical="center"/>
    </xf>
    <xf numFmtId="0" fontId="2" fillId="5" borderId="19" xfId="0" applyFont="1" applyFill="1" applyBorder="1" applyAlignment="1">
      <alignment horizontal="center" vertical="center" wrapText="1"/>
    </xf>
    <xf numFmtId="3" fontId="3" fillId="5" borderId="5" xfId="0" applyNumberFormat="1" applyFont="1" applyFill="1" applyBorder="1" applyAlignment="1">
      <alignment vertical="center"/>
    </xf>
    <xf numFmtId="3" fontId="3" fillId="5" borderId="8" xfId="0" applyNumberFormat="1" applyFont="1" applyFill="1" applyBorder="1" applyAlignment="1">
      <alignment vertical="center"/>
    </xf>
    <xf numFmtId="3" fontId="3" fillId="5" borderId="23" xfId="0" applyNumberFormat="1" applyFont="1" applyFill="1" applyBorder="1" applyAlignment="1">
      <alignment vertical="center"/>
    </xf>
    <xf numFmtId="3" fontId="3" fillId="5" borderId="2" xfId="0" applyNumberFormat="1" applyFont="1" applyFill="1" applyBorder="1" applyAlignment="1">
      <alignment vertical="center"/>
    </xf>
    <xf numFmtId="3" fontId="3" fillId="5" borderId="3" xfId="0" applyNumberFormat="1" applyFont="1" applyFill="1" applyBorder="1" applyAlignment="1">
      <alignment vertical="center"/>
    </xf>
    <xf numFmtId="3" fontId="3" fillId="5" borderId="13" xfId="0" applyNumberFormat="1" applyFont="1" applyFill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4" fontId="4" fillId="0" borderId="8" xfId="0" applyNumberFormat="1" applyFont="1" applyBorder="1" applyAlignment="1">
      <alignment vertical="center"/>
    </xf>
    <xf numFmtId="4" fontId="4" fillId="0" borderId="23" xfId="0" applyNumberFormat="1" applyFont="1" applyBorder="1" applyAlignment="1">
      <alignment vertical="center"/>
    </xf>
    <xf numFmtId="0" fontId="2" fillId="6" borderId="20" xfId="0" applyFont="1" applyFill="1" applyBorder="1" applyAlignment="1">
      <alignment horizontal="center" vertical="center" wrapText="1"/>
    </xf>
    <xf numFmtId="4" fontId="3" fillId="6" borderId="7" xfId="0" applyNumberFormat="1" applyFont="1" applyFill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24" xfId="0" applyNumberFormat="1" applyFont="1" applyFill="1" applyBorder="1" applyAlignment="1">
      <alignment vertical="center"/>
    </xf>
    <xf numFmtId="4" fontId="3" fillId="6" borderId="4" xfId="0" applyNumberFormat="1" applyFont="1" applyFill="1" applyBorder="1" applyAlignment="1">
      <alignment vertical="center"/>
    </xf>
    <xf numFmtId="4" fontId="3" fillId="6" borderId="2" xfId="0" applyNumberFormat="1" applyFont="1" applyFill="1" applyBorder="1" applyAlignment="1">
      <alignment vertical="center"/>
    </xf>
    <xf numFmtId="4" fontId="3" fillId="6" borderId="3" xfId="0" applyNumberFormat="1" applyFont="1" applyFill="1" applyBorder="1" applyAlignment="1">
      <alignment vertical="center"/>
    </xf>
    <xf numFmtId="0" fontId="5" fillId="3" borderId="26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6" fillId="0" borderId="0" xfId="0" applyFont="1"/>
    <xf numFmtId="0" fontId="3" fillId="2" borderId="2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/>
  <colors>
    <mruColors>
      <color rgb="FFFFFFCC"/>
      <color rgb="FFFFCCFF"/>
      <color rgb="FFD5FF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workbookViewId="0">
      <selection activeCell="A2" sqref="A2:N2"/>
    </sheetView>
  </sheetViews>
  <sheetFormatPr defaultRowHeight="15" x14ac:dyDescent="0.25"/>
  <cols>
    <col min="1" max="1" width="7.85546875" customWidth="1"/>
    <col min="2" max="2" width="44.5703125" customWidth="1"/>
    <col min="3" max="3" width="9" customWidth="1"/>
    <col min="4" max="4" width="14.28515625" customWidth="1"/>
    <col min="5" max="5" width="55.5703125" customWidth="1"/>
    <col min="6" max="7" width="20.7109375" customWidth="1"/>
    <col min="8" max="8" width="12.28515625" customWidth="1"/>
    <col min="9" max="9" width="10.140625" customWidth="1"/>
    <col min="10" max="10" width="10.5703125" customWidth="1"/>
    <col min="11" max="11" width="13.140625" customWidth="1"/>
    <col min="12" max="12" width="12.140625" customWidth="1"/>
    <col min="13" max="13" width="11.42578125" customWidth="1"/>
    <col min="14" max="14" width="10.5703125" customWidth="1"/>
  </cols>
  <sheetData>
    <row r="1" spans="1:14" ht="15.75" thickBot="1" x14ac:dyDescent="0.3"/>
    <row r="2" spans="1:14" ht="28.5" customHeight="1" thickBot="1" x14ac:dyDescent="0.3">
      <c r="A2" s="66" t="s">
        <v>262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ht="15.75" thickBot="1" x14ac:dyDescent="0.3"/>
    <row r="4" spans="1:14" s="61" customFormat="1" ht="88.5" customHeight="1" thickBot="1" x14ac:dyDescent="0.25">
      <c r="A4" s="50" t="s">
        <v>232</v>
      </c>
      <c r="B4" s="51" t="s">
        <v>233</v>
      </c>
      <c r="C4" s="52" t="s">
        <v>234</v>
      </c>
      <c r="D4" s="52" t="s">
        <v>255</v>
      </c>
      <c r="E4" s="53" t="s">
        <v>0</v>
      </c>
      <c r="F4" s="54" t="s">
        <v>231</v>
      </c>
      <c r="G4" s="54" t="s">
        <v>254</v>
      </c>
      <c r="H4" s="55" t="s">
        <v>253</v>
      </c>
      <c r="I4" s="56" t="s">
        <v>259</v>
      </c>
      <c r="J4" s="57" t="s">
        <v>260</v>
      </c>
      <c r="K4" s="58" t="s">
        <v>235</v>
      </c>
      <c r="L4" s="59" t="s">
        <v>1</v>
      </c>
      <c r="M4" s="59" t="s">
        <v>2</v>
      </c>
      <c r="N4" s="60" t="s">
        <v>236</v>
      </c>
    </row>
    <row r="5" spans="1:14" s="1" customFormat="1" ht="12.95" customHeight="1" thickBot="1" x14ac:dyDescent="0.2">
      <c r="A5" s="19" t="s">
        <v>3</v>
      </c>
      <c r="B5" s="21" t="s">
        <v>237</v>
      </c>
      <c r="C5" s="22" t="s">
        <v>238</v>
      </c>
      <c r="D5" s="20" t="s">
        <v>239</v>
      </c>
      <c r="E5" s="20" t="s">
        <v>251</v>
      </c>
      <c r="F5" s="20" t="s">
        <v>252</v>
      </c>
      <c r="G5" s="21" t="s">
        <v>256</v>
      </c>
      <c r="H5" s="33">
        <v>1</v>
      </c>
      <c r="I5" s="15">
        <v>2</v>
      </c>
      <c r="J5" s="29" t="s">
        <v>261</v>
      </c>
      <c r="K5" s="13">
        <v>3</v>
      </c>
      <c r="L5" s="14">
        <v>4</v>
      </c>
      <c r="M5" s="14">
        <v>5</v>
      </c>
      <c r="N5" s="43" t="s">
        <v>240</v>
      </c>
    </row>
    <row r="6" spans="1:14" ht="30" customHeight="1" x14ac:dyDescent="0.25">
      <c r="A6" s="17" t="s">
        <v>243</v>
      </c>
      <c r="B6" s="18" t="s">
        <v>9</v>
      </c>
      <c r="C6" s="25" t="s">
        <v>243</v>
      </c>
      <c r="D6" s="23" t="s">
        <v>257</v>
      </c>
      <c r="E6" s="3" t="s">
        <v>7</v>
      </c>
      <c r="F6" s="3" t="s">
        <v>158</v>
      </c>
      <c r="G6" s="2" t="s">
        <v>8</v>
      </c>
      <c r="H6" s="34">
        <v>500</v>
      </c>
      <c r="I6" s="30">
        <v>400</v>
      </c>
      <c r="J6" s="31">
        <f>H6-I6</f>
        <v>100</v>
      </c>
      <c r="K6" s="40">
        <v>5</v>
      </c>
      <c r="L6" s="4">
        <v>5</v>
      </c>
      <c r="M6" s="4">
        <v>0</v>
      </c>
      <c r="N6" s="44">
        <v>5</v>
      </c>
    </row>
    <row r="7" spans="1:14" ht="30" customHeight="1" x14ac:dyDescent="0.25">
      <c r="A7" s="5" t="s">
        <v>243</v>
      </c>
      <c r="B7" s="6" t="s">
        <v>11</v>
      </c>
      <c r="C7" s="26" t="s">
        <v>243</v>
      </c>
      <c r="D7" s="16" t="s">
        <v>257</v>
      </c>
      <c r="E7" s="7" t="s">
        <v>12</v>
      </c>
      <c r="F7" s="7" t="s">
        <v>159</v>
      </c>
      <c r="G7" s="6" t="s">
        <v>10</v>
      </c>
      <c r="H7" s="35">
        <v>1260</v>
      </c>
      <c r="I7" s="31">
        <v>1215</v>
      </c>
      <c r="J7" s="31">
        <f t="shared" ref="J7:J70" si="0">H7-I7</f>
        <v>45</v>
      </c>
      <c r="K7" s="41">
        <v>7</v>
      </c>
      <c r="L7" s="8">
        <v>7</v>
      </c>
      <c r="M7" s="8">
        <v>1</v>
      </c>
      <c r="N7" s="45">
        <v>8</v>
      </c>
    </row>
    <row r="8" spans="1:14" ht="30" customHeight="1" x14ac:dyDescent="0.25">
      <c r="A8" s="5" t="s">
        <v>243</v>
      </c>
      <c r="B8" s="6" t="s">
        <v>14</v>
      </c>
      <c r="C8" s="26" t="s">
        <v>243</v>
      </c>
      <c r="D8" s="16" t="s">
        <v>257</v>
      </c>
      <c r="E8" s="7" t="s">
        <v>7</v>
      </c>
      <c r="F8" s="7" t="s">
        <v>160</v>
      </c>
      <c r="G8" s="6" t="s">
        <v>13</v>
      </c>
      <c r="H8" s="35">
        <v>155</v>
      </c>
      <c r="I8" s="31">
        <v>150</v>
      </c>
      <c r="J8" s="31">
        <f t="shared" si="0"/>
        <v>5</v>
      </c>
      <c r="K8" s="41">
        <v>5</v>
      </c>
      <c r="L8" s="8">
        <v>5</v>
      </c>
      <c r="M8" s="8"/>
      <c r="N8" s="45">
        <v>5</v>
      </c>
    </row>
    <row r="9" spans="1:14" ht="30" customHeight="1" x14ac:dyDescent="0.25">
      <c r="A9" s="5" t="s">
        <v>243</v>
      </c>
      <c r="B9" s="6" t="s">
        <v>15</v>
      </c>
      <c r="C9" s="26" t="s">
        <v>243</v>
      </c>
      <c r="D9" s="16" t="s">
        <v>257</v>
      </c>
      <c r="E9" s="7" t="s">
        <v>7</v>
      </c>
      <c r="F9" s="7" t="s">
        <v>161</v>
      </c>
      <c r="G9" s="6" t="s">
        <v>13</v>
      </c>
      <c r="H9" s="35">
        <v>525</v>
      </c>
      <c r="I9" s="31">
        <v>525</v>
      </c>
      <c r="J9" s="31">
        <f t="shared" si="0"/>
        <v>0</v>
      </c>
      <c r="K9" s="41">
        <v>5</v>
      </c>
      <c r="L9" s="8">
        <v>5</v>
      </c>
      <c r="M9" s="8">
        <v>1</v>
      </c>
      <c r="N9" s="45">
        <v>6</v>
      </c>
    </row>
    <row r="10" spans="1:14" ht="30" customHeight="1" x14ac:dyDescent="0.25">
      <c r="A10" s="5" t="s">
        <v>243</v>
      </c>
      <c r="B10" s="6" t="s">
        <v>25</v>
      </c>
      <c r="C10" s="26" t="s">
        <v>243</v>
      </c>
      <c r="D10" s="28" t="s">
        <v>258</v>
      </c>
      <c r="E10" s="7" t="s">
        <v>23</v>
      </c>
      <c r="F10" s="7" t="s">
        <v>164</v>
      </c>
      <c r="G10" s="6" t="s">
        <v>24</v>
      </c>
      <c r="H10" s="35">
        <v>297</v>
      </c>
      <c r="I10" s="31">
        <v>297</v>
      </c>
      <c r="J10" s="31">
        <f t="shared" si="0"/>
        <v>0</v>
      </c>
      <c r="K10" s="41">
        <v>5</v>
      </c>
      <c r="L10" s="8">
        <v>4.25</v>
      </c>
      <c r="M10" s="8">
        <v>0.25</v>
      </c>
      <c r="N10" s="45">
        <v>4.5</v>
      </c>
    </row>
    <row r="11" spans="1:14" ht="30" customHeight="1" x14ac:dyDescent="0.25">
      <c r="A11" s="5" t="s">
        <v>243</v>
      </c>
      <c r="B11" s="6" t="s">
        <v>27</v>
      </c>
      <c r="C11" s="26" t="s">
        <v>243</v>
      </c>
      <c r="D11" s="16" t="s">
        <v>257</v>
      </c>
      <c r="E11" s="7" t="s">
        <v>28</v>
      </c>
      <c r="F11" s="7" t="s">
        <v>165</v>
      </c>
      <c r="G11" s="6" t="s">
        <v>29</v>
      </c>
      <c r="H11" s="35">
        <v>400</v>
      </c>
      <c r="I11" s="31">
        <v>350</v>
      </c>
      <c r="J11" s="31">
        <f t="shared" si="0"/>
        <v>50</v>
      </c>
      <c r="K11" s="41">
        <v>5</v>
      </c>
      <c r="L11" s="8">
        <v>5</v>
      </c>
      <c r="M11" s="8"/>
      <c r="N11" s="45">
        <v>5</v>
      </c>
    </row>
    <row r="12" spans="1:14" ht="30" customHeight="1" x14ac:dyDescent="0.25">
      <c r="A12" s="5" t="s">
        <v>243</v>
      </c>
      <c r="B12" s="6" t="s">
        <v>74</v>
      </c>
      <c r="C12" s="26" t="s">
        <v>243</v>
      </c>
      <c r="D12" s="16" t="s">
        <v>257</v>
      </c>
      <c r="E12" s="7" t="s">
        <v>7</v>
      </c>
      <c r="F12" s="7" t="s">
        <v>182</v>
      </c>
      <c r="G12" s="6" t="s">
        <v>73</v>
      </c>
      <c r="H12" s="35">
        <v>680</v>
      </c>
      <c r="I12" s="31">
        <v>675</v>
      </c>
      <c r="J12" s="31">
        <f t="shared" si="0"/>
        <v>5</v>
      </c>
      <c r="K12" s="41">
        <v>5</v>
      </c>
      <c r="L12" s="8">
        <v>5</v>
      </c>
      <c r="M12" s="8">
        <v>0.25</v>
      </c>
      <c r="N12" s="45">
        <v>5.25</v>
      </c>
    </row>
    <row r="13" spans="1:14" ht="30" customHeight="1" x14ac:dyDescent="0.25">
      <c r="A13" s="5" t="s">
        <v>243</v>
      </c>
      <c r="B13" s="6" t="s">
        <v>87</v>
      </c>
      <c r="C13" s="26" t="s">
        <v>243</v>
      </c>
      <c r="D13" s="16" t="s">
        <v>257</v>
      </c>
      <c r="E13" s="7" t="s">
        <v>7</v>
      </c>
      <c r="F13" s="7" t="s">
        <v>188</v>
      </c>
      <c r="G13" s="6" t="s">
        <v>86</v>
      </c>
      <c r="H13" s="35">
        <v>1200</v>
      </c>
      <c r="I13" s="31">
        <v>1115</v>
      </c>
      <c r="J13" s="31">
        <f t="shared" si="0"/>
        <v>85</v>
      </c>
      <c r="K13" s="41">
        <v>8</v>
      </c>
      <c r="L13" s="8">
        <v>6.7</v>
      </c>
      <c r="M13" s="8">
        <v>1.5</v>
      </c>
      <c r="N13" s="45">
        <v>8.1999999999999993</v>
      </c>
    </row>
    <row r="14" spans="1:14" ht="30" customHeight="1" x14ac:dyDescent="0.25">
      <c r="A14" s="5" t="s">
        <v>248</v>
      </c>
      <c r="B14" s="6" t="s">
        <v>92</v>
      </c>
      <c r="C14" s="26" t="s">
        <v>243</v>
      </c>
      <c r="D14" s="28" t="s">
        <v>258</v>
      </c>
      <c r="E14" s="7" t="s">
        <v>93</v>
      </c>
      <c r="F14" s="7" t="s">
        <v>250</v>
      </c>
      <c r="G14" s="6" t="s">
        <v>91</v>
      </c>
      <c r="H14" s="35">
        <v>290</v>
      </c>
      <c r="I14" s="31">
        <v>290</v>
      </c>
      <c r="J14" s="31">
        <f t="shared" si="0"/>
        <v>0</v>
      </c>
      <c r="K14" s="41">
        <v>4</v>
      </c>
      <c r="L14" s="8">
        <v>3.3</v>
      </c>
      <c r="M14" s="8">
        <v>0</v>
      </c>
      <c r="N14" s="45">
        <v>3.3</v>
      </c>
    </row>
    <row r="15" spans="1:14" ht="30" customHeight="1" x14ac:dyDescent="0.25">
      <c r="A15" s="5" t="s">
        <v>243</v>
      </c>
      <c r="B15" s="6" t="s">
        <v>109</v>
      </c>
      <c r="C15" s="26" t="s">
        <v>243</v>
      </c>
      <c r="D15" s="16" t="s">
        <v>257</v>
      </c>
      <c r="E15" s="7" t="s">
        <v>108</v>
      </c>
      <c r="F15" s="7" t="s">
        <v>198</v>
      </c>
      <c r="G15" s="6" t="s">
        <v>107</v>
      </c>
      <c r="H15" s="35">
        <v>600</v>
      </c>
      <c r="I15" s="31">
        <v>450</v>
      </c>
      <c r="J15" s="31">
        <f t="shared" si="0"/>
        <v>150</v>
      </c>
      <c r="K15" s="41">
        <v>5</v>
      </c>
      <c r="L15" s="8">
        <v>5</v>
      </c>
      <c r="M15" s="8">
        <v>5</v>
      </c>
      <c r="N15" s="45">
        <v>10</v>
      </c>
    </row>
    <row r="16" spans="1:14" ht="30" customHeight="1" x14ac:dyDescent="0.25">
      <c r="A16" s="5" t="s">
        <v>243</v>
      </c>
      <c r="B16" s="6" t="s">
        <v>128</v>
      </c>
      <c r="C16" s="26" t="s">
        <v>243</v>
      </c>
      <c r="D16" s="16" t="s">
        <v>257</v>
      </c>
      <c r="E16" s="7" t="s">
        <v>129</v>
      </c>
      <c r="F16" s="7" t="s">
        <v>212</v>
      </c>
      <c r="G16" s="6" t="s">
        <v>26</v>
      </c>
      <c r="H16" s="35">
        <v>915</v>
      </c>
      <c r="I16" s="31">
        <v>900</v>
      </c>
      <c r="J16" s="31">
        <f t="shared" si="0"/>
        <v>15</v>
      </c>
      <c r="K16" s="41">
        <v>10</v>
      </c>
      <c r="L16" s="8">
        <v>8.25</v>
      </c>
      <c r="M16" s="8">
        <v>1.75</v>
      </c>
      <c r="N16" s="45">
        <v>10</v>
      </c>
    </row>
    <row r="17" spans="1:14" ht="30" customHeight="1" x14ac:dyDescent="0.25">
      <c r="A17" s="5" t="s">
        <v>243</v>
      </c>
      <c r="B17" s="6" t="s">
        <v>153</v>
      </c>
      <c r="C17" s="26" t="s">
        <v>243</v>
      </c>
      <c r="D17" s="16" t="s">
        <v>257</v>
      </c>
      <c r="E17" s="7" t="s">
        <v>154</v>
      </c>
      <c r="F17" s="7" t="s">
        <v>229</v>
      </c>
      <c r="G17" s="6" t="s">
        <v>22</v>
      </c>
      <c r="H17" s="35">
        <v>600</v>
      </c>
      <c r="I17" s="31">
        <v>400</v>
      </c>
      <c r="J17" s="31">
        <f t="shared" si="0"/>
        <v>200</v>
      </c>
      <c r="K17" s="41">
        <v>5</v>
      </c>
      <c r="L17" s="8">
        <v>5</v>
      </c>
      <c r="M17" s="8">
        <v>0</v>
      </c>
      <c r="N17" s="45">
        <v>5</v>
      </c>
    </row>
    <row r="18" spans="1:14" ht="30" customHeight="1" x14ac:dyDescent="0.25">
      <c r="A18" s="5" t="s">
        <v>243</v>
      </c>
      <c r="B18" s="6" t="s">
        <v>155</v>
      </c>
      <c r="C18" s="26" t="s">
        <v>243</v>
      </c>
      <c r="D18" s="28" t="s">
        <v>258</v>
      </c>
      <c r="E18" s="7" t="s">
        <v>156</v>
      </c>
      <c r="F18" s="7" t="s">
        <v>230</v>
      </c>
      <c r="G18" s="6" t="s">
        <v>26</v>
      </c>
      <c r="H18" s="35">
        <v>540</v>
      </c>
      <c r="I18" s="31">
        <v>460</v>
      </c>
      <c r="J18" s="31">
        <f t="shared" si="0"/>
        <v>80</v>
      </c>
      <c r="K18" s="41">
        <v>9</v>
      </c>
      <c r="L18" s="8">
        <v>6</v>
      </c>
      <c r="M18" s="8">
        <v>1</v>
      </c>
      <c r="N18" s="45">
        <v>7</v>
      </c>
    </row>
    <row r="19" spans="1:14" ht="30" customHeight="1" x14ac:dyDescent="0.25">
      <c r="A19" s="5" t="s">
        <v>246</v>
      </c>
      <c r="B19" s="6" t="s">
        <v>34</v>
      </c>
      <c r="C19" s="26" t="s">
        <v>248</v>
      </c>
      <c r="D19" s="16" t="s">
        <v>257</v>
      </c>
      <c r="E19" s="7" t="s">
        <v>7</v>
      </c>
      <c r="F19" s="7" t="s">
        <v>167</v>
      </c>
      <c r="G19" s="6" t="s">
        <v>33</v>
      </c>
      <c r="H19" s="35">
        <v>1100</v>
      </c>
      <c r="I19" s="31">
        <v>950</v>
      </c>
      <c r="J19" s="31">
        <f t="shared" si="0"/>
        <v>150</v>
      </c>
      <c r="K19" s="41">
        <v>7</v>
      </c>
      <c r="L19" s="8">
        <v>6.5</v>
      </c>
      <c r="M19" s="8">
        <v>1</v>
      </c>
      <c r="N19" s="45">
        <v>7.5</v>
      </c>
    </row>
    <row r="20" spans="1:14" ht="30" customHeight="1" x14ac:dyDescent="0.25">
      <c r="A20" s="5" t="s">
        <v>248</v>
      </c>
      <c r="B20" s="6" t="s">
        <v>61</v>
      </c>
      <c r="C20" s="26" t="s">
        <v>248</v>
      </c>
      <c r="D20" s="16" t="s">
        <v>257</v>
      </c>
      <c r="E20" s="7" t="s">
        <v>60</v>
      </c>
      <c r="F20" s="7" t="s">
        <v>177</v>
      </c>
      <c r="G20" s="6" t="s">
        <v>33</v>
      </c>
      <c r="H20" s="35">
        <v>975</v>
      </c>
      <c r="I20" s="31">
        <v>845</v>
      </c>
      <c r="J20" s="31">
        <f t="shared" si="0"/>
        <v>130</v>
      </c>
      <c r="K20" s="41">
        <v>8</v>
      </c>
      <c r="L20" s="8">
        <v>7.5</v>
      </c>
      <c r="M20" s="8">
        <v>0.5</v>
      </c>
      <c r="N20" s="45">
        <v>8</v>
      </c>
    </row>
    <row r="21" spans="1:14" ht="30" customHeight="1" x14ac:dyDescent="0.25">
      <c r="A21" s="5" t="s">
        <v>245</v>
      </c>
      <c r="B21" s="6" t="s">
        <v>85</v>
      </c>
      <c r="C21" s="26" t="s">
        <v>248</v>
      </c>
      <c r="D21" s="16" t="s">
        <v>257</v>
      </c>
      <c r="E21" s="7" t="s">
        <v>7</v>
      </c>
      <c r="F21" s="7" t="s">
        <v>187</v>
      </c>
      <c r="G21" s="6" t="s">
        <v>84</v>
      </c>
      <c r="H21" s="35">
        <v>1630</v>
      </c>
      <c r="I21" s="31">
        <v>1100</v>
      </c>
      <c r="J21" s="31">
        <f t="shared" si="0"/>
        <v>530</v>
      </c>
      <c r="K21" s="41">
        <v>9.5</v>
      </c>
      <c r="L21" s="8">
        <v>9.5</v>
      </c>
      <c r="M21" s="8">
        <v>2</v>
      </c>
      <c r="N21" s="45">
        <v>11.5</v>
      </c>
    </row>
    <row r="22" spans="1:14" ht="30" customHeight="1" x14ac:dyDescent="0.25">
      <c r="A22" s="5" t="s">
        <v>248</v>
      </c>
      <c r="B22" s="6" t="s">
        <v>106</v>
      </c>
      <c r="C22" s="26" t="s">
        <v>248</v>
      </c>
      <c r="D22" s="16" t="s">
        <v>257</v>
      </c>
      <c r="E22" s="7" t="s">
        <v>7</v>
      </c>
      <c r="F22" s="7" t="s">
        <v>197</v>
      </c>
      <c r="G22" s="6" t="s">
        <v>105</v>
      </c>
      <c r="H22" s="35">
        <v>1440</v>
      </c>
      <c r="I22" s="31">
        <v>1440</v>
      </c>
      <c r="J22" s="31">
        <f t="shared" si="0"/>
        <v>0</v>
      </c>
      <c r="K22" s="41">
        <v>10</v>
      </c>
      <c r="L22" s="8">
        <v>8</v>
      </c>
      <c r="M22" s="8">
        <v>0.2</v>
      </c>
      <c r="N22" s="45">
        <v>8.1999999999999993</v>
      </c>
    </row>
    <row r="23" spans="1:14" ht="30" customHeight="1" x14ac:dyDescent="0.25">
      <c r="A23" s="5" t="s">
        <v>248</v>
      </c>
      <c r="B23" s="6" t="s">
        <v>127</v>
      </c>
      <c r="C23" s="26" t="s">
        <v>248</v>
      </c>
      <c r="D23" s="16" t="s">
        <v>257</v>
      </c>
      <c r="E23" s="7" t="s">
        <v>7</v>
      </c>
      <c r="F23" s="7" t="s">
        <v>211</v>
      </c>
      <c r="G23" s="6" t="s">
        <v>126</v>
      </c>
      <c r="H23" s="35">
        <v>750</v>
      </c>
      <c r="I23" s="31">
        <v>615</v>
      </c>
      <c r="J23" s="31">
        <f t="shared" si="0"/>
        <v>135</v>
      </c>
      <c r="K23" s="41">
        <v>5</v>
      </c>
      <c r="L23" s="8">
        <v>5</v>
      </c>
      <c r="M23" s="8">
        <v>0.5</v>
      </c>
      <c r="N23" s="45">
        <v>5.5</v>
      </c>
    </row>
    <row r="24" spans="1:14" ht="30" customHeight="1" x14ac:dyDescent="0.25">
      <c r="A24" s="5" t="s">
        <v>247</v>
      </c>
      <c r="B24" s="6" t="s">
        <v>54</v>
      </c>
      <c r="C24" s="26" t="s">
        <v>247</v>
      </c>
      <c r="D24" s="16" t="s">
        <v>257</v>
      </c>
      <c r="E24" s="7" t="s">
        <v>7</v>
      </c>
      <c r="F24" s="7" t="s">
        <v>175</v>
      </c>
      <c r="G24" s="6" t="s">
        <v>53</v>
      </c>
      <c r="H24" s="35">
        <v>1190</v>
      </c>
      <c r="I24" s="31">
        <v>1190</v>
      </c>
      <c r="J24" s="31">
        <f t="shared" si="0"/>
        <v>0</v>
      </c>
      <c r="K24" s="41">
        <v>10</v>
      </c>
      <c r="L24" s="8">
        <v>6.9249999999999998</v>
      </c>
      <c r="M24" s="8">
        <v>2.8</v>
      </c>
      <c r="N24" s="45">
        <v>9.7249999999999996</v>
      </c>
    </row>
    <row r="25" spans="1:14" ht="30" customHeight="1" x14ac:dyDescent="0.25">
      <c r="A25" s="5" t="s">
        <v>247</v>
      </c>
      <c r="B25" s="6" t="s">
        <v>83</v>
      </c>
      <c r="C25" s="26" t="s">
        <v>247</v>
      </c>
      <c r="D25" s="16" t="s">
        <v>257</v>
      </c>
      <c r="E25" s="7" t="s">
        <v>7</v>
      </c>
      <c r="F25" s="7" t="s">
        <v>186</v>
      </c>
      <c r="G25" s="6" t="s">
        <v>82</v>
      </c>
      <c r="H25" s="35">
        <v>1020</v>
      </c>
      <c r="I25" s="31">
        <v>801</v>
      </c>
      <c r="J25" s="31">
        <f t="shared" si="0"/>
        <v>219</v>
      </c>
      <c r="K25" s="41">
        <v>8</v>
      </c>
      <c r="L25" s="8">
        <v>5.7</v>
      </c>
      <c r="M25" s="8">
        <v>1</v>
      </c>
      <c r="N25" s="45">
        <v>6.7</v>
      </c>
    </row>
    <row r="26" spans="1:14" ht="30" customHeight="1" x14ac:dyDescent="0.25">
      <c r="A26" s="5" t="s">
        <v>247</v>
      </c>
      <c r="B26" s="6" t="s">
        <v>112</v>
      </c>
      <c r="C26" s="26" t="s">
        <v>247</v>
      </c>
      <c r="D26" s="16" t="s">
        <v>257</v>
      </c>
      <c r="E26" s="7" t="s">
        <v>7</v>
      </c>
      <c r="F26" s="7" t="s">
        <v>199</v>
      </c>
      <c r="G26" s="6" t="s">
        <v>111</v>
      </c>
      <c r="H26" s="35">
        <v>1500</v>
      </c>
      <c r="I26" s="31">
        <v>1500</v>
      </c>
      <c r="J26" s="31">
        <f t="shared" si="0"/>
        <v>0</v>
      </c>
      <c r="K26" s="41">
        <v>9</v>
      </c>
      <c r="L26" s="8">
        <v>8.4</v>
      </c>
      <c r="M26" s="8">
        <v>0</v>
      </c>
      <c r="N26" s="45">
        <v>8.4</v>
      </c>
    </row>
    <row r="27" spans="1:14" ht="30" customHeight="1" x14ac:dyDescent="0.25">
      <c r="A27" s="5" t="s">
        <v>247</v>
      </c>
      <c r="B27" s="6" t="s">
        <v>119</v>
      </c>
      <c r="C27" s="26" t="s">
        <v>247</v>
      </c>
      <c r="D27" s="16" t="s">
        <v>257</v>
      </c>
      <c r="E27" s="7" t="s">
        <v>7</v>
      </c>
      <c r="F27" s="7" t="s">
        <v>204</v>
      </c>
      <c r="G27" s="6" t="s">
        <v>118</v>
      </c>
      <c r="H27" s="35">
        <v>865</v>
      </c>
      <c r="I27" s="31">
        <v>785</v>
      </c>
      <c r="J27" s="31">
        <f t="shared" si="0"/>
        <v>80</v>
      </c>
      <c r="K27" s="41">
        <v>9</v>
      </c>
      <c r="L27" s="8">
        <v>5.9</v>
      </c>
      <c r="M27" s="8">
        <v>0.8</v>
      </c>
      <c r="N27" s="45">
        <v>6.7</v>
      </c>
    </row>
    <row r="28" spans="1:14" ht="30" customHeight="1" x14ac:dyDescent="0.25">
      <c r="A28" s="5" t="s">
        <v>247</v>
      </c>
      <c r="B28" s="6" t="s">
        <v>125</v>
      </c>
      <c r="C28" s="26" t="s">
        <v>247</v>
      </c>
      <c r="D28" s="28" t="s">
        <v>258</v>
      </c>
      <c r="E28" s="7" t="s">
        <v>32</v>
      </c>
      <c r="F28" s="7" t="s">
        <v>210</v>
      </c>
      <c r="G28" s="6" t="s">
        <v>113</v>
      </c>
      <c r="H28" s="35">
        <v>210</v>
      </c>
      <c r="I28" s="31">
        <v>210</v>
      </c>
      <c r="J28" s="31">
        <f t="shared" si="0"/>
        <v>0</v>
      </c>
      <c r="K28" s="41">
        <v>3</v>
      </c>
      <c r="L28" s="8">
        <v>3</v>
      </c>
      <c r="M28" s="8">
        <v>3</v>
      </c>
      <c r="N28" s="45">
        <v>6</v>
      </c>
    </row>
    <row r="29" spans="1:14" ht="30" customHeight="1" x14ac:dyDescent="0.25">
      <c r="A29" s="5" t="s">
        <v>247</v>
      </c>
      <c r="B29" s="6" t="s">
        <v>145</v>
      </c>
      <c r="C29" s="26" t="s">
        <v>247</v>
      </c>
      <c r="D29" s="16" t="s">
        <v>257</v>
      </c>
      <c r="E29" s="7" t="s">
        <v>144</v>
      </c>
      <c r="F29" s="7" t="s">
        <v>221</v>
      </c>
      <c r="G29" s="6" t="s">
        <v>143</v>
      </c>
      <c r="H29" s="35">
        <v>1800</v>
      </c>
      <c r="I29" s="31">
        <v>200</v>
      </c>
      <c r="J29" s="31">
        <f t="shared" si="0"/>
        <v>1600</v>
      </c>
      <c r="K29" s="41">
        <v>12</v>
      </c>
      <c r="L29" s="8">
        <v>10</v>
      </c>
      <c r="M29" s="8">
        <v>1</v>
      </c>
      <c r="N29" s="45">
        <v>11</v>
      </c>
    </row>
    <row r="30" spans="1:14" ht="30" customHeight="1" x14ac:dyDescent="0.25">
      <c r="A30" s="5" t="s">
        <v>247</v>
      </c>
      <c r="B30" s="6" t="s">
        <v>146</v>
      </c>
      <c r="C30" s="26" t="s">
        <v>247</v>
      </c>
      <c r="D30" s="16" t="s">
        <v>257</v>
      </c>
      <c r="E30" s="7" t="s">
        <v>7</v>
      </c>
      <c r="F30" s="7" t="s">
        <v>222</v>
      </c>
      <c r="G30" s="6" t="s">
        <v>81</v>
      </c>
      <c r="H30" s="35">
        <v>820</v>
      </c>
      <c r="I30" s="31">
        <v>820</v>
      </c>
      <c r="J30" s="31">
        <f t="shared" si="0"/>
        <v>0</v>
      </c>
      <c r="K30" s="41">
        <v>5</v>
      </c>
      <c r="L30" s="8">
        <v>5</v>
      </c>
      <c r="M30" s="8">
        <v>1</v>
      </c>
      <c r="N30" s="45">
        <v>6</v>
      </c>
    </row>
    <row r="31" spans="1:14" ht="30" customHeight="1" x14ac:dyDescent="0.25">
      <c r="A31" s="5" t="s">
        <v>247</v>
      </c>
      <c r="B31" s="6" t="s">
        <v>124</v>
      </c>
      <c r="C31" s="26" t="s">
        <v>247</v>
      </c>
      <c r="D31" s="16" t="s">
        <v>257</v>
      </c>
      <c r="E31" s="7" t="s">
        <v>7</v>
      </c>
      <c r="F31" s="7" t="s">
        <v>227</v>
      </c>
      <c r="G31" s="6" t="s">
        <v>151</v>
      </c>
      <c r="H31" s="35">
        <v>1000</v>
      </c>
      <c r="I31" s="31">
        <v>1000</v>
      </c>
      <c r="J31" s="31">
        <f t="shared" si="0"/>
        <v>0</v>
      </c>
      <c r="K31" s="41">
        <v>5.6</v>
      </c>
      <c r="L31" s="8">
        <v>5.6</v>
      </c>
      <c r="M31" s="8">
        <v>3</v>
      </c>
      <c r="N31" s="45">
        <v>8.6</v>
      </c>
    </row>
    <row r="32" spans="1:14" ht="30" customHeight="1" x14ac:dyDescent="0.25">
      <c r="A32" s="5" t="s">
        <v>247</v>
      </c>
      <c r="B32" s="6" t="s">
        <v>152</v>
      </c>
      <c r="C32" s="26" t="s">
        <v>247</v>
      </c>
      <c r="D32" s="16" t="s">
        <v>257</v>
      </c>
      <c r="E32" s="7" t="s">
        <v>7</v>
      </c>
      <c r="F32" s="7" t="s">
        <v>228</v>
      </c>
      <c r="G32" s="6" t="s">
        <v>110</v>
      </c>
      <c r="H32" s="35">
        <v>750</v>
      </c>
      <c r="I32" s="31">
        <v>120</v>
      </c>
      <c r="J32" s="31">
        <f t="shared" si="0"/>
        <v>630</v>
      </c>
      <c r="K32" s="41">
        <v>5</v>
      </c>
      <c r="L32" s="8">
        <v>5</v>
      </c>
      <c r="M32" s="8">
        <v>0</v>
      </c>
      <c r="N32" s="45">
        <v>5</v>
      </c>
    </row>
    <row r="33" spans="1:14" ht="30" customHeight="1" x14ac:dyDescent="0.25">
      <c r="A33" s="5" t="s">
        <v>245</v>
      </c>
      <c r="B33" s="6" t="s">
        <v>52</v>
      </c>
      <c r="C33" s="26" t="s">
        <v>245</v>
      </c>
      <c r="D33" s="16" t="s">
        <v>257</v>
      </c>
      <c r="E33" s="7" t="s">
        <v>7</v>
      </c>
      <c r="F33" s="7" t="s">
        <v>174</v>
      </c>
      <c r="G33" s="6" t="s">
        <v>51</v>
      </c>
      <c r="H33" s="35">
        <v>937</v>
      </c>
      <c r="I33" s="31">
        <v>675</v>
      </c>
      <c r="J33" s="31">
        <f t="shared" si="0"/>
        <v>262</v>
      </c>
      <c r="K33" s="41">
        <v>7</v>
      </c>
      <c r="L33" s="8">
        <v>5.7</v>
      </c>
      <c r="M33" s="8">
        <v>0.85</v>
      </c>
      <c r="N33" s="45">
        <v>6.55</v>
      </c>
    </row>
    <row r="34" spans="1:14" ht="30" customHeight="1" x14ac:dyDescent="0.25">
      <c r="A34" s="5" t="s">
        <v>245</v>
      </c>
      <c r="B34" s="6" t="s">
        <v>103</v>
      </c>
      <c r="C34" s="26" t="s">
        <v>245</v>
      </c>
      <c r="D34" s="16" t="s">
        <v>257</v>
      </c>
      <c r="E34" s="7" t="s">
        <v>7</v>
      </c>
      <c r="F34" s="7" t="s">
        <v>195</v>
      </c>
      <c r="G34" s="6" t="s">
        <v>102</v>
      </c>
      <c r="H34" s="35">
        <v>900</v>
      </c>
      <c r="I34" s="31">
        <v>736</v>
      </c>
      <c r="J34" s="31">
        <f t="shared" si="0"/>
        <v>164</v>
      </c>
      <c r="K34" s="41">
        <v>5</v>
      </c>
      <c r="L34" s="8">
        <v>5</v>
      </c>
      <c r="M34" s="8">
        <v>2</v>
      </c>
      <c r="N34" s="45">
        <v>7</v>
      </c>
    </row>
    <row r="35" spans="1:14" ht="30" customHeight="1" x14ac:dyDescent="0.25">
      <c r="A35" s="5" t="s">
        <v>245</v>
      </c>
      <c r="B35" s="6" t="s">
        <v>104</v>
      </c>
      <c r="C35" s="26" t="s">
        <v>245</v>
      </c>
      <c r="D35" s="16" t="s">
        <v>257</v>
      </c>
      <c r="E35" s="7" t="s">
        <v>7</v>
      </c>
      <c r="F35" s="7" t="s">
        <v>196</v>
      </c>
      <c r="G35" s="6" t="s">
        <v>102</v>
      </c>
      <c r="H35" s="35">
        <v>900</v>
      </c>
      <c r="I35" s="31">
        <v>675</v>
      </c>
      <c r="J35" s="31">
        <f t="shared" si="0"/>
        <v>225</v>
      </c>
      <c r="K35" s="41">
        <v>5</v>
      </c>
      <c r="L35" s="8">
        <v>5</v>
      </c>
      <c r="M35" s="8">
        <v>0.75</v>
      </c>
      <c r="N35" s="45">
        <v>5.75</v>
      </c>
    </row>
    <row r="36" spans="1:14" ht="30" customHeight="1" x14ac:dyDescent="0.25">
      <c r="A36" s="5" t="s">
        <v>245</v>
      </c>
      <c r="B36" s="6" t="s">
        <v>117</v>
      </c>
      <c r="C36" s="26" t="s">
        <v>245</v>
      </c>
      <c r="D36" s="16" t="s">
        <v>257</v>
      </c>
      <c r="E36" s="7" t="s">
        <v>7</v>
      </c>
      <c r="F36" s="7" t="s">
        <v>203</v>
      </c>
      <c r="G36" s="6" t="s">
        <v>58</v>
      </c>
      <c r="H36" s="35">
        <v>1080</v>
      </c>
      <c r="I36" s="31">
        <v>914</v>
      </c>
      <c r="J36" s="31">
        <f t="shared" si="0"/>
        <v>166</v>
      </c>
      <c r="K36" s="41">
        <v>9</v>
      </c>
      <c r="L36" s="8">
        <v>6.04</v>
      </c>
      <c r="M36" s="8">
        <v>0.4</v>
      </c>
      <c r="N36" s="45">
        <v>6.44</v>
      </c>
    </row>
    <row r="37" spans="1:14" ht="30" customHeight="1" x14ac:dyDescent="0.25">
      <c r="A37" s="5" t="s">
        <v>245</v>
      </c>
      <c r="B37" s="6" t="s">
        <v>59</v>
      </c>
      <c r="C37" s="26" t="s">
        <v>245</v>
      </c>
      <c r="D37" s="28" t="s">
        <v>258</v>
      </c>
      <c r="E37" s="7" t="s">
        <v>98</v>
      </c>
      <c r="F37" s="7" t="s">
        <v>218</v>
      </c>
      <c r="G37" s="6" t="s">
        <v>137</v>
      </c>
      <c r="H37" s="35">
        <v>255</v>
      </c>
      <c r="I37" s="31">
        <v>250</v>
      </c>
      <c r="J37" s="31">
        <f t="shared" si="0"/>
        <v>5</v>
      </c>
      <c r="K37" s="41">
        <v>3</v>
      </c>
      <c r="L37" s="8">
        <v>3</v>
      </c>
      <c r="M37" s="8">
        <v>1</v>
      </c>
      <c r="N37" s="45">
        <v>4</v>
      </c>
    </row>
    <row r="38" spans="1:14" ht="30" customHeight="1" x14ac:dyDescent="0.25">
      <c r="A38" s="5" t="s">
        <v>245</v>
      </c>
      <c r="B38" s="6" t="s">
        <v>140</v>
      </c>
      <c r="C38" s="26" t="s">
        <v>245</v>
      </c>
      <c r="D38" s="16" t="s">
        <v>257</v>
      </c>
      <c r="E38" s="7" t="s">
        <v>139</v>
      </c>
      <c r="F38" s="7" t="s">
        <v>219</v>
      </c>
      <c r="G38" s="6" t="s">
        <v>138</v>
      </c>
      <c r="H38" s="35">
        <v>450</v>
      </c>
      <c r="I38" s="31">
        <v>320</v>
      </c>
      <c r="J38" s="31">
        <f t="shared" si="0"/>
        <v>130</v>
      </c>
      <c r="K38" s="41">
        <v>5</v>
      </c>
      <c r="L38" s="8">
        <v>5</v>
      </c>
      <c r="M38" s="8">
        <v>0</v>
      </c>
      <c r="N38" s="45">
        <v>5</v>
      </c>
    </row>
    <row r="39" spans="1:14" ht="30" customHeight="1" x14ac:dyDescent="0.25">
      <c r="A39" s="5" t="s">
        <v>245</v>
      </c>
      <c r="B39" s="6" t="s">
        <v>141</v>
      </c>
      <c r="C39" s="26" t="s">
        <v>245</v>
      </c>
      <c r="D39" s="16" t="s">
        <v>257</v>
      </c>
      <c r="E39" s="7" t="s">
        <v>142</v>
      </c>
      <c r="F39" s="7" t="s">
        <v>220</v>
      </c>
      <c r="G39" s="6" t="s">
        <v>138</v>
      </c>
      <c r="H39" s="35">
        <v>500</v>
      </c>
      <c r="I39" s="31">
        <v>450</v>
      </c>
      <c r="J39" s="31">
        <f t="shared" si="0"/>
        <v>50</v>
      </c>
      <c r="K39" s="41">
        <v>7</v>
      </c>
      <c r="L39" s="8">
        <v>5</v>
      </c>
      <c r="M39" s="8">
        <v>1</v>
      </c>
      <c r="N39" s="45">
        <v>6</v>
      </c>
    </row>
    <row r="40" spans="1:14" ht="30" customHeight="1" x14ac:dyDescent="0.25">
      <c r="A40" s="5" t="s">
        <v>245</v>
      </c>
      <c r="B40" s="6" t="s">
        <v>150</v>
      </c>
      <c r="C40" s="26" t="s">
        <v>245</v>
      </c>
      <c r="D40" s="16" t="s">
        <v>257</v>
      </c>
      <c r="E40" s="7" t="s">
        <v>7</v>
      </c>
      <c r="F40" s="7" t="s">
        <v>226</v>
      </c>
      <c r="G40" s="6" t="s">
        <v>149</v>
      </c>
      <c r="H40" s="35">
        <v>1170</v>
      </c>
      <c r="I40" s="31">
        <v>1100</v>
      </c>
      <c r="J40" s="31">
        <f t="shared" si="0"/>
        <v>70</v>
      </c>
      <c r="K40" s="41">
        <v>7</v>
      </c>
      <c r="L40" s="8">
        <v>6.7</v>
      </c>
      <c r="M40" s="8">
        <v>2.1</v>
      </c>
      <c r="N40" s="45">
        <v>8.8000000000000007</v>
      </c>
    </row>
    <row r="41" spans="1:14" ht="30" customHeight="1" x14ac:dyDescent="0.25">
      <c r="A41" s="5" t="s">
        <v>249</v>
      </c>
      <c r="B41" s="6" t="s">
        <v>45</v>
      </c>
      <c r="C41" s="26" t="s">
        <v>249</v>
      </c>
      <c r="D41" s="16" t="s">
        <v>257</v>
      </c>
      <c r="E41" s="7" t="s">
        <v>46</v>
      </c>
      <c r="F41" s="7" t="s">
        <v>171</v>
      </c>
      <c r="G41" s="6" t="s">
        <v>44</v>
      </c>
      <c r="H41" s="35">
        <v>1900</v>
      </c>
      <c r="I41" s="31">
        <v>1500</v>
      </c>
      <c r="J41" s="31">
        <f t="shared" si="0"/>
        <v>400</v>
      </c>
      <c r="K41" s="41">
        <v>12</v>
      </c>
      <c r="L41" s="8">
        <v>11</v>
      </c>
      <c r="M41" s="8">
        <v>3</v>
      </c>
      <c r="N41" s="45">
        <v>14</v>
      </c>
    </row>
    <row r="42" spans="1:14" ht="30" customHeight="1" x14ac:dyDescent="0.25">
      <c r="A42" s="5" t="s">
        <v>249</v>
      </c>
      <c r="B42" s="6" t="s">
        <v>49</v>
      </c>
      <c r="C42" s="26" t="s">
        <v>249</v>
      </c>
      <c r="D42" s="16" t="s">
        <v>257</v>
      </c>
      <c r="E42" s="7" t="s">
        <v>7</v>
      </c>
      <c r="F42" s="7" t="s">
        <v>172</v>
      </c>
      <c r="G42" s="6" t="s">
        <v>48</v>
      </c>
      <c r="H42" s="35">
        <v>1110</v>
      </c>
      <c r="I42" s="31">
        <v>1070</v>
      </c>
      <c r="J42" s="31">
        <f t="shared" si="0"/>
        <v>40</v>
      </c>
      <c r="K42" s="41">
        <v>9</v>
      </c>
      <c r="L42" s="8">
        <v>6.5</v>
      </c>
      <c r="M42" s="8">
        <v>0.5</v>
      </c>
      <c r="N42" s="45">
        <v>7</v>
      </c>
    </row>
    <row r="43" spans="1:14" ht="30" customHeight="1" x14ac:dyDescent="0.25">
      <c r="A43" s="5" t="s">
        <v>249</v>
      </c>
      <c r="B43" s="6" t="s">
        <v>49</v>
      </c>
      <c r="C43" s="26" t="s">
        <v>249</v>
      </c>
      <c r="D43" s="16" t="s">
        <v>257</v>
      </c>
      <c r="E43" s="7" t="s">
        <v>7</v>
      </c>
      <c r="F43" s="7" t="s">
        <v>173</v>
      </c>
      <c r="G43" s="6" t="s">
        <v>50</v>
      </c>
      <c r="H43" s="35">
        <v>1110</v>
      </c>
      <c r="I43" s="31">
        <v>1070</v>
      </c>
      <c r="J43" s="31">
        <f t="shared" si="0"/>
        <v>40</v>
      </c>
      <c r="K43" s="41">
        <v>9</v>
      </c>
      <c r="L43" s="8">
        <v>6.5</v>
      </c>
      <c r="M43" s="8">
        <v>0.5</v>
      </c>
      <c r="N43" s="45">
        <v>7</v>
      </c>
    </row>
    <row r="44" spans="1:14" ht="30" customHeight="1" x14ac:dyDescent="0.25">
      <c r="A44" s="5" t="s">
        <v>249</v>
      </c>
      <c r="B44" s="6" t="s">
        <v>45</v>
      </c>
      <c r="C44" s="26" t="s">
        <v>249</v>
      </c>
      <c r="D44" s="16" t="s">
        <v>257</v>
      </c>
      <c r="E44" s="7" t="s">
        <v>46</v>
      </c>
      <c r="F44" s="7" t="s">
        <v>176</v>
      </c>
      <c r="G44" s="6" t="s">
        <v>57</v>
      </c>
      <c r="H44" s="35">
        <v>900</v>
      </c>
      <c r="I44" s="31">
        <v>900</v>
      </c>
      <c r="J44" s="31">
        <f t="shared" si="0"/>
        <v>0</v>
      </c>
      <c r="K44" s="41">
        <v>6</v>
      </c>
      <c r="L44" s="8">
        <v>5</v>
      </c>
      <c r="M44" s="8">
        <v>2</v>
      </c>
      <c r="N44" s="45">
        <v>7</v>
      </c>
    </row>
    <row r="45" spans="1:14" ht="30" customHeight="1" x14ac:dyDescent="0.25">
      <c r="A45" s="5" t="s">
        <v>249</v>
      </c>
      <c r="B45" s="6" t="s">
        <v>64</v>
      </c>
      <c r="C45" s="26" t="s">
        <v>249</v>
      </c>
      <c r="D45" s="16" t="s">
        <v>257</v>
      </c>
      <c r="E45" s="7" t="s">
        <v>65</v>
      </c>
      <c r="F45" s="7" t="s">
        <v>178</v>
      </c>
      <c r="G45" s="6" t="s">
        <v>44</v>
      </c>
      <c r="H45" s="35">
        <v>690</v>
      </c>
      <c r="I45" s="31">
        <v>690</v>
      </c>
      <c r="J45" s="31">
        <f t="shared" si="0"/>
        <v>0</v>
      </c>
      <c r="K45" s="41">
        <v>7</v>
      </c>
      <c r="L45" s="8">
        <v>5.6</v>
      </c>
      <c r="M45" s="8">
        <v>0</v>
      </c>
      <c r="N45" s="45">
        <v>5.6</v>
      </c>
    </row>
    <row r="46" spans="1:14" ht="30" customHeight="1" x14ac:dyDescent="0.25">
      <c r="A46" s="5" t="s">
        <v>249</v>
      </c>
      <c r="B46" s="6" t="s">
        <v>67</v>
      </c>
      <c r="C46" s="26" t="s">
        <v>249</v>
      </c>
      <c r="D46" s="16" t="s">
        <v>257</v>
      </c>
      <c r="E46" s="7" t="s">
        <v>7</v>
      </c>
      <c r="F46" s="7" t="s">
        <v>179</v>
      </c>
      <c r="G46" s="6" t="s">
        <v>66</v>
      </c>
      <c r="H46" s="35">
        <v>800</v>
      </c>
      <c r="I46" s="31">
        <v>800</v>
      </c>
      <c r="J46" s="31">
        <f t="shared" si="0"/>
        <v>0</v>
      </c>
      <c r="K46" s="41">
        <v>5</v>
      </c>
      <c r="L46" s="8">
        <v>5</v>
      </c>
      <c r="M46" s="8">
        <v>0.75</v>
      </c>
      <c r="N46" s="45">
        <v>5.75</v>
      </c>
    </row>
    <row r="47" spans="1:14" ht="30" customHeight="1" x14ac:dyDescent="0.25">
      <c r="A47" s="5" t="s">
        <v>249</v>
      </c>
      <c r="B47" s="6" t="s">
        <v>68</v>
      </c>
      <c r="C47" s="26" t="s">
        <v>249</v>
      </c>
      <c r="D47" s="16" t="s">
        <v>257</v>
      </c>
      <c r="E47" s="7" t="s">
        <v>69</v>
      </c>
      <c r="F47" s="7" t="s">
        <v>180</v>
      </c>
      <c r="G47" s="6" t="s">
        <v>50</v>
      </c>
      <c r="H47" s="35">
        <v>962</v>
      </c>
      <c r="I47" s="31">
        <v>962</v>
      </c>
      <c r="J47" s="31">
        <f t="shared" si="0"/>
        <v>0</v>
      </c>
      <c r="K47" s="41">
        <v>6</v>
      </c>
      <c r="L47" s="8">
        <v>6</v>
      </c>
      <c r="M47" s="8">
        <v>2</v>
      </c>
      <c r="N47" s="45">
        <v>8</v>
      </c>
    </row>
    <row r="48" spans="1:14" ht="30" customHeight="1" x14ac:dyDescent="0.25">
      <c r="A48" s="5" t="s">
        <v>249</v>
      </c>
      <c r="B48" s="6" t="s">
        <v>71</v>
      </c>
      <c r="C48" s="26" t="s">
        <v>249</v>
      </c>
      <c r="D48" s="16" t="s">
        <v>257</v>
      </c>
      <c r="E48" s="7" t="s">
        <v>72</v>
      </c>
      <c r="F48" s="7" t="s">
        <v>181</v>
      </c>
      <c r="G48" s="6" t="s">
        <v>70</v>
      </c>
      <c r="H48" s="35">
        <v>1110</v>
      </c>
      <c r="I48" s="31">
        <v>1035</v>
      </c>
      <c r="J48" s="31">
        <f t="shared" si="0"/>
        <v>75</v>
      </c>
      <c r="K48" s="41">
        <v>7</v>
      </c>
      <c r="L48" s="8">
        <v>6.2</v>
      </c>
      <c r="M48" s="8">
        <v>2</v>
      </c>
      <c r="N48" s="45">
        <v>8.1999999999999993</v>
      </c>
    </row>
    <row r="49" spans="1:14" ht="30" customHeight="1" x14ac:dyDescent="0.25">
      <c r="A49" s="5" t="s">
        <v>249</v>
      </c>
      <c r="B49" s="6" t="s">
        <v>88</v>
      </c>
      <c r="C49" s="26" t="s">
        <v>249</v>
      </c>
      <c r="D49" s="16" t="s">
        <v>257</v>
      </c>
      <c r="E49" s="7" t="s">
        <v>7</v>
      </c>
      <c r="F49" s="7" t="s">
        <v>189</v>
      </c>
      <c r="G49" s="6" t="s">
        <v>70</v>
      </c>
      <c r="H49" s="35">
        <v>970</v>
      </c>
      <c r="I49" s="31">
        <v>965</v>
      </c>
      <c r="J49" s="31">
        <f t="shared" si="0"/>
        <v>5</v>
      </c>
      <c r="K49" s="41">
        <v>7</v>
      </c>
      <c r="L49" s="8">
        <v>7</v>
      </c>
      <c r="M49" s="8">
        <v>2</v>
      </c>
      <c r="N49" s="45">
        <v>9</v>
      </c>
    </row>
    <row r="50" spans="1:14" ht="30" customHeight="1" x14ac:dyDescent="0.25">
      <c r="A50" s="5" t="s">
        <v>249</v>
      </c>
      <c r="B50" s="6" t="s">
        <v>101</v>
      </c>
      <c r="C50" s="26" t="s">
        <v>249</v>
      </c>
      <c r="D50" s="28" t="s">
        <v>258</v>
      </c>
      <c r="E50" s="7" t="s">
        <v>21</v>
      </c>
      <c r="F50" s="7" t="s">
        <v>194</v>
      </c>
      <c r="G50" s="6" t="s">
        <v>44</v>
      </c>
      <c r="H50" s="35">
        <v>985</v>
      </c>
      <c r="I50" s="31">
        <v>609</v>
      </c>
      <c r="J50" s="31">
        <f t="shared" si="0"/>
        <v>376</v>
      </c>
      <c r="K50" s="41">
        <v>13</v>
      </c>
      <c r="L50" s="8">
        <v>11</v>
      </c>
      <c r="M50" s="8">
        <v>0.5</v>
      </c>
      <c r="N50" s="45">
        <v>11.5</v>
      </c>
    </row>
    <row r="51" spans="1:14" ht="30" customHeight="1" x14ac:dyDescent="0.25">
      <c r="A51" s="5" t="s">
        <v>249</v>
      </c>
      <c r="B51" s="6" t="s">
        <v>45</v>
      </c>
      <c r="C51" s="26" t="s">
        <v>249</v>
      </c>
      <c r="D51" s="16" t="s">
        <v>257</v>
      </c>
      <c r="E51" s="7" t="s">
        <v>46</v>
      </c>
      <c r="F51" s="7" t="s">
        <v>202</v>
      </c>
      <c r="G51" s="6" t="s">
        <v>116</v>
      </c>
      <c r="H51" s="35">
        <v>1400</v>
      </c>
      <c r="I51" s="31">
        <v>1350</v>
      </c>
      <c r="J51" s="31">
        <f t="shared" si="0"/>
        <v>50</v>
      </c>
      <c r="K51" s="41">
        <v>8</v>
      </c>
      <c r="L51" s="8">
        <v>8</v>
      </c>
      <c r="M51" s="8">
        <v>2</v>
      </c>
      <c r="N51" s="45">
        <v>10</v>
      </c>
    </row>
    <row r="52" spans="1:14" ht="30" customHeight="1" x14ac:dyDescent="0.25">
      <c r="A52" s="5" t="s">
        <v>249</v>
      </c>
      <c r="B52" s="6" t="s">
        <v>120</v>
      </c>
      <c r="C52" s="26" t="s">
        <v>249</v>
      </c>
      <c r="D52" s="16" t="s">
        <v>257</v>
      </c>
      <c r="E52" s="7" t="s">
        <v>7</v>
      </c>
      <c r="F52" s="7" t="s">
        <v>205</v>
      </c>
      <c r="G52" s="6" t="s">
        <v>116</v>
      </c>
      <c r="H52" s="35">
        <v>378</v>
      </c>
      <c r="I52" s="31">
        <v>193</v>
      </c>
      <c r="J52" s="31">
        <f t="shared" si="0"/>
        <v>185</v>
      </c>
      <c r="K52" s="41">
        <v>5</v>
      </c>
      <c r="L52" s="8">
        <v>5</v>
      </c>
      <c r="M52" s="8">
        <v>1</v>
      </c>
      <c r="N52" s="45">
        <v>6</v>
      </c>
    </row>
    <row r="53" spans="1:14" ht="30" customHeight="1" x14ac:dyDescent="0.25">
      <c r="A53" s="5" t="s">
        <v>249</v>
      </c>
      <c r="B53" s="6" t="s">
        <v>136</v>
      </c>
      <c r="C53" s="26" t="s">
        <v>249</v>
      </c>
      <c r="D53" s="16" t="s">
        <v>257</v>
      </c>
      <c r="E53" s="7" t="s">
        <v>7</v>
      </c>
      <c r="F53" s="7" t="s">
        <v>217</v>
      </c>
      <c r="G53" s="6" t="s">
        <v>135</v>
      </c>
      <c r="H53" s="35">
        <v>990</v>
      </c>
      <c r="I53" s="31">
        <v>990</v>
      </c>
      <c r="J53" s="31">
        <f t="shared" si="0"/>
        <v>0</v>
      </c>
      <c r="K53" s="41">
        <v>9</v>
      </c>
      <c r="L53" s="8">
        <v>5.5</v>
      </c>
      <c r="M53" s="8">
        <v>0.9</v>
      </c>
      <c r="N53" s="45">
        <v>6.4</v>
      </c>
    </row>
    <row r="54" spans="1:14" ht="30" customHeight="1" x14ac:dyDescent="0.25">
      <c r="A54" s="5" t="s">
        <v>249</v>
      </c>
      <c r="B54" s="6" t="s">
        <v>49</v>
      </c>
      <c r="C54" s="26" t="s">
        <v>249</v>
      </c>
      <c r="D54" s="16" t="s">
        <v>257</v>
      </c>
      <c r="E54" s="7" t="s">
        <v>7</v>
      </c>
      <c r="F54" s="7" t="s">
        <v>225</v>
      </c>
      <c r="G54" s="6" t="s">
        <v>47</v>
      </c>
      <c r="H54" s="35">
        <v>1110</v>
      </c>
      <c r="I54" s="31">
        <v>1070</v>
      </c>
      <c r="J54" s="31">
        <f t="shared" si="0"/>
        <v>40</v>
      </c>
      <c r="K54" s="41">
        <v>9</v>
      </c>
      <c r="L54" s="8">
        <v>6.5</v>
      </c>
      <c r="M54" s="8">
        <v>0.5</v>
      </c>
      <c r="N54" s="45">
        <v>7</v>
      </c>
    </row>
    <row r="55" spans="1:14" ht="30" customHeight="1" x14ac:dyDescent="0.25">
      <c r="A55" s="5" t="s">
        <v>242</v>
      </c>
      <c r="B55" s="6" t="s">
        <v>43</v>
      </c>
      <c r="C55" s="26" t="s">
        <v>242</v>
      </c>
      <c r="D55" s="16" t="s">
        <v>257</v>
      </c>
      <c r="E55" s="7" t="s">
        <v>7</v>
      </c>
      <c r="F55" s="7" t="s">
        <v>170</v>
      </c>
      <c r="G55" s="6" t="s">
        <v>42</v>
      </c>
      <c r="H55" s="35">
        <v>750</v>
      </c>
      <c r="I55" s="31">
        <v>750</v>
      </c>
      <c r="J55" s="31">
        <f t="shared" si="0"/>
        <v>0</v>
      </c>
      <c r="K55" s="41">
        <v>5</v>
      </c>
      <c r="L55" s="8">
        <v>5</v>
      </c>
      <c r="M55" s="8">
        <v>0</v>
      </c>
      <c r="N55" s="45">
        <v>5</v>
      </c>
    </row>
    <row r="56" spans="1:14" ht="30" customHeight="1" x14ac:dyDescent="0.25">
      <c r="A56" s="5" t="s">
        <v>242</v>
      </c>
      <c r="B56" s="6" t="s">
        <v>76</v>
      </c>
      <c r="C56" s="26" t="s">
        <v>242</v>
      </c>
      <c r="D56" s="28" t="s">
        <v>258</v>
      </c>
      <c r="E56" s="7" t="s">
        <v>77</v>
      </c>
      <c r="F56" s="7" t="s">
        <v>183</v>
      </c>
      <c r="G56" s="6" t="s">
        <v>75</v>
      </c>
      <c r="H56" s="35">
        <v>200</v>
      </c>
      <c r="I56" s="31">
        <v>200</v>
      </c>
      <c r="J56" s="31">
        <f t="shared" si="0"/>
        <v>0</v>
      </c>
      <c r="K56" s="41">
        <v>3</v>
      </c>
      <c r="L56" s="8">
        <v>3</v>
      </c>
      <c r="M56" s="8">
        <v>1</v>
      </c>
      <c r="N56" s="45">
        <v>4</v>
      </c>
    </row>
    <row r="57" spans="1:14" ht="30" customHeight="1" x14ac:dyDescent="0.25">
      <c r="A57" s="5" t="s">
        <v>242</v>
      </c>
      <c r="B57" s="6" t="s">
        <v>79</v>
      </c>
      <c r="C57" s="26" t="s">
        <v>242</v>
      </c>
      <c r="D57" s="28" t="s">
        <v>258</v>
      </c>
      <c r="E57" s="7" t="s">
        <v>21</v>
      </c>
      <c r="F57" s="7" t="s">
        <v>184</v>
      </c>
      <c r="G57" s="6" t="s">
        <v>78</v>
      </c>
      <c r="H57" s="35">
        <v>375</v>
      </c>
      <c r="I57" s="31">
        <v>342</v>
      </c>
      <c r="J57" s="31">
        <f t="shared" si="0"/>
        <v>33</v>
      </c>
      <c r="K57" s="41">
        <v>5</v>
      </c>
      <c r="L57" s="8">
        <v>4.2</v>
      </c>
      <c r="M57" s="8">
        <v>5</v>
      </c>
      <c r="N57" s="45">
        <v>9.1999999999999993</v>
      </c>
    </row>
    <row r="58" spans="1:14" ht="30" customHeight="1" x14ac:dyDescent="0.25">
      <c r="A58" s="5" t="s">
        <v>242</v>
      </c>
      <c r="B58" s="6" t="s">
        <v>79</v>
      </c>
      <c r="C58" s="26" t="s">
        <v>242</v>
      </c>
      <c r="D58" s="16" t="s">
        <v>257</v>
      </c>
      <c r="E58" s="7" t="s">
        <v>7</v>
      </c>
      <c r="F58" s="7" t="s">
        <v>185</v>
      </c>
      <c r="G58" s="6" t="s">
        <v>80</v>
      </c>
      <c r="H58" s="35">
        <v>1440</v>
      </c>
      <c r="I58" s="31">
        <v>1301</v>
      </c>
      <c r="J58" s="31">
        <f t="shared" si="0"/>
        <v>139</v>
      </c>
      <c r="K58" s="41">
        <v>12</v>
      </c>
      <c r="L58" s="8">
        <v>8</v>
      </c>
      <c r="M58" s="8">
        <v>0.75</v>
      </c>
      <c r="N58" s="45">
        <v>8.75</v>
      </c>
    </row>
    <row r="59" spans="1:14" ht="30" customHeight="1" x14ac:dyDescent="0.25">
      <c r="A59" s="5" t="s">
        <v>242</v>
      </c>
      <c r="B59" s="6" t="s">
        <v>115</v>
      </c>
      <c r="C59" s="26" t="s">
        <v>242</v>
      </c>
      <c r="D59" s="16" t="s">
        <v>257</v>
      </c>
      <c r="E59" s="7" t="s">
        <v>7</v>
      </c>
      <c r="F59" s="7" t="s">
        <v>201</v>
      </c>
      <c r="G59" s="6" t="s">
        <v>114</v>
      </c>
      <c r="H59" s="35">
        <v>1325</v>
      </c>
      <c r="I59" s="31">
        <v>1143</v>
      </c>
      <c r="J59" s="31">
        <f t="shared" si="0"/>
        <v>182</v>
      </c>
      <c r="K59" s="41">
        <v>11</v>
      </c>
      <c r="L59" s="8">
        <v>7.5</v>
      </c>
      <c r="M59" s="8">
        <v>1.3</v>
      </c>
      <c r="N59" s="45">
        <v>8.8000000000000007</v>
      </c>
    </row>
    <row r="60" spans="1:14" ht="30" customHeight="1" x14ac:dyDescent="0.25">
      <c r="A60" s="5" t="s">
        <v>242</v>
      </c>
      <c r="B60" s="6" t="s">
        <v>134</v>
      </c>
      <c r="C60" s="26" t="s">
        <v>242</v>
      </c>
      <c r="D60" s="16" t="s">
        <v>257</v>
      </c>
      <c r="E60" s="7" t="s">
        <v>7</v>
      </c>
      <c r="F60" s="7" t="s">
        <v>216</v>
      </c>
      <c r="G60" s="6" t="s">
        <v>41</v>
      </c>
      <c r="H60" s="35">
        <v>980</v>
      </c>
      <c r="I60" s="31">
        <v>980</v>
      </c>
      <c r="J60" s="31">
        <f t="shared" si="0"/>
        <v>0</v>
      </c>
      <c r="K60" s="41">
        <v>6</v>
      </c>
      <c r="L60" s="8">
        <v>5.5</v>
      </c>
      <c r="M60" s="8">
        <v>1</v>
      </c>
      <c r="N60" s="45">
        <v>6.5</v>
      </c>
    </row>
    <row r="61" spans="1:14" ht="30" customHeight="1" x14ac:dyDescent="0.25">
      <c r="A61" s="5" t="s">
        <v>246</v>
      </c>
      <c r="B61" s="6" t="s">
        <v>6</v>
      </c>
      <c r="C61" s="26" t="s">
        <v>246</v>
      </c>
      <c r="D61" s="16" t="s">
        <v>257</v>
      </c>
      <c r="E61" s="7" t="s">
        <v>7</v>
      </c>
      <c r="F61" s="7" t="s">
        <v>157</v>
      </c>
      <c r="G61" s="6" t="s">
        <v>5</v>
      </c>
      <c r="H61" s="35">
        <v>990</v>
      </c>
      <c r="I61" s="31">
        <v>990</v>
      </c>
      <c r="J61" s="31">
        <f t="shared" si="0"/>
        <v>0</v>
      </c>
      <c r="K61" s="41">
        <v>6</v>
      </c>
      <c r="L61" s="8">
        <v>5.5</v>
      </c>
      <c r="M61" s="8">
        <v>0.5</v>
      </c>
      <c r="N61" s="45">
        <v>6</v>
      </c>
    </row>
    <row r="62" spans="1:14" ht="30" customHeight="1" x14ac:dyDescent="0.25">
      <c r="A62" s="5" t="s">
        <v>246</v>
      </c>
      <c r="B62" s="6" t="s">
        <v>17</v>
      </c>
      <c r="C62" s="26" t="s">
        <v>246</v>
      </c>
      <c r="D62" s="16" t="s">
        <v>257</v>
      </c>
      <c r="E62" s="7" t="s">
        <v>19</v>
      </c>
      <c r="F62" s="7" t="s">
        <v>162</v>
      </c>
      <c r="G62" s="6" t="s">
        <v>16</v>
      </c>
      <c r="H62" s="35">
        <v>600</v>
      </c>
      <c r="I62" s="31">
        <v>564</v>
      </c>
      <c r="J62" s="31">
        <f t="shared" si="0"/>
        <v>36</v>
      </c>
      <c r="K62" s="41">
        <v>5</v>
      </c>
      <c r="L62" s="8">
        <v>5</v>
      </c>
      <c r="M62" s="8">
        <v>1</v>
      </c>
      <c r="N62" s="45">
        <v>6</v>
      </c>
    </row>
    <row r="63" spans="1:14" ht="30" customHeight="1" x14ac:dyDescent="0.25">
      <c r="A63" s="5" t="s">
        <v>246</v>
      </c>
      <c r="B63" s="6" t="s">
        <v>20</v>
      </c>
      <c r="C63" s="26" t="s">
        <v>246</v>
      </c>
      <c r="D63" s="28" t="s">
        <v>258</v>
      </c>
      <c r="E63" s="7" t="s">
        <v>21</v>
      </c>
      <c r="F63" s="7" t="s">
        <v>163</v>
      </c>
      <c r="G63" s="6" t="s">
        <v>18</v>
      </c>
      <c r="H63" s="35">
        <v>1000</v>
      </c>
      <c r="I63" s="31">
        <v>900</v>
      </c>
      <c r="J63" s="31">
        <f t="shared" si="0"/>
        <v>100</v>
      </c>
      <c r="K63" s="41">
        <v>14</v>
      </c>
      <c r="L63" s="8">
        <v>12</v>
      </c>
      <c r="M63" s="8">
        <v>1</v>
      </c>
      <c r="N63" s="45">
        <v>13</v>
      </c>
    </row>
    <row r="64" spans="1:14" ht="30" customHeight="1" x14ac:dyDescent="0.25">
      <c r="A64" s="5" t="s">
        <v>246</v>
      </c>
      <c r="B64" s="6" t="s">
        <v>31</v>
      </c>
      <c r="C64" s="26" t="s">
        <v>246</v>
      </c>
      <c r="D64" s="28" t="s">
        <v>258</v>
      </c>
      <c r="E64" s="7" t="s">
        <v>32</v>
      </c>
      <c r="F64" s="7" t="s">
        <v>166</v>
      </c>
      <c r="G64" s="6" t="s">
        <v>30</v>
      </c>
      <c r="H64" s="35">
        <v>230</v>
      </c>
      <c r="I64" s="31">
        <v>230</v>
      </c>
      <c r="J64" s="31">
        <f t="shared" si="0"/>
        <v>0</v>
      </c>
      <c r="K64" s="41">
        <v>3</v>
      </c>
      <c r="L64" s="8">
        <v>3</v>
      </c>
      <c r="M64" s="8">
        <v>1</v>
      </c>
      <c r="N64" s="45">
        <v>4</v>
      </c>
    </row>
    <row r="65" spans="1:14" ht="30" customHeight="1" x14ac:dyDescent="0.25">
      <c r="A65" s="5" t="s">
        <v>246</v>
      </c>
      <c r="B65" s="6" t="s">
        <v>34</v>
      </c>
      <c r="C65" s="26" t="s">
        <v>246</v>
      </c>
      <c r="D65" s="28" t="s">
        <v>258</v>
      </c>
      <c r="E65" s="7" t="s">
        <v>37</v>
      </c>
      <c r="F65" s="7" t="s">
        <v>168</v>
      </c>
      <c r="G65" s="6" t="s">
        <v>35</v>
      </c>
      <c r="H65" s="35">
        <v>450</v>
      </c>
      <c r="I65" s="31">
        <v>350</v>
      </c>
      <c r="J65" s="31">
        <f t="shared" si="0"/>
        <v>100</v>
      </c>
      <c r="K65" s="41">
        <v>5</v>
      </c>
      <c r="L65" s="8">
        <v>5</v>
      </c>
      <c r="M65" s="8">
        <v>1</v>
      </c>
      <c r="N65" s="45">
        <v>6</v>
      </c>
    </row>
    <row r="66" spans="1:14" ht="30" customHeight="1" x14ac:dyDescent="0.25">
      <c r="A66" s="5" t="s">
        <v>246</v>
      </c>
      <c r="B66" s="6" t="s">
        <v>40</v>
      </c>
      <c r="C66" s="26" t="s">
        <v>246</v>
      </c>
      <c r="D66" s="16" t="s">
        <v>257</v>
      </c>
      <c r="E66" s="7" t="s">
        <v>7</v>
      </c>
      <c r="F66" s="7" t="s">
        <v>169</v>
      </c>
      <c r="G66" s="6" t="s">
        <v>39</v>
      </c>
      <c r="H66" s="35">
        <v>768</v>
      </c>
      <c r="I66" s="31">
        <v>768</v>
      </c>
      <c r="J66" s="31">
        <f t="shared" si="0"/>
        <v>0</v>
      </c>
      <c r="K66" s="41">
        <v>6</v>
      </c>
      <c r="L66" s="8">
        <v>6</v>
      </c>
      <c r="M66" s="8">
        <v>1.5</v>
      </c>
      <c r="N66" s="45">
        <v>7.5</v>
      </c>
    </row>
    <row r="67" spans="1:14" ht="30" customHeight="1" x14ac:dyDescent="0.25">
      <c r="A67" s="5" t="s">
        <v>246</v>
      </c>
      <c r="B67" s="6" t="s">
        <v>100</v>
      </c>
      <c r="C67" s="26" t="s">
        <v>246</v>
      </c>
      <c r="D67" s="16" t="s">
        <v>257</v>
      </c>
      <c r="E67" s="7" t="s">
        <v>7</v>
      </c>
      <c r="F67" s="7" t="s">
        <v>193</v>
      </c>
      <c r="G67" s="6" t="s">
        <v>99</v>
      </c>
      <c r="H67" s="35">
        <v>1439</v>
      </c>
      <c r="I67" s="31">
        <v>1400</v>
      </c>
      <c r="J67" s="31">
        <f t="shared" si="0"/>
        <v>39</v>
      </c>
      <c r="K67" s="41">
        <v>8</v>
      </c>
      <c r="L67" s="8">
        <v>8</v>
      </c>
      <c r="M67" s="8">
        <v>1</v>
      </c>
      <c r="N67" s="45">
        <v>9</v>
      </c>
    </row>
    <row r="68" spans="1:14" ht="30" customHeight="1" x14ac:dyDescent="0.25">
      <c r="A68" s="5" t="s">
        <v>244</v>
      </c>
      <c r="B68" s="6" t="s">
        <v>62</v>
      </c>
      <c r="C68" s="26" t="s">
        <v>246</v>
      </c>
      <c r="D68" s="16" t="s">
        <v>257</v>
      </c>
      <c r="E68" s="7" t="s">
        <v>7</v>
      </c>
      <c r="F68" s="7" t="s">
        <v>200</v>
      </c>
      <c r="G68" s="6" t="s">
        <v>63</v>
      </c>
      <c r="H68" s="35">
        <v>750</v>
      </c>
      <c r="I68" s="31">
        <v>750</v>
      </c>
      <c r="J68" s="31">
        <f t="shared" si="0"/>
        <v>0</v>
      </c>
      <c r="K68" s="41">
        <v>5</v>
      </c>
      <c r="L68" s="8">
        <v>5</v>
      </c>
      <c r="M68" s="8">
        <v>1</v>
      </c>
      <c r="N68" s="45">
        <v>6</v>
      </c>
    </row>
    <row r="69" spans="1:14" ht="30" customHeight="1" x14ac:dyDescent="0.25">
      <c r="A69" s="5" t="s">
        <v>246</v>
      </c>
      <c r="B69" s="6" t="s">
        <v>100</v>
      </c>
      <c r="C69" s="26" t="s">
        <v>246</v>
      </c>
      <c r="D69" s="28" t="s">
        <v>258</v>
      </c>
      <c r="E69" s="7" t="s">
        <v>37</v>
      </c>
      <c r="F69" s="7" t="s">
        <v>206</v>
      </c>
      <c r="G69" s="6" t="s">
        <v>4</v>
      </c>
      <c r="H69" s="35">
        <v>520</v>
      </c>
      <c r="I69" s="31">
        <v>500</v>
      </c>
      <c r="J69" s="31">
        <f t="shared" si="0"/>
        <v>20</v>
      </c>
      <c r="K69" s="41">
        <v>6</v>
      </c>
      <c r="L69" s="8">
        <v>6</v>
      </c>
      <c r="M69" s="8">
        <v>1</v>
      </c>
      <c r="N69" s="45">
        <v>7</v>
      </c>
    </row>
    <row r="70" spans="1:14" ht="30" customHeight="1" x14ac:dyDescent="0.25">
      <c r="A70" s="5" t="s">
        <v>246</v>
      </c>
      <c r="B70" s="6" t="s">
        <v>130</v>
      </c>
      <c r="C70" s="26" t="s">
        <v>246</v>
      </c>
      <c r="D70" s="28" t="s">
        <v>258</v>
      </c>
      <c r="E70" s="7" t="s">
        <v>37</v>
      </c>
      <c r="F70" s="7" t="s">
        <v>213</v>
      </c>
      <c r="G70" s="6" t="s">
        <v>38</v>
      </c>
      <c r="H70" s="35">
        <v>279</v>
      </c>
      <c r="I70" s="31">
        <v>279</v>
      </c>
      <c r="J70" s="31">
        <f t="shared" si="0"/>
        <v>0</v>
      </c>
      <c r="K70" s="41">
        <v>4</v>
      </c>
      <c r="L70" s="8">
        <v>3.1</v>
      </c>
      <c r="M70" s="8">
        <v>0.1</v>
      </c>
      <c r="N70" s="45">
        <v>3.2</v>
      </c>
    </row>
    <row r="71" spans="1:14" ht="30" customHeight="1" x14ac:dyDescent="0.25">
      <c r="A71" s="5" t="s">
        <v>246</v>
      </c>
      <c r="B71" s="6" t="s">
        <v>133</v>
      </c>
      <c r="C71" s="26" t="s">
        <v>246</v>
      </c>
      <c r="D71" s="16" t="s">
        <v>257</v>
      </c>
      <c r="E71" s="7" t="s">
        <v>7</v>
      </c>
      <c r="F71" s="7" t="s">
        <v>215</v>
      </c>
      <c r="G71" s="6" t="s">
        <v>132</v>
      </c>
      <c r="H71" s="35">
        <v>1260</v>
      </c>
      <c r="I71" s="31">
        <v>1010</v>
      </c>
      <c r="J71" s="31">
        <f t="shared" ref="J71:J80" si="1">H71-I71</f>
        <v>250</v>
      </c>
      <c r="K71" s="41">
        <v>7</v>
      </c>
      <c r="L71" s="8">
        <v>7</v>
      </c>
      <c r="M71" s="8">
        <v>2.5</v>
      </c>
      <c r="N71" s="45">
        <v>9.5</v>
      </c>
    </row>
    <row r="72" spans="1:14" ht="30" customHeight="1" x14ac:dyDescent="0.25">
      <c r="A72" s="5" t="s">
        <v>246</v>
      </c>
      <c r="B72" s="6" t="s">
        <v>34</v>
      </c>
      <c r="C72" s="26" t="s">
        <v>246</v>
      </c>
      <c r="D72" s="16" t="s">
        <v>257</v>
      </c>
      <c r="E72" s="7" t="s">
        <v>7</v>
      </c>
      <c r="F72" s="7" t="s">
        <v>223</v>
      </c>
      <c r="G72" s="6" t="s">
        <v>36</v>
      </c>
      <c r="H72" s="35">
        <v>1200</v>
      </c>
      <c r="I72" s="31">
        <v>1050</v>
      </c>
      <c r="J72" s="31">
        <f t="shared" si="1"/>
        <v>150</v>
      </c>
      <c r="K72" s="41">
        <v>9</v>
      </c>
      <c r="L72" s="8">
        <v>7</v>
      </c>
      <c r="M72" s="8">
        <v>1.5</v>
      </c>
      <c r="N72" s="45">
        <v>8.5</v>
      </c>
    </row>
    <row r="73" spans="1:14" ht="30" customHeight="1" x14ac:dyDescent="0.25">
      <c r="A73" s="5" t="s">
        <v>246</v>
      </c>
      <c r="B73" s="6" t="s">
        <v>148</v>
      </c>
      <c r="C73" s="26" t="s">
        <v>246</v>
      </c>
      <c r="D73" s="16" t="s">
        <v>257</v>
      </c>
      <c r="E73" s="7" t="s">
        <v>7</v>
      </c>
      <c r="F73" s="7" t="s">
        <v>224</v>
      </c>
      <c r="G73" s="6" t="s">
        <v>147</v>
      </c>
      <c r="H73" s="35">
        <v>1836</v>
      </c>
      <c r="I73" s="31">
        <v>1760</v>
      </c>
      <c r="J73" s="31">
        <f t="shared" si="1"/>
        <v>76</v>
      </c>
      <c r="K73" s="41">
        <v>18</v>
      </c>
      <c r="L73" s="8">
        <v>10.199999999999999</v>
      </c>
      <c r="M73" s="8">
        <v>1.4</v>
      </c>
      <c r="N73" s="45">
        <v>11.6</v>
      </c>
    </row>
    <row r="74" spans="1:14" ht="30" customHeight="1" x14ac:dyDescent="0.25">
      <c r="A74" s="5" t="s">
        <v>244</v>
      </c>
      <c r="B74" s="6" t="s">
        <v>90</v>
      </c>
      <c r="C74" s="26" t="s">
        <v>244</v>
      </c>
      <c r="D74" s="16" t="s">
        <v>257</v>
      </c>
      <c r="E74" s="7" t="s">
        <v>7</v>
      </c>
      <c r="F74" s="7" t="s">
        <v>190</v>
      </c>
      <c r="G74" s="6" t="s">
        <v>89</v>
      </c>
      <c r="H74" s="35">
        <v>950</v>
      </c>
      <c r="I74" s="31">
        <v>0</v>
      </c>
      <c r="J74" s="31">
        <f t="shared" si="1"/>
        <v>950</v>
      </c>
      <c r="K74" s="41">
        <v>6</v>
      </c>
      <c r="L74" s="8">
        <v>5.3</v>
      </c>
      <c r="M74" s="8">
        <v>0.2</v>
      </c>
      <c r="N74" s="45">
        <v>5.5</v>
      </c>
    </row>
    <row r="75" spans="1:14" ht="30" customHeight="1" x14ac:dyDescent="0.25">
      <c r="A75" s="5" t="s">
        <v>244</v>
      </c>
      <c r="B75" s="6" t="s">
        <v>95</v>
      </c>
      <c r="C75" s="26" t="s">
        <v>244</v>
      </c>
      <c r="D75" s="16" t="s">
        <v>257</v>
      </c>
      <c r="E75" s="7" t="s">
        <v>7</v>
      </c>
      <c r="F75" s="7" t="s">
        <v>191</v>
      </c>
      <c r="G75" s="6" t="s">
        <v>94</v>
      </c>
      <c r="H75" s="35">
        <v>1200</v>
      </c>
      <c r="I75" s="31">
        <v>1000</v>
      </c>
      <c r="J75" s="31">
        <f t="shared" si="1"/>
        <v>200</v>
      </c>
      <c r="K75" s="41">
        <v>7</v>
      </c>
      <c r="L75" s="8">
        <v>7</v>
      </c>
      <c r="M75" s="8">
        <v>1</v>
      </c>
      <c r="N75" s="45">
        <v>8</v>
      </c>
    </row>
    <row r="76" spans="1:14" ht="30" customHeight="1" x14ac:dyDescent="0.25">
      <c r="A76" s="5" t="s">
        <v>244</v>
      </c>
      <c r="B76" s="6" t="s">
        <v>97</v>
      </c>
      <c r="C76" s="26" t="s">
        <v>244</v>
      </c>
      <c r="D76" s="28" t="s">
        <v>258</v>
      </c>
      <c r="E76" s="7" t="s">
        <v>98</v>
      </c>
      <c r="F76" s="7" t="s">
        <v>192</v>
      </c>
      <c r="G76" s="6" t="s">
        <v>96</v>
      </c>
      <c r="H76" s="35">
        <v>430</v>
      </c>
      <c r="I76" s="31">
        <v>430</v>
      </c>
      <c r="J76" s="31">
        <f t="shared" si="1"/>
        <v>0</v>
      </c>
      <c r="K76" s="41">
        <v>5</v>
      </c>
      <c r="L76" s="8">
        <v>4.8</v>
      </c>
      <c r="M76" s="8">
        <v>0.5</v>
      </c>
      <c r="N76" s="45">
        <v>5.3</v>
      </c>
    </row>
    <row r="77" spans="1:14" ht="30" customHeight="1" x14ac:dyDescent="0.25">
      <c r="A77" s="5" t="s">
        <v>244</v>
      </c>
      <c r="B77" s="6" t="s">
        <v>56</v>
      </c>
      <c r="C77" s="26" t="s">
        <v>244</v>
      </c>
      <c r="D77" s="16" t="s">
        <v>257</v>
      </c>
      <c r="E77" s="7" t="s">
        <v>7</v>
      </c>
      <c r="F77" s="7" t="s">
        <v>207</v>
      </c>
      <c r="G77" s="6" t="s">
        <v>55</v>
      </c>
      <c r="H77" s="35">
        <v>950</v>
      </c>
      <c r="I77" s="31">
        <v>800</v>
      </c>
      <c r="J77" s="31">
        <f t="shared" si="1"/>
        <v>150</v>
      </c>
      <c r="K77" s="41">
        <v>7</v>
      </c>
      <c r="L77" s="8">
        <v>5.5</v>
      </c>
      <c r="M77" s="8">
        <v>0.25</v>
      </c>
      <c r="N77" s="45">
        <v>5.75</v>
      </c>
    </row>
    <row r="78" spans="1:14" ht="30" customHeight="1" x14ac:dyDescent="0.25">
      <c r="A78" s="5" t="s">
        <v>244</v>
      </c>
      <c r="B78" s="6" t="s">
        <v>122</v>
      </c>
      <c r="C78" s="26" t="s">
        <v>244</v>
      </c>
      <c r="D78" s="28" t="s">
        <v>258</v>
      </c>
      <c r="E78" s="7" t="s">
        <v>98</v>
      </c>
      <c r="F78" s="7" t="s">
        <v>208</v>
      </c>
      <c r="G78" s="6" t="s">
        <v>121</v>
      </c>
      <c r="H78" s="35">
        <v>270</v>
      </c>
      <c r="I78" s="31">
        <v>265</v>
      </c>
      <c r="J78" s="31">
        <f t="shared" si="1"/>
        <v>5</v>
      </c>
      <c r="K78" s="41">
        <v>3</v>
      </c>
      <c r="L78" s="8">
        <v>3</v>
      </c>
      <c r="M78" s="8">
        <v>0.19</v>
      </c>
      <c r="N78" s="45">
        <v>3.19</v>
      </c>
    </row>
    <row r="79" spans="1:14" ht="30" customHeight="1" x14ac:dyDescent="0.25">
      <c r="A79" s="5" t="s">
        <v>244</v>
      </c>
      <c r="B79" s="6" t="s">
        <v>123</v>
      </c>
      <c r="C79" s="26" t="s">
        <v>244</v>
      </c>
      <c r="D79" s="28" t="s">
        <v>258</v>
      </c>
      <c r="E79" s="7" t="s">
        <v>77</v>
      </c>
      <c r="F79" s="7" t="s">
        <v>209</v>
      </c>
      <c r="G79" s="6" t="s">
        <v>89</v>
      </c>
      <c r="H79" s="35">
        <v>440</v>
      </c>
      <c r="I79" s="31">
        <v>440</v>
      </c>
      <c r="J79" s="31">
        <f t="shared" si="1"/>
        <v>0</v>
      </c>
      <c r="K79" s="41">
        <v>7</v>
      </c>
      <c r="L79" s="8">
        <v>7</v>
      </c>
      <c r="M79" s="8">
        <v>1</v>
      </c>
      <c r="N79" s="45">
        <v>8</v>
      </c>
    </row>
    <row r="80" spans="1:14" ht="30" customHeight="1" thickBot="1" x14ac:dyDescent="0.3">
      <c r="A80" s="9" t="s">
        <v>244</v>
      </c>
      <c r="B80" s="10" t="s">
        <v>131</v>
      </c>
      <c r="C80" s="27" t="s">
        <v>244</v>
      </c>
      <c r="D80" s="24" t="s">
        <v>257</v>
      </c>
      <c r="E80" s="11" t="s">
        <v>7</v>
      </c>
      <c r="F80" s="11" t="s">
        <v>214</v>
      </c>
      <c r="G80" s="10" t="s">
        <v>89</v>
      </c>
      <c r="H80" s="36">
        <v>900</v>
      </c>
      <c r="I80" s="32">
        <v>440</v>
      </c>
      <c r="J80" s="31">
        <f t="shared" si="1"/>
        <v>460</v>
      </c>
      <c r="K80" s="42">
        <v>5</v>
      </c>
      <c r="L80" s="12">
        <v>5</v>
      </c>
      <c r="M80" s="12">
        <v>0</v>
      </c>
      <c r="N80" s="46">
        <v>5</v>
      </c>
    </row>
    <row r="81" spans="1:14" ht="30" customHeight="1" thickBot="1" x14ac:dyDescent="0.3">
      <c r="A81" s="62" t="s">
        <v>241</v>
      </c>
      <c r="B81" s="63"/>
      <c r="C81" s="64"/>
      <c r="D81" s="64"/>
      <c r="E81" s="64"/>
      <c r="F81" s="64"/>
      <c r="G81" s="65"/>
      <c r="H81" s="37">
        <f t="shared" ref="H81:N81" si="2">SUM(H6:H80)</f>
        <v>65151</v>
      </c>
      <c r="I81" s="38">
        <f t="shared" si="2"/>
        <v>55769</v>
      </c>
      <c r="J81" s="39">
        <f t="shared" si="2"/>
        <v>9382</v>
      </c>
      <c r="K81" s="48">
        <f t="shared" si="2"/>
        <v>522.1</v>
      </c>
      <c r="L81" s="49">
        <f t="shared" si="2"/>
        <v>452.36500000000001</v>
      </c>
      <c r="M81" s="49">
        <f t="shared" si="2"/>
        <v>80.989999999999995</v>
      </c>
      <c r="N81" s="47">
        <f t="shared" si="2"/>
        <v>533.35500000000002</v>
      </c>
    </row>
  </sheetData>
  <sheetProtection formatCells="0" formatColumns="0" formatRows="0" insertColumns="0" insertRows="0" insertHyperlinks="0" deleteColumns="0" deleteRows="0" sort="0" autoFilter="0" pivotTables="0"/>
  <autoFilter ref="A5:N81"/>
  <sortState ref="A4:N78">
    <sortCondition ref="C3:C79" customList="Bratislavský,Trnavský,Trenčiansky,Nitriansky,Žilinský,Banskobystrický,Prešovský,Košický"/>
  </sortState>
  <mergeCells count="2">
    <mergeCell ref="A81:G81"/>
    <mergeCell ref="A2:N2"/>
  </mergeCells>
  <pageMargins left="0" right="0" top="0" bottom="0" header="0.31496062992125984" footer="0.31496062992125984"/>
  <pageSetup paperSize="8" scale="77" fitToHeight="0" orientation="landscape" r:id="rId1"/>
  <ignoredErrors>
    <ignoredError sqref="K81:M81 H81:I8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web</vt:lpstr>
      <vt:lpstr>web!Názvy_tlače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V40 Poradne Zber</dc:title>
  <dc:subject/>
  <dc:creator>Dátové centrum MŠVVaŠ SR 2022</dc:creator>
  <cp:keywords/>
  <dc:description/>
  <cp:lastModifiedBy>Sládečková Jana</cp:lastModifiedBy>
  <cp:lastPrinted>2022-11-02T06:37:31Z</cp:lastPrinted>
  <dcterms:created xsi:type="dcterms:W3CDTF">2022-10-12T13:49:43Z</dcterms:created>
  <dcterms:modified xsi:type="dcterms:W3CDTF">2022-11-14T06:44:21Z</dcterms:modified>
  <cp:category/>
</cp:coreProperties>
</file>