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5\Rekreácie 2025\04_2025\"/>
    </mc:Choice>
  </mc:AlternateContent>
  <xr:revisionPtr revIDLastSave="0" documentId="13_ncr:1_{92CA1280-1861-439D-BE70-2CDBCFFE9E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reácie 2025 zriaďovatelia" sheetId="1" r:id="rId1"/>
  </sheets>
  <externalReferences>
    <externalReference r:id="rId2"/>
  </externalReferences>
  <definedNames>
    <definedName name="_xlnm._FilterDatabase" localSheetId="0" hidden="1">'Rekreácie 2025 zriaďovatelia'!$A$4:$M$4</definedName>
    <definedName name="k2odb">#REF!</definedName>
    <definedName name="k2r">[1]Koeficienty!$H$18</definedName>
    <definedName name="kbs">#REF!</definedName>
    <definedName name="kbzz">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[1]Koeficienty!$H$39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msind">#REF!</definedName>
    <definedName name="kmsnadane">#REF!</definedName>
    <definedName name="kmspol">#REF!</definedName>
    <definedName name="kmsppv">#REF!</definedName>
    <definedName name="kmssvvp">#REF!</definedName>
    <definedName name="knem1">#REF!</definedName>
    <definedName name="knem2">#REF!</definedName>
    <definedName name="knem3">#REF!</definedName>
    <definedName name="knemms">[1]Koeficienty!$H$36</definedName>
    <definedName name="knemskd1">#REF!</definedName>
    <definedName name="knemskd2">#REF!</definedName>
    <definedName name="knemskd3">#REF!</definedName>
    <definedName name="knpa">#REF!</definedName>
    <definedName name="knr">[1]Koeficienty!#REF!</definedName>
    <definedName name="knrptp">#REF!</definedName>
    <definedName name="kop">#REF!</definedName>
    <definedName name="kos">#REF!</definedName>
    <definedName name="kosl">#REF!</definedName>
    <definedName name="kprax60">#REF!</definedName>
    <definedName name="kprax80">#REF!</definedName>
    <definedName name="krvp1">[1]Koeficienty!$H$34</definedName>
    <definedName name="ksf">[1]Koeficienty!#REF!</definedName>
    <definedName name="ksgym1">#REF!</definedName>
    <definedName name="ksgym2">#REF!</definedName>
    <definedName name="ksgym3">#REF!</definedName>
    <definedName name="ksmsA">#REF!</definedName>
    <definedName name="ksmsbez">#REF!</definedName>
    <definedName name="ksmsnem">#REF!</definedName>
    <definedName name="ksmsppv">#REF!</definedName>
    <definedName name="ksportm1">#REF!</definedName>
    <definedName name="ksportm2">#REF!</definedName>
    <definedName name="ksportm3">#REF!</definedName>
    <definedName name="ksskd">[1]Koeficienty!#REF!</definedName>
    <definedName name="kucast">#REF!</definedName>
    <definedName name="kur">#REF!</definedName>
    <definedName name="kvaz1">#REF!</definedName>
    <definedName name="kvaz2">#REF!</definedName>
    <definedName name="kvs">#REF!</definedName>
    <definedName name="kzssport">#REF!</definedName>
    <definedName name="msnorm">[1]Koeficienty!$H$43</definedName>
    <definedName name="_xlnm.Print_Titles" localSheetId="0">'Rekreácie 2025 zriaďovatelia'!$3:$4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0" i="1" l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L185" i="1" l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 l="1"/>
  <c r="K5" i="1"/>
  <c r="J186" i="1" l="1"/>
  <c r="I186" i="1"/>
  <c r="H186" i="1"/>
  <c r="G186" i="1"/>
  <c r="K186" i="1" l="1"/>
  <c r="L186" i="1"/>
</calcChain>
</file>

<file path=xl/sharedStrings.xml><?xml version="1.0" encoding="utf-8"?>
<sst xmlns="http://schemas.openxmlformats.org/spreadsheetml/2006/main" count="740" uniqueCount="346">
  <si>
    <t>Typ zriaď.</t>
  </si>
  <si>
    <t>Kraj sídla zriaď.</t>
  </si>
  <si>
    <t>Kód zriaďovateľa pre financovanie</t>
  </si>
  <si>
    <t xml:space="preserve">IČO zriaď. </t>
  </si>
  <si>
    <t>Názov zriaďovateľa</t>
  </si>
  <si>
    <t>Spolu</t>
  </si>
  <si>
    <t>Mesiac 
(1-12)</t>
  </si>
  <si>
    <t xml:space="preserve">Počet zamestnancov MŠ, ktorým bol vyplatený príspevok na rekreáciu </t>
  </si>
  <si>
    <t>Výška požiadavky v € za MŠ (max. 
275 €/zam.)</t>
  </si>
  <si>
    <r>
      <t>Počet zamestnancov školy (</t>
    </r>
    <r>
      <rPr>
        <b/>
        <u/>
        <sz val="10"/>
        <rFont val="Arial"/>
        <family val="2"/>
        <charset val="238"/>
      </rPr>
      <t>bez MŠ</t>
    </r>
    <r>
      <rPr>
        <b/>
        <sz val="10"/>
        <rFont val="Arial"/>
        <family val="2"/>
        <charset val="238"/>
      </rPr>
      <t xml:space="preserve">), ktorým bol vyplatený príspevok na rekreáciu </t>
    </r>
  </si>
  <si>
    <r>
      <t>Výška požiadavky v € školy (</t>
    </r>
    <r>
      <rPr>
        <b/>
        <u/>
        <sz val="10"/>
        <rFont val="Arial"/>
        <family val="2"/>
        <charset val="238"/>
      </rPr>
      <t>bez MŠ)</t>
    </r>
    <r>
      <rPr>
        <b/>
        <sz val="10"/>
        <rFont val="Arial"/>
        <family val="2"/>
        <charset val="238"/>
      </rPr>
      <t xml:space="preserve"> (max. 
275 €/zam.)</t>
    </r>
  </si>
  <si>
    <t>Požiadavka za školy (bez MŠ)</t>
  </si>
  <si>
    <t>Požiadavka za materské školy</t>
  </si>
  <si>
    <t>Požiadavka SPOLU v €</t>
  </si>
  <si>
    <t>Počet zamestnancov SPOLU v €</t>
  </si>
  <si>
    <t>Normatívne finančné prostriedky na dofinancovanie príspevku na rekreáciu v roku 2025</t>
  </si>
  <si>
    <t>BA</t>
  </si>
  <si>
    <t>K</t>
  </si>
  <si>
    <t>KBA</t>
  </si>
  <si>
    <t>Regionálny úrad školskej správy v Bratislave</t>
  </si>
  <si>
    <t>O</t>
  </si>
  <si>
    <t>O507849</t>
  </si>
  <si>
    <t>Obec Budmerice</t>
  </si>
  <si>
    <t>O507938</t>
  </si>
  <si>
    <t>Obec Ivanka pri Dunaji</t>
  </si>
  <si>
    <t>O507989</t>
  </si>
  <si>
    <t>Mesto Svätý Jur</t>
  </si>
  <si>
    <t>O508063</t>
  </si>
  <si>
    <t>Mesto Malacky</t>
  </si>
  <si>
    <t>O508098</t>
  </si>
  <si>
    <t>Obec Miloslavov</t>
  </si>
  <si>
    <t>O508225</t>
  </si>
  <si>
    <t>Obec Slovenský Grob</t>
  </si>
  <si>
    <t>O508233</t>
  </si>
  <si>
    <t>Mesto Stupava</t>
  </si>
  <si>
    <t>O508250</t>
  </si>
  <si>
    <t>Obec Šenkvice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</si>
  <si>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</si>
  <si>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</si>
  <si>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</si>
  <si>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</si>
  <si>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</si>
  <si>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</si>
  <si>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</si>
  <si>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</si>
  <si>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</si>
  <si>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</si>
  <si>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</si>
  <si>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</si>
  <si>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</si>
  <si>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</si>
  <si>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</si>
  <si>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</si>
  <si>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</si>
  <si>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</si>
  <si>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</si>
  <si>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</si>
  <si>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</si>
  <si>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</si>
  <si>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</si>
  <si>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</si>
  <si>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C</t>
  </si>
  <si>
    <t>C13</t>
  </si>
  <si>
    <t>Rímska únia Rádu sv. Uršule, Slovenská provincia, Provincialát Uršulínok</t>
  </si>
  <si>
    <t>C14</t>
  </si>
  <si>
    <t>Kanonisky sv. Augustína rehole Notre Dame</t>
  </si>
  <si>
    <t>C58</t>
  </si>
  <si>
    <t>Rímskokatolícka cirkev, Bratislavská arcidiecéza</t>
  </si>
  <si>
    <t>S</t>
  </si>
  <si>
    <t>S057</t>
  </si>
  <si>
    <t>Cambridge international communications, s. r. o.</t>
  </si>
  <si>
    <t>S1008</t>
  </si>
  <si>
    <t>Mgr. art. Dalibor Bača</t>
  </si>
  <si>
    <t>S634</t>
  </si>
  <si>
    <t>Združenie rodičov Spoločnej nemecko-slovenskej školy v Bratislave</t>
  </si>
  <si>
    <t>S827</t>
  </si>
  <si>
    <t>O.z. FELIX Bratislava</t>
  </si>
  <si>
    <t>TV</t>
  </si>
  <si>
    <t>V</t>
  </si>
  <si>
    <t>VTV</t>
  </si>
  <si>
    <t>Trnavský samosprávny kraj</t>
  </si>
  <si>
    <t>O501433</t>
  </si>
  <si>
    <t>Mesto Dunajská Streda</t>
  </si>
  <si>
    <t>O501735</t>
  </si>
  <si>
    <t>Obec Lehnice</t>
  </si>
  <si>
    <t>O503665</t>
  </si>
  <si>
    <t>Mesto Galanta</t>
  </si>
  <si>
    <t>O503835</t>
  </si>
  <si>
    <t>Obec Jelka</t>
  </si>
  <si>
    <t>O504009</t>
  </si>
  <si>
    <t>Mesto Sereď</t>
  </si>
  <si>
    <t>O504017</t>
  </si>
  <si>
    <t>Mesto Sládkovičovo</t>
  </si>
  <si>
    <t>O504050</t>
  </si>
  <si>
    <t>Obec Šoporňa</t>
  </si>
  <si>
    <t>O504131</t>
  </si>
  <si>
    <t>Obec Veľké Úľany</t>
  </si>
  <si>
    <t>O504203</t>
  </si>
  <si>
    <t>Mesto Senica</t>
  </si>
  <si>
    <t>O504351</t>
  </si>
  <si>
    <t>Mesto Gbely</t>
  </si>
  <si>
    <t>O504378</t>
  </si>
  <si>
    <t>Mesto Holíč</t>
  </si>
  <si>
    <t>O504815</t>
  </si>
  <si>
    <t>Mesto Skalica</t>
  </si>
  <si>
    <t>O504891</t>
  </si>
  <si>
    <t>Mesto Šaštín - Stráže</t>
  </si>
  <si>
    <t>O506745</t>
  </si>
  <si>
    <t>Mesto Trnava</t>
  </si>
  <si>
    <t>O507032</t>
  </si>
  <si>
    <t>Mesto Hlohovec</t>
  </si>
  <si>
    <t>O507440</t>
  </si>
  <si>
    <t>Mesto Piešťany</t>
  </si>
  <si>
    <t>O556114</t>
  </si>
  <si>
    <t>Obec Sekule</t>
  </si>
  <si>
    <t>S319</t>
  </si>
  <si>
    <t>Gos-Sk, s.r.o.</t>
  </si>
  <si>
    <t>S953</t>
  </si>
  <si>
    <t>TACSE - inštitút vzdelávania, s.r.o.</t>
  </si>
  <si>
    <t>TC</t>
  </si>
  <si>
    <t>KTC</t>
  </si>
  <si>
    <t>Regionálny úrad školskej správy v Trenčíne</t>
  </si>
  <si>
    <t>VTC</t>
  </si>
  <si>
    <t>Trenčiansky samosprávny kraj</t>
  </si>
  <si>
    <t>O504581</t>
  </si>
  <si>
    <t>Mesto Myjava</t>
  </si>
  <si>
    <t>O505315</t>
  </si>
  <si>
    <t>Mesto Partizánske</t>
  </si>
  <si>
    <t>O505820</t>
  </si>
  <si>
    <t>Mesto Trenčín</t>
  </si>
  <si>
    <t>O506010</t>
  </si>
  <si>
    <t>Obec Horná Súča</t>
  </si>
  <si>
    <t>O506338</t>
  </si>
  <si>
    <t>Mesto Nové Mesto nad Váhom</t>
  </si>
  <si>
    <t>O512851</t>
  </si>
  <si>
    <t>Obec Beluša</t>
  </si>
  <si>
    <t>O512885</t>
  </si>
  <si>
    <t>Obec Bolešov</t>
  </si>
  <si>
    <t>O513016</t>
  </si>
  <si>
    <t>Mesto Dubnica nad Váhom</t>
  </si>
  <si>
    <t>O513253</t>
  </si>
  <si>
    <t>Obec Košeca</t>
  </si>
  <si>
    <t>O513440</t>
  </si>
  <si>
    <t>Mesto Nová Dubnica</t>
  </si>
  <si>
    <t>O513598</t>
  </si>
  <si>
    <t>Obec Pruské</t>
  </si>
  <si>
    <t>O513881</t>
  </si>
  <si>
    <t>Mesto Prievidza</t>
  </si>
  <si>
    <t>O513903</t>
  </si>
  <si>
    <t>Mesto Bojnice</t>
  </si>
  <si>
    <t>O514136</t>
  </si>
  <si>
    <t>Obec Lehota pod Vtáčnikom</t>
  </si>
  <si>
    <t>O514225</t>
  </si>
  <si>
    <t>Obec Nitrianske Pravno</t>
  </si>
  <si>
    <t>O514233</t>
  </si>
  <si>
    <t>Obec Nitrianske Rudno</t>
  </si>
  <si>
    <t>O545741</t>
  </si>
  <si>
    <t>Obec Trenčianske Stankovce</t>
  </si>
  <si>
    <t>C12</t>
  </si>
  <si>
    <t>Kongregácia Školských sestier de Notre Dame</t>
  </si>
  <si>
    <t>NR</t>
  </si>
  <si>
    <t>KNR</t>
  </si>
  <si>
    <t>Regionálny úrad školskej správy v Nitre</t>
  </si>
  <si>
    <t>VNR</t>
  </si>
  <si>
    <t>Nitriansky samosprávny kraj</t>
  </si>
  <si>
    <t>O501026</t>
  </si>
  <si>
    <t>Mesto Komárno</t>
  </si>
  <si>
    <t>O504998</t>
  </si>
  <si>
    <t>Mesto Topoľčany</t>
  </si>
  <si>
    <t>O500372</t>
  </si>
  <si>
    <t>Obec Jelenec</t>
  </si>
  <si>
    <t>O500933</t>
  </si>
  <si>
    <t>Mesto Vráble</t>
  </si>
  <si>
    <t>O503045</t>
  </si>
  <si>
    <t>Obec Bánov</t>
  </si>
  <si>
    <t>O503584</t>
  </si>
  <si>
    <t>Mesto Štúrovo</t>
  </si>
  <si>
    <t>O500011</t>
  </si>
  <si>
    <t>Mesto Nitra</t>
  </si>
  <si>
    <t>O502031</t>
  </si>
  <si>
    <t>Mesto Levice</t>
  </si>
  <si>
    <t xml:space="preserve">O503452 </t>
  </si>
  <si>
    <t>Obec Palárikovo</t>
  </si>
  <si>
    <t>O504025</t>
  </si>
  <si>
    <t>Mesto Šaľa</t>
  </si>
  <si>
    <t>O502987</t>
  </si>
  <si>
    <t>Mesto Želiezovce</t>
  </si>
  <si>
    <t>C02</t>
  </si>
  <si>
    <t>Rímskokatolícka cirkev Biskupatvo Nitra</t>
  </si>
  <si>
    <t>C21</t>
  </si>
  <si>
    <t>Rehoľa piaristov na Slovensku</t>
  </si>
  <si>
    <t>C32</t>
  </si>
  <si>
    <t>Reformovaná kresťanská cirkev na Slovensku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</si>
  <si>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</si>
  <si>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</si>
  <si>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</si>
  <si>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</si>
  <si>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</si>
  <si>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</si>
  <si>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</si>
  <si>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O508454</t>
  </si>
  <si>
    <t>Obec Badín</t>
  </si>
  <si>
    <t>O508497</t>
  </si>
  <si>
    <t>Mesto Brezno</t>
  </si>
  <si>
    <t>O508527</t>
  </si>
  <si>
    <t>Obec Čierny Balog</t>
  </si>
  <si>
    <t>O508675</t>
  </si>
  <si>
    <t>Obec Brusno</t>
  </si>
  <si>
    <t>O509086</t>
  </si>
  <si>
    <t>Obec Valaská</t>
  </si>
  <si>
    <t>O511218</t>
  </si>
  <si>
    <t>Mesto Lučenec</t>
  </si>
  <si>
    <t>O511765</t>
  </si>
  <si>
    <t>Mesto Poltár</t>
  </si>
  <si>
    <t>O514462</t>
  </si>
  <si>
    <t>Mesto Rimavská Sobota</t>
  </si>
  <si>
    <t>O514829</t>
  </si>
  <si>
    <t>Mesto Hnúšťa</t>
  </si>
  <si>
    <t>O515850</t>
  </si>
  <si>
    <t>Mesto Veľký Krtíš</t>
  </si>
  <si>
    <t>O516589</t>
  </si>
  <si>
    <t>Mesto Žiar nad Hronom</t>
  </si>
  <si>
    <t>O517097</t>
  </si>
  <si>
    <t>Mesto Nová Baňa</t>
  </si>
  <si>
    <t>O517381</t>
  </si>
  <si>
    <t>Mesto Žarnovica</t>
  </si>
  <si>
    <t>O518158</t>
  </si>
  <si>
    <t>Mesto Zvolen</t>
  </si>
  <si>
    <t>O518263</t>
  </si>
  <si>
    <t>Mesto Detva</t>
  </si>
  <si>
    <t>O518298</t>
  </si>
  <si>
    <t>Obec Dobrá Niva</t>
  </si>
  <si>
    <t>O518468</t>
  </si>
  <si>
    <t>Mesto Hriňová</t>
  </si>
  <si>
    <t>O518557</t>
  </si>
  <si>
    <t>Mesto Krupina</t>
  </si>
  <si>
    <t>O525791</t>
  </si>
  <si>
    <t>Mesto Jelšava</t>
  </si>
  <si>
    <t>C52</t>
  </si>
  <si>
    <t>Zbor cirkvi bratskej v Banskej Bystrici</t>
  </si>
  <si>
    <t>PO</t>
  </si>
  <si>
    <t>O524140</t>
  </si>
  <si>
    <t>Mesto Prešov</t>
  </si>
  <si>
    <t>O524531</t>
  </si>
  <si>
    <t>Obec Chminianske Jakubovany</t>
  </si>
  <si>
    <t>O524603</t>
  </si>
  <si>
    <t>Obec Jarovnice</t>
  </si>
  <si>
    <t>O524620</t>
  </si>
  <si>
    <t>Obec Kapušany</t>
  </si>
  <si>
    <t>O524778</t>
  </si>
  <si>
    <t>Mesto Lipany</t>
  </si>
  <si>
    <t>O525146</t>
  </si>
  <si>
    <t>Mesto Sabinov</t>
  </si>
  <si>
    <t>O525171</t>
  </si>
  <si>
    <t>Obec Svinia</t>
  </si>
  <si>
    <t>O525235</t>
  </si>
  <si>
    <t>Obec Šarišské Michaľany</t>
  </si>
  <si>
    <t>O526665</t>
  </si>
  <si>
    <t>Mesto Stará Ľubovňa</t>
  </si>
  <si>
    <t>O526762</t>
  </si>
  <si>
    <t>Obec Jakubany</t>
  </si>
  <si>
    <t>O527106</t>
  </si>
  <si>
    <t>Mesto Svidník</t>
  </si>
  <si>
    <t>O527840</t>
  </si>
  <si>
    <t>Mesto Stropkov</t>
  </si>
  <si>
    <t>O543608</t>
  </si>
  <si>
    <t>Obec Spišský Hrhov</t>
  </si>
  <si>
    <t>O544051</t>
  </si>
  <si>
    <t>Mesto Vranov nad Topľou</t>
  </si>
  <si>
    <t>C24</t>
  </si>
  <si>
    <t>Východný dištrikt Evanjelickej cirkvi augsburského vyznania na Slovensku</t>
  </si>
  <si>
    <t>S571</t>
  </si>
  <si>
    <t>MLADOSŤ n.o.</t>
  </si>
  <si>
    <t>KE</t>
  </si>
  <si>
    <t>KKE</t>
  </si>
  <si>
    <t>O525529</t>
  </si>
  <si>
    <t>Mesto Rožňava</t>
  </si>
  <si>
    <t>S164</t>
  </si>
  <si>
    <t>Dobrá škola n.o.</t>
  </si>
  <si>
    <t>C08</t>
  </si>
  <si>
    <t>Gréckokatolícka eparchia</t>
  </si>
  <si>
    <t>C03</t>
  </si>
  <si>
    <t>Košická arcidiecéza</t>
  </si>
  <si>
    <t>O528099</t>
  </si>
  <si>
    <t xml:space="preserve">Mesto Trebišov </t>
  </si>
  <si>
    <t>O523101</t>
  </si>
  <si>
    <t>Mesto Strážske</t>
  </si>
  <si>
    <t>O522279</t>
  </si>
  <si>
    <t xml:space="preserve">Mesto Michalovce </t>
  </si>
  <si>
    <t>O543497</t>
  </si>
  <si>
    <t xml:space="preserve">Obec Prakovce </t>
  </si>
  <si>
    <t>O543268</t>
  </si>
  <si>
    <t>Mesto Krompachy</t>
  </si>
  <si>
    <t>O526436</t>
  </si>
  <si>
    <t>Obec Bystrany</t>
  </si>
  <si>
    <t>O526355</t>
  </si>
  <si>
    <t>Mesto Spišská Nová Ves</t>
  </si>
  <si>
    <t>O521523</t>
  </si>
  <si>
    <t>Obec Kecerovce</t>
  </si>
  <si>
    <t>O521892</t>
  </si>
  <si>
    <t>Obec Poproč</t>
  </si>
  <si>
    <t>O521299</t>
  </si>
  <si>
    <t>Obec Čaňa</t>
  </si>
  <si>
    <t>O522139</t>
  </si>
  <si>
    <t>Obec Valaliky</t>
  </si>
  <si>
    <t>O521493</t>
  </si>
  <si>
    <t>Obec Jasov</t>
  </si>
  <si>
    <t>O543594</t>
  </si>
  <si>
    <t>Mesto Spišské Vlachy</t>
  </si>
  <si>
    <t>O521183</t>
  </si>
  <si>
    <t>Obec Bidovce</t>
  </si>
  <si>
    <t>O526592</t>
  </si>
  <si>
    <t>Obec Hrabušice</t>
  </si>
  <si>
    <t>O521221</t>
  </si>
  <si>
    <t>Obec Budimír</t>
  </si>
  <si>
    <t>O888888</t>
  </si>
  <si>
    <t>Mesto Košice</t>
  </si>
  <si>
    <t>O522007</t>
  </si>
  <si>
    <t>Obec Slanec</t>
  </si>
  <si>
    <t>O521671</t>
  </si>
  <si>
    <t>Mesto Medzev</t>
  </si>
  <si>
    <t>VKE</t>
  </si>
  <si>
    <t>Košický samosprávny kraj</t>
  </si>
  <si>
    <t>Regionálny úrad školskej správy v Košiciach</t>
  </si>
  <si>
    <t>KPO</t>
  </si>
  <si>
    <t>Regionálny úrad školskej správy v Prešove</t>
  </si>
  <si>
    <t>VPO</t>
  </si>
  <si>
    <t>Prešovský samosprávny kraj</t>
  </si>
  <si>
    <t>O518590</t>
  </si>
  <si>
    <t>Obec Ľubotice</t>
  </si>
  <si>
    <t>O519006</t>
  </si>
  <si>
    <t>Mesto Bardejov</t>
  </si>
  <si>
    <t>O519570</t>
  </si>
  <si>
    <t>Obec Malcov</t>
  </si>
  <si>
    <t>O520004</t>
  </si>
  <si>
    <t>Mesto Humenné</t>
  </si>
  <si>
    <t>O523381</t>
  </si>
  <si>
    <t>Mesto Poprad</t>
  </si>
  <si>
    <t>O523585</t>
  </si>
  <si>
    <t>Mesto Kežmarok</t>
  </si>
  <si>
    <t>O523780</t>
  </si>
  <si>
    <t>Obec Podhorany</t>
  </si>
  <si>
    <t>O523798</t>
  </si>
  <si>
    <t>Obec Rakúsy</t>
  </si>
  <si>
    <t>O523836</t>
  </si>
  <si>
    <t>Mesto Spišská Stará 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</si>
</sst>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/>
    <xf numFmtId="3" fontId="0" fillId="0" borderId="12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3" borderId="9" xfId="0" applyNumberFormat="1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3" fontId="4" fillId="4" borderId="9" xfId="0" applyNumberFormat="1" applyFont="1" applyFill="1" applyBorder="1" applyAlignment="1">
      <alignment vertical="center"/>
    </xf>
    <xf numFmtId="3" fontId="4" fillId="4" borderId="16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3" fontId="0" fillId="0" borderId="3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0" fillId="0" borderId="13" xfId="0" applyNumberFormat="1" applyFill="1" applyBorder="1" applyAlignment="1">
      <alignment vertical="center"/>
    </xf>
    <xf numFmtId="3" fontId="0" fillId="0" borderId="14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6">
    <cellStyle name="Normálna" xfId="0" builtinId="0"/>
    <cellStyle name="Normálna 10" xfId="2" xr:uid="{00000000-0005-0000-0000-000001000000}"/>
    <cellStyle name="Normálna 2 2" xfId="5" xr:uid="{197F36F7-60BE-4A26-95E4-7ECA1475859B}"/>
    <cellStyle name="Normálna 5" xfId="4" xr:uid="{00000000-0005-0000-0000-000002000000}"/>
    <cellStyle name="Normálna 6" xfId="1" xr:uid="{00000000-0005-0000-0000-000003000000}"/>
    <cellStyle name="Normálna 9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M195"/>
  <sheetViews>
    <sheetView tabSelected="1" zoomScale="80" zoomScaleNormal="8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8.140625" customWidth="1"/>
    <col min="2" max="2" width="7" style="7" customWidth="1"/>
    <col min="3" max="3" width="13.5703125" customWidth="1"/>
    <col min="4" max="4" width="10.5703125" customWidth="1"/>
    <col min="5" max="5" width="49.42578125" style="9" customWidth="1"/>
    <col min="6" max="6" width="8.140625" customWidth="1"/>
    <col min="7" max="11" width="20.7109375" customWidth="1"/>
    <col min="12" max="12" width="17.85546875" customWidth="1"/>
  </cols>
  <sheetData>
    <row r="1" spans="1:12" s="2" customFormat="1" ht="27" customHeight="1" x14ac:dyDescent="0.2">
      <c r="A1" s="51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2" customFormat="1" ht="16.5" thickBot="1" x14ac:dyDescent="0.25">
      <c r="A2" s="8"/>
      <c r="B2" s="8"/>
      <c r="C2" s="8"/>
      <c r="D2" s="8"/>
      <c r="E2" s="8"/>
    </row>
    <row r="3" spans="1:12" s="2" customFormat="1" ht="22.5" customHeight="1" thickBot="1" x14ac:dyDescent="0.25">
      <c r="A3" s="3"/>
      <c r="B3" s="3"/>
      <c r="C3" s="3"/>
      <c r="D3" s="3"/>
      <c r="E3" s="1"/>
      <c r="G3" s="44" t="s">
        <v>12</v>
      </c>
      <c r="H3" s="45"/>
      <c r="I3" s="46" t="s">
        <v>11</v>
      </c>
      <c r="J3" s="47"/>
      <c r="K3" s="21"/>
    </row>
    <row r="4" spans="1:12" s="4" customFormat="1" ht="87" customHeight="1" thickBot="1" x14ac:dyDescent="0.25">
      <c r="A4" s="13" t="s">
        <v>1</v>
      </c>
      <c r="B4" s="14" t="s">
        <v>0</v>
      </c>
      <c r="C4" s="14" t="s">
        <v>2</v>
      </c>
      <c r="D4" s="14" t="s">
        <v>3</v>
      </c>
      <c r="E4" s="15" t="s">
        <v>4</v>
      </c>
      <c r="F4" s="15" t="s">
        <v>6</v>
      </c>
      <c r="G4" s="16" t="s">
        <v>7</v>
      </c>
      <c r="H4" s="17" t="s">
        <v>8</v>
      </c>
      <c r="I4" s="18" t="s">
        <v>9</v>
      </c>
      <c r="J4" s="19" t="s">
        <v>10</v>
      </c>
      <c r="K4" s="13" t="s">
        <v>14</v>
      </c>
      <c r="L4" s="20" t="s">
        <v>13</v>
      </c>
    </row>
    <row r="5" spans="1:12" s="2" customFormat="1" x14ac:dyDescent="0.2">
      <c r="A5" s="11" t="s">
        <v>16</v>
      </c>
      <c r="B5" s="11" t="s">
        <v>17</v>
      </c>
      <c r="C5" s="11" t="s">
        <v>18</v>
      </c>
      <c r="D5" s="11">
        <v>54130395</v>
      </c>
      <c r="E5" s="12" t="s">
        <v>19</v>
      </c>
      <c r="F5" s="23">
        <v>3</v>
      </c>
      <c r="G5" s="24"/>
      <c r="H5" s="25"/>
      <c r="I5" s="24">
        <v>20</v>
      </c>
      <c r="J5" s="23">
        <v>4062</v>
      </c>
      <c r="K5" s="24">
        <f>G5+I5</f>
        <v>20</v>
      </c>
      <c r="L5" s="25">
        <f>H5+J5</f>
        <v>4062</v>
      </c>
    </row>
    <row r="6" spans="1:12" s="2" customFormat="1" x14ac:dyDescent="0.2">
      <c r="A6" s="5" t="s">
        <v>16</v>
      </c>
      <c r="B6" s="5" t="s">
        <v>20</v>
      </c>
      <c r="C6" s="5" t="s">
        <v>21</v>
      </c>
      <c r="D6" s="5">
        <v>304697</v>
      </c>
      <c r="E6" s="10" t="s">
        <v>22</v>
      </c>
      <c r="F6" s="26">
        <v>3</v>
      </c>
      <c r="G6" s="27">
        <v>1</v>
      </c>
      <c r="H6" s="28">
        <v>176</v>
      </c>
      <c r="I6" s="27">
        <v>3</v>
      </c>
      <c r="J6" s="26">
        <v>768</v>
      </c>
      <c r="K6" s="24">
        <f t="shared" ref="K6:K69" si="0">G6+I6</f>
        <v>4</v>
      </c>
      <c r="L6" s="25">
        <f t="shared" ref="L6:L69" si="1">H6+J6</f>
        <v>944</v>
      </c>
    </row>
    <row r="7" spans="1:12" s="2" customFormat="1" x14ac:dyDescent="0.2">
      <c r="A7" s="5" t="s">
        <v>16</v>
      </c>
      <c r="B7" s="5" t="s">
        <v>20</v>
      </c>
      <c r="C7" s="5" t="s">
        <v>23</v>
      </c>
      <c r="D7" s="5">
        <v>304786</v>
      </c>
      <c r="E7" s="10" t="s">
        <v>24</v>
      </c>
      <c r="F7" s="29">
        <v>2</v>
      </c>
      <c r="G7" s="27">
        <v>2</v>
      </c>
      <c r="H7" s="28">
        <v>550</v>
      </c>
      <c r="I7" s="27">
        <v>1</v>
      </c>
      <c r="J7" s="26">
        <v>187</v>
      </c>
      <c r="K7" s="24">
        <f t="shared" si="0"/>
        <v>3</v>
      </c>
      <c r="L7" s="25">
        <f t="shared" si="1"/>
        <v>737</v>
      </c>
    </row>
    <row r="8" spans="1:12" s="2" customFormat="1" x14ac:dyDescent="0.2">
      <c r="A8" s="5" t="s">
        <v>16</v>
      </c>
      <c r="B8" s="5" t="s">
        <v>20</v>
      </c>
      <c r="C8" s="5" t="s">
        <v>23</v>
      </c>
      <c r="D8" s="5">
        <v>304786</v>
      </c>
      <c r="E8" s="10" t="s">
        <v>24</v>
      </c>
      <c r="F8" s="29">
        <v>3</v>
      </c>
      <c r="G8" s="27">
        <v>3</v>
      </c>
      <c r="H8" s="28">
        <v>722</v>
      </c>
      <c r="I8" s="27">
        <v>5</v>
      </c>
      <c r="J8" s="26">
        <v>1139</v>
      </c>
      <c r="K8" s="24">
        <f t="shared" si="0"/>
        <v>8</v>
      </c>
      <c r="L8" s="25">
        <f t="shared" si="1"/>
        <v>1861</v>
      </c>
    </row>
    <row r="9" spans="1:12" s="2" customFormat="1" x14ac:dyDescent="0.2">
      <c r="A9" s="5" t="s">
        <v>16</v>
      </c>
      <c r="B9" s="5" t="s">
        <v>20</v>
      </c>
      <c r="C9" s="5" t="s">
        <v>25</v>
      </c>
      <c r="D9" s="5">
        <v>304832</v>
      </c>
      <c r="E9" s="10" t="s">
        <v>26</v>
      </c>
      <c r="F9" s="26">
        <v>3</v>
      </c>
      <c r="G9" s="27"/>
      <c r="H9" s="28"/>
      <c r="I9" s="27">
        <v>2</v>
      </c>
      <c r="J9" s="26">
        <v>548</v>
      </c>
      <c r="K9" s="24">
        <f t="shared" si="0"/>
        <v>2</v>
      </c>
      <c r="L9" s="25">
        <f t="shared" si="1"/>
        <v>548</v>
      </c>
    </row>
    <row r="10" spans="1:12" s="2" customFormat="1" x14ac:dyDescent="0.2">
      <c r="A10" s="5" t="s">
        <v>16</v>
      </c>
      <c r="B10" s="5" t="s">
        <v>20</v>
      </c>
      <c r="C10" s="5" t="s">
        <v>27</v>
      </c>
      <c r="D10" s="5">
        <v>304913</v>
      </c>
      <c r="E10" s="10" t="s">
        <v>28</v>
      </c>
      <c r="F10" s="26">
        <v>3</v>
      </c>
      <c r="G10" s="27"/>
      <c r="H10" s="28"/>
      <c r="I10" s="27">
        <v>9</v>
      </c>
      <c r="J10" s="26">
        <v>1950</v>
      </c>
      <c r="K10" s="24">
        <f t="shared" si="0"/>
        <v>9</v>
      </c>
      <c r="L10" s="25">
        <f t="shared" si="1"/>
        <v>1950</v>
      </c>
    </row>
    <row r="11" spans="1:12" s="2" customFormat="1" x14ac:dyDescent="0.2">
      <c r="A11" s="5" t="s">
        <v>16</v>
      </c>
      <c r="B11" s="5" t="s">
        <v>20</v>
      </c>
      <c r="C11" s="5" t="s">
        <v>29</v>
      </c>
      <c r="D11" s="5">
        <v>304948</v>
      </c>
      <c r="E11" s="10" t="s">
        <v>30</v>
      </c>
      <c r="F11" s="26">
        <v>3</v>
      </c>
      <c r="G11" s="27">
        <v>3</v>
      </c>
      <c r="H11" s="28">
        <v>704</v>
      </c>
      <c r="I11" s="27">
        <v>21</v>
      </c>
      <c r="J11" s="26">
        <v>4484</v>
      </c>
      <c r="K11" s="24">
        <f t="shared" si="0"/>
        <v>24</v>
      </c>
      <c r="L11" s="25">
        <f t="shared" si="1"/>
        <v>5188</v>
      </c>
    </row>
    <row r="12" spans="1:12" s="2" customFormat="1" x14ac:dyDescent="0.2">
      <c r="A12" s="5" t="s">
        <v>16</v>
      </c>
      <c r="B12" s="5" t="s">
        <v>20</v>
      </c>
      <c r="C12" s="5" t="s">
        <v>31</v>
      </c>
      <c r="D12" s="5">
        <v>305073</v>
      </c>
      <c r="E12" s="10" t="s">
        <v>32</v>
      </c>
      <c r="F12" s="26">
        <v>3</v>
      </c>
      <c r="G12" s="27"/>
      <c r="H12" s="28"/>
      <c r="I12" s="27">
        <v>5</v>
      </c>
      <c r="J12" s="26">
        <v>1238</v>
      </c>
      <c r="K12" s="24">
        <f t="shared" si="0"/>
        <v>5</v>
      </c>
      <c r="L12" s="25">
        <f t="shared" si="1"/>
        <v>1238</v>
      </c>
    </row>
    <row r="13" spans="1:12" s="2" customFormat="1" x14ac:dyDescent="0.2">
      <c r="A13" s="5" t="s">
        <v>16</v>
      </c>
      <c r="B13" s="5" t="s">
        <v>20</v>
      </c>
      <c r="C13" s="5" t="s">
        <v>33</v>
      </c>
      <c r="D13" s="5">
        <v>305081</v>
      </c>
      <c r="E13" s="10" t="s">
        <v>34</v>
      </c>
      <c r="F13" s="26">
        <v>2</v>
      </c>
      <c r="G13" s="27"/>
      <c r="H13" s="28"/>
      <c r="I13" s="27">
        <v>7</v>
      </c>
      <c r="J13" s="26">
        <v>1778</v>
      </c>
      <c r="K13" s="24">
        <f t="shared" si="0"/>
        <v>7</v>
      </c>
      <c r="L13" s="25">
        <f t="shared" si="1"/>
        <v>1778</v>
      </c>
    </row>
    <row r="14" spans="1:12" s="2" customFormat="1" x14ac:dyDescent="0.2">
      <c r="A14" s="5" t="s">
        <v>16</v>
      </c>
      <c r="B14" s="5" t="s">
        <v>20</v>
      </c>
      <c r="C14" s="5" t="s">
        <v>35</v>
      </c>
      <c r="D14" s="5">
        <v>305103</v>
      </c>
      <c r="E14" s="10" t="s">
        <v>36</v>
      </c>
      <c r="F14" s="26">
        <v>3</v>
      </c>
      <c r="G14" s="27"/>
      <c r="H14" s="28"/>
      <c r="I14" s="27">
        <v>3</v>
      </c>
      <c r="J14" s="26">
        <v>463</v>
      </c>
      <c r="K14" s="24">
        <f t="shared" si="0"/>
        <v>3</v>
      </c>
      <c r="L14" s="25">
        <f t="shared" si="1"/>
        <v>463</v>
      </c>
    </row>
    <row r="15" spans="1:12" s="2" customFormat="1" x14ac:dyDescent="0.2">
      <c r="A15" s="5" t="s">
        <v>16</v>
      </c>
      <c r="B15" s="5" t="s">
        <v>20</v>
      </c>
      <c r="C15" s="5" t="s">
        <v>37</v>
      </c>
      <c r="D15" s="5">
        <v>603155</v>
      </c>
      <c r="E15" s="10" t="s">
        <v>38</v>
      </c>
      <c r="F15" s="26">
        <v>2</v>
      </c>
      <c r="G15" s="27">
        <v>2</v>
      </c>
      <c r="H15" s="28">
        <v>550</v>
      </c>
      <c r="I15" s="27">
        <v>11</v>
      </c>
      <c r="J15" s="26">
        <v>2569</v>
      </c>
      <c r="K15" s="24">
        <f t="shared" si="0"/>
        <v>13</v>
      </c>
      <c r="L15" s="25">
        <f t="shared" si="1"/>
        <v>3119</v>
      </c>
    </row>
    <row r="16" spans="1:12" s="2" customFormat="1" x14ac:dyDescent="0.2">
      <c r="A16" s="5" t="s">
        <v>16</v>
      </c>
      <c r="B16" s="5" t="s">
        <v>20</v>
      </c>
      <c r="C16" s="5" t="s">
        <v>39</v>
      </c>
      <c r="D16" s="5">
        <v>603295</v>
      </c>
      <c r="E16" s="10" t="s">
        <v>40</v>
      </c>
      <c r="F16" s="26">
        <v>3</v>
      </c>
      <c r="G16" s="27"/>
      <c r="H16" s="28"/>
      <c r="I16" s="27">
        <v>4</v>
      </c>
      <c r="J16" s="26">
        <v>793</v>
      </c>
      <c r="K16" s="24">
        <f t="shared" si="0"/>
        <v>4</v>
      </c>
      <c r="L16" s="25">
        <f t="shared" si="1"/>
        <v>793</v>
      </c>
    </row>
    <row r="17" spans="1:12" s="2" customFormat="1" x14ac:dyDescent="0.2">
      <c r="A17" s="5" t="s">
        <v>16</v>
      </c>
      <c r="B17" s="5" t="s">
        <v>20</v>
      </c>
      <c r="C17" s="5" t="s">
        <v>41</v>
      </c>
      <c r="D17" s="5">
        <v>603317</v>
      </c>
      <c r="E17" s="10" t="s">
        <v>42</v>
      </c>
      <c r="F17" s="26">
        <v>2</v>
      </c>
      <c r="G17" s="27">
        <v>2</v>
      </c>
      <c r="H17" s="28">
        <v>550</v>
      </c>
      <c r="I17" s="27">
        <v>4</v>
      </c>
      <c r="J17" s="26">
        <v>959</v>
      </c>
      <c r="K17" s="24">
        <f t="shared" si="0"/>
        <v>6</v>
      </c>
      <c r="L17" s="25">
        <f t="shared" si="1"/>
        <v>1509</v>
      </c>
    </row>
    <row r="18" spans="1:12" s="2" customFormat="1" x14ac:dyDescent="0.2">
      <c r="A18" s="5" t="s">
        <v>16</v>
      </c>
      <c r="B18" s="5" t="s">
        <v>20</v>
      </c>
      <c r="C18" s="5" t="s">
        <v>43</v>
      </c>
      <c r="D18" s="5">
        <v>304557</v>
      </c>
      <c r="E18" s="10" t="s">
        <v>44</v>
      </c>
      <c r="F18" s="26">
        <v>3</v>
      </c>
      <c r="G18" s="27">
        <v>2</v>
      </c>
      <c r="H18" s="28">
        <v>397</v>
      </c>
      <c r="I18" s="27">
        <v>8</v>
      </c>
      <c r="J18" s="26">
        <v>1824</v>
      </c>
      <c r="K18" s="24">
        <f t="shared" si="0"/>
        <v>10</v>
      </c>
      <c r="L18" s="25">
        <f t="shared" si="1"/>
        <v>2221</v>
      </c>
    </row>
    <row r="19" spans="1:12" s="2" customFormat="1" x14ac:dyDescent="0.2">
      <c r="A19" s="5" t="s">
        <v>16</v>
      </c>
      <c r="B19" s="5" t="s">
        <v>20</v>
      </c>
      <c r="C19" s="5" t="s">
        <v>45</v>
      </c>
      <c r="D19" s="5">
        <v>603392</v>
      </c>
      <c r="E19" s="10" t="s">
        <v>46</v>
      </c>
      <c r="F19" s="26">
        <v>3</v>
      </c>
      <c r="G19" s="27">
        <v>8</v>
      </c>
      <c r="H19" s="28">
        <v>1494</v>
      </c>
      <c r="I19" s="27">
        <v>15</v>
      </c>
      <c r="J19" s="26">
        <v>3231</v>
      </c>
      <c r="K19" s="24">
        <f t="shared" si="0"/>
        <v>23</v>
      </c>
      <c r="L19" s="25">
        <f t="shared" si="1"/>
        <v>4725</v>
      </c>
    </row>
    <row r="20" spans="1:12" s="2" customFormat="1" x14ac:dyDescent="0.2">
      <c r="A20" s="5" t="s">
        <v>16</v>
      </c>
      <c r="B20" s="5" t="s">
        <v>20</v>
      </c>
      <c r="C20" s="5" t="s">
        <v>47</v>
      </c>
      <c r="D20" s="5">
        <v>603406</v>
      </c>
      <c r="E20" s="10" t="s">
        <v>48</v>
      </c>
      <c r="F20" s="26">
        <v>3</v>
      </c>
      <c r="G20" s="27"/>
      <c r="H20" s="28"/>
      <c r="I20" s="27">
        <v>6</v>
      </c>
      <c r="J20" s="26">
        <v>1273</v>
      </c>
      <c r="K20" s="24">
        <f t="shared" si="0"/>
        <v>6</v>
      </c>
      <c r="L20" s="25">
        <f t="shared" si="1"/>
        <v>1273</v>
      </c>
    </row>
    <row r="21" spans="1:12" s="2" customFormat="1" x14ac:dyDescent="0.2">
      <c r="A21" s="5" t="s">
        <v>16</v>
      </c>
      <c r="B21" s="5" t="s">
        <v>20</v>
      </c>
      <c r="C21" s="5" t="s">
        <v>49</v>
      </c>
      <c r="D21" s="5">
        <v>603520</v>
      </c>
      <c r="E21" s="10" t="s">
        <v>50</v>
      </c>
      <c r="F21" s="26">
        <v>3</v>
      </c>
      <c r="G21" s="27">
        <v>2</v>
      </c>
      <c r="H21" s="28">
        <v>456</v>
      </c>
      <c r="I21" s="27">
        <v>9</v>
      </c>
      <c r="J21" s="26">
        <v>2034</v>
      </c>
      <c r="K21" s="24">
        <f t="shared" si="0"/>
        <v>11</v>
      </c>
      <c r="L21" s="25">
        <f t="shared" si="1"/>
        <v>2490</v>
      </c>
    </row>
    <row r="22" spans="1:12" s="2" customFormat="1" x14ac:dyDescent="0.2">
      <c r="A22" s="5" t="s">
        <v>16</v>
      </c>
      <c r="B22" s="5" t="s">
        <v>20</v>
      </c>
      <c r="C22" s="5" t="s">
        <v>51</v>
      </c>
      <c r="D22" s="5">
        <v>603414</v>
      </c>
      <c r="E22" s="10" t="s">
        <v>52</v>
      </c>
      <c r="F22" s="26">
        <v>3</v>
      </c>
      <c r="G22" s="27"/>
      <c r="H22" s="28"/>
      <c r="I22" s="27">
        <v>2</v>
      </c>
      <c r="J22" s="26">
        <v>550</v>
      </c>
      <c r="K22" s="24">
        <f t="shared" si="0"/>
        <v>2</v>
      </c>
      <c r="L22" s="25">
        <f t="shared" si="1"/>
        <v>550</v>
      </c>
    </row>
    <row r="23" spans="1:12" s="2" customFormat="1" x14ac:dyDescent="0.2">
      <c r="A23" s="5" t="s">
        <v>16</v>
      </c>
      <c r="B23" s="5" t="s">
        <v>20</v>
      </c>
      <c r="C23" s="5" t="s">
        <v>53</v>
      </c>
      <c r="D23" s="5">
        <v>304603</v>
      </c>
      <c r="E23" s="10" t="s">
        <v>54</v>
      </c>
      <c r="F23" s="26">
        <v>3</v>
      </c>
      <c r="G23" s="27">
        <v>2</v>
      </c>
      <c r="H23" s="28">
        <v>347</v>
      </c>
      <c r="I23" s="27">
        <v>3</v>
      </c>
      <c r="J23" s="26">
        <v>690</v>
      </c>
      <c r="K23" s="24">
        <f t="shared" si="0"/>
        <v>5</v>
      </c>
      <c r="L23" s="25">
        <f t="shared" si="1"/>
        <v>1037</v>
      </c>
    </row>
    <row r="24" spans="1:12" s="2" customFormat="1" x14ac:dyDescent="0.2">
      <c r="A24" s="5" t="s">
        <v>16</v>
      </c>
      <c r="B24" s="5" t="s">
        <v>20</v>
      </c>
      <c r="C24" s="5" t="s">
        <v>55</v>
      </c>
      <c r="D24" s="5">
        <v>603201</v>
      </c>
      <c r="E24" s="10" t="s">
        <v>56</v>
      </c>
      <c r="F24" s="26">
        <v>3</v>
      </c>
      <c r="G24" s="27"/>
      <c r="H24" s="28"/>
      <c r="I24" s="27">
        <v>20</v>
      </c>
      <c r="J24" s="26">
        <v>4477</v>
      </c>
      <c r="K24" s="24">
        <f t="shared" si="0"/>
        <v>20</v>
      </c>
      <c r="L24" s="25">
        <f t="shared" si="1"/>
        <v>4477</v>
      </c>
    </row>
    <row r="25" spans="1:12" s="2" customFormat="1" x14ac:dyDescent="0.2">
      <c r="A25" s="5" t="s">
        <v>16</v>
      </c>
      <c r="B25" s="5" t="s">
        <v>20</v>
      </c>
      <c r="C25" s="5" t="s">
        <v>57</v>
      </c>
      <c r="D25" s="5">
        <v>304611</v>
      </c>
      <c r="E25" s="10" t="s">
        <v>58</v>
      </c>
      <c r="F25" s="26">
        <v>3</v>
      </c>
      <c r="G25" s="27"/>
      <c r="H25" s="28"/>
      <c r="I25" s="27">
        <v>1</v>
      </c>
      <c r="J25" s="26">
        <v>275</v>
      </c>
      <c r="K25" s="24">
        <f t="shared" si="0"/>
        <v>1</v>
      </c>
      <c r="L25" s="25">
        <f t="shared" si="1"/>
        <v>275</v>
      </c>
    </row>
    <row r="26" spans="1:12" s="2" customFormat="1" x14ac:dyDescent="0.2">
      <c r="A26" s="5" t="s">
        <v>16</v>
      </c>
      <c r="B26" s="5" t="s">
        <v>20</v>
      </c>
      <c r="C26" s="5" t="s">
        <v>59</v>
      </c>
      <c r="D26" s="5">
        <v>400009</v>
      </c>
      <c r="E26" s="10" t="s">
        <v>60</v>
      </c>
      <c r="F26" s="26">
        <v>3</v>
      </c>
      <c r="G26" s="27"/>
      <c r="H26" s="28"/>
      <c r="I26" s="27">
        <v>2</v>
      </c>
      <c r="J26" s="26">
        <v>353</v>
      </c>
      <c r="K26" s="24">
        <f t="shared" si="0"/>
        <v>2</v>
      </c>
      <c r="L26" s="25">
        <f t="shared" si="1"/>
        <v>353</v>
      </c>
    </row>
    <row r="27" spans="1:12" s="2" customFormat="1" ht="25.5" x14ac:dyDescent="0.2">
      <c r="A27" s="5" t="s">
        <v>16</v>
      </c>
      <c r="B27" s="5" t="s">
        <v>61</v>
      </c>
      <c r="C27" s="5" t="s">
        <v>62</v>
      </c>
      <c r="D27" s="5">
        <v>586722</v>
      </c>
      <c r="E27" s="10" t="s">
        <v>63</v>
      </c>
      <c r="F27" s="26">
        <v>3</v>
      </c>
      <c r="G27" s="27"/>
      <c r="H27" s="28"/>
      <c r="I27" s="27">
        <v>1</v>
      </c>
      <c r="J27" s="26">
        <v>275</v>
      </c>
      <c r="K27" s="24">
        <f t="shared" si="0"/>
        <v>1</v>
      </c>
      <c r="L27" s="25">
        <f t="shared" si="1"/>
        <v>275</v>
      </c>
    </row>
    <row r="28" spans="1:12" s="2" customFormat="1" x14ac:dyDescent="0.2">
      <c r="A28" s="5" t="s">
        <v>16</v>
      </c>
      <c r="B28" s="5" t="s">
        <v>61</v>
      </c>
      <c r="C28" s="5" t="s">
        <v>64</v>
      </c>
      <c r="D28" s="5">
        <v>586358</v>
      </c>
      <c r="E28" s="10" t="s">
        <v>65</v>
      </c>
      <c r="F28" s="26">
        <v>3</v>
      </c>
      <c r="G28" s="27"/>
      <c r="H28" s="28"/>
      <c r="I28" s="27">
        <v>1</v>
      </c>
      <c r="J28" s="26">
        <v>106</v>
      </c>
      <c r="K28" s="24">
        <f t="shared" si="0"/>
        <v>1</v>
      </c>
      <c r="L28" s="25">
        <f t="shared" si="1"/>
        <v>106</v>
      </c>
    </row>
    <row r="29" spans="1:12" s="2" customFormat="1" x14ac:dyDescent="0.2">
      <c r="A29" s="5" t="s">
        <v>16</v>
      </c>
      <c r="B29" s="5" t="s">
        <v>61</v>
      </c>
      <c r="C29" s="5" t="s">
        <v>66</v>
      </c>
      <c r="D29" s="5">
        <v>42131685</v>
      </c>
      <c r="E29" s="10" t="s">
        <v>67</v>
      </c>
      <c r="F29" s="26">
        <v>3</v>
      </c>
      <c r="G29" s="27"/>
      <c r="H29" s="28"/>
      <c r="I29" s="27">
        <v>19</v>
      </c>
      <c r="J29" s="26">
        <v>4042</v>
      </c>
      <c r="K29" s="24">
        <f t="shared" si="0"/>
        <v>19</v>
      </c>
      <c r="L29" s="25">
        <f t="shared" si="1"/>
        <v>4042</v>
      </c>
    </row>
    <row r="30" spans="1:12" s="2" customFormat="1" x14ac:dyDescent="0.2">
      <c r="A30" s="5" t="s">
        <v>16</v>
      </c>
      <c r="B30" s="5" t="s">
        <v>68</v>
      </c>
      <c r="C30" s="5" t="s">
        <v>69</v>
      </c>
      <c r="D30" s="5">
        <v>35807181</v>
      </c>
      <c r="E30" s="10" t="s">
        <v>70</v>
      </c>
      <c r="F30" s="26">
        <v>3</v>
      </c>
      <c r="G30" s="27"/>
      <c r="H30" s="28"/>
      <c r="I30" s="27">
        <v>2</v>
      </c>
      <c r="J30" s="26">
        <v>411</v>
      </c>
      <c r="K30" s="24">
        <f t="shared" si="0"/>
        <v>2</v>
      </c>
      <c r="L30" s="25">
        <f t="shared" si="1"/>
        <v>411</v>
      </c>
    </row>
    <row r="31" spans="1:12" s="2" customFormat="1" x14ac:dyDescent="0.2">
      <c r="A31" s="5" t="s">
        <v>16</v>
      </c>
      <c r="B31" s="5" t="s">
        <v>68</v>
      </c>
      <c r="C31" s="5" t="s">
        <v>71</v>
      </c>
      <c r="D31" s="5">
        <v>90000330</v>
      </c>
      <c r="E31" s="10" t="s">
        <v>72</v>
      </c>
      <c r="F31" s="26">
        <v>3</v>
      </c>
      <c r="G31" s="27"/>
      <c r="H31" s="28"/>
      <c r="I31" s="27">
        <v>1</v>
      </c>
      <c r="J31" s="26">
        <v>63</v>
      </c>
      <c r="K31" s="24">
        <f t="shared" si="0"/>
        <v>1</v>
      </c>
      <c r="L31" s="25">
        <f t="shared" si="1"/>
        <v>63</v>
      </c>
    </row>
    <row r="32" spans="1:12" s="2" customFormat="1" ht="25.5" x14ac:dyDescent="0.2">
      <c r="A32" s="5" t="s">
        <v>16</v>
      </c>
      <c r="B32" s="5" t="s">
        <v>68</v>
      </c>
      <c r="C32" s="5" t="s">
        <v>73</v>
      </c>
      <c r="D32" s="5">
        <v>36076082</v>
      </c>
      <c r="E32" s="10" t="s">
        <v>74</v>
      </c>
      <c r="F32" s="26">
        <v>3</v>
      </c>
      <c r="G32" s="27"/>
      <c r="H32" s="28"/>
      <c r="I32" s="27">
        <v>3</v>
      </c>
      <c r="J32" s="26">
        <v>346</v>
      </c>
      <c r="K32" s="24">
        <f t="shared" si="0"/>
        <v>3</v>
      </c>
      <c r="L32" s="25">
        <f t="shared" si="1"/>
        <v>346</v>
      </c>
    </row>
    <row r="33" spans="1:12" s="2" customFormat="1" x14ac:dyDescent="0.2">
      <c r="A33" s="5" t="s">
        <v>16</v>
      </c>
      <c r="B33" s="5" t="s">
        <v>68</v>
      </c>
      <c r="C33" s="5" t="s">
        <v>75</v>
      </c>
      <c r="D33" s="5">
        <v>42266513</v>
      </c>
      <c r="E33" s="10" t="s">
        <v>76</v>
      </c>
      <c r="F33" s="26">
        <v>3</v>
      </c>
      <c r="G33" s="27"/>
      <c r="H33" s="28"/>
      <c r="I33" s="27">
        <v>2</v>
      </c>
      <c r="J33" s="26">
        <v>324</v>
      </c>
      <c r="K33" s="24">
        <f t="shared" si="0"/>
        <v>2</v>
      </c>
      <c r="L33" s="25">
        <f t="shared" si="1"/>
        <v>324</v>
      </c>
    </row>
    <row r="34" spans="1:12" s="2" customFormat="1" x14ac:dyDescent="0.2">
      <c r="A34" s="5" t="s">
        <v>77</v>
      </c>
      <c r="B34" s="5" t="s">
        <v>78</v>
      </c>
      <c r="C34" s="5" t="s">
        <v>79</v>
      </c>
      <c r="D34" s="5">
        <v>37836901</v>
      </c>
      <c r="E34" s="10" t="s">
        <v>80</v>
      </c>
      <c r="F34" s="26">
        <v>4</v>
      </c>
      <c r="G34" s="27">
        <v>0</v>
      </c>
      <c r="H34" s="28">
        <v>0</v>
      </c>
      <c r="I34" s="27">
        <v>20</v>
      </c>
      <c r="J34" s="26">
        <v>4425</v>
      </c>
      <c r="K34" s="24">
        <f t="shared" si="0"/>
        <v>20</v>
      </c>
      <c r="L34" s="25">
        <f t="shared" si="1"/>
        <v>4425</v>
      </c>
    </row>
    <row r="35" spans="1:12" s="2" customFormat="1" x14ac:dyDescent="0.2">
      <c r="A35" s="5" t="s">
        <v>77</v>
      </c>
      <c r="B35" s="5" t="s">
        <v>20</v>
      </c>
      <c r="C35" s="5" t="s">
        <v>81</v>
      </c>
      <c r="D35" s="5">
        <v>305383</v>
      </c>
      <c r="E35" s="10" t="s">
        <v>82</v>
      </c>
      <c r="F35" s="26">
        <v>4</v>
      </c>
      <c r="G35" s="27">
        <v>2</v>
      </c>
      <c r="H35" s="28">
        <v>550</v>
      </c>
      <c r="I35" s="27">
        <v>7</v>
      </c>
      <c r="J35" s="26">
        <v>1028</v>
      </c>
      <c r="K35" s="24">
        <f t="shared" si="0"/>
        <v>9</v>
      </c>
      <c r="L35" s="25">
        <f t="shared" si="1"/>
        <v>1578</v>
      </c>
    </row>
    <row r="36" spans="1:12" s="2" customFormat="1" x14ac:dyDescent="0.2">
      <c r="A36" s="5" t="s">
        <v>77</v>
      </c>
      <c r="B36" s="5" t="s">
        <v>20</v>
      </c>
      <c r="C36" s="5" t="s">
        <v>83</v>
      </c>
      <c r="D36" s="5">
        <v>305553</v>
      </c>
      <c r="E36" s="10" t="s">
        <v>84</v>
      </c>
      <c r="F36" s="26">
        <v>3</v>
      </c>
      <c r="G36" s="27">
        <v>0</v>
      </c>
      <c r="H36" s="28">
        <v>0</v>
      </c>
      <c r="I36" s="27">
        <v>1</v>
      </c>
      <c r="J36" s="26">
        <v>198</v>
      </c>
      <c r="K36" s="24">
        <f t="shared" si="0"/>
        <v>1</v>
      </c>
      <c r="L36" s="25">
        <f t="shared" si="1"/>
        <v>198</v>
      </c>
    </row>
    <row r="37" spans="1:12" s="2" customFormat="1" x14ac:dyDescent="0.2">
      <c r="A37" s="5" t="s">
        <v>77</v>
      </c>
      <c r="B37" s="5" t="s">
        <v>20</v>
      </c>
      <c r="C37" s="5" t="s">
        <v>85</v>
      </c>
      <c r="D37" s="5">
        <v>305936</v>
      </c>
      <c r="E37" s="10" t="s">
        <v>86</v>
      </c>
      <c r="F37" s="26">
        <v>3</v>
      </c>
      <c r="G37" s="27">
        <v>0</v>
      </c>
      <c r="H37" s="28">
        <v>0</v>
      </c>
      <c r="I37" s="27">
        <v>2</v>
      </c>
      <c r="J37" s="26">
        <v>521</v>
      </c>
      <c r="K37" s="24">
        <f t="shared" si="0"/>
        <v>2</v>
      </c>
      <c r="L37" s="25">
        <f t="shared" si="1"/>
        <v>521</v>
      </c>
    </row>
    <row r="38" spans="1:12" s="2" customFormat="1" x14ac:dyDescent="0.2">
      <c r="A38" s="5" t="s">
        <v>77</v>
      </c>
      <c r="B38" s="5" t="s">
        <v>20</v>
      </c>
      <c r="C38" s="5" t="s">
        <v>87</v>
      </c>
      <c r="D38" s="5">
        <v>306011</v>
      </c>
      <c r="E38" s="10" t="s">
        <v>88</v>
      </c>
      <c r="F38" s="26">
        <v>4</v>
      </c>
      <c r="G38" s="27">
        <v>0</v>
      </c>
      <c r="H38" s="28">
        <v>0</v>
      </c>
      <c r="I38" s="27">
        <v>1</v>
      </c>
      <c r="J38" s="26">
        <v>114</v>
      </c>
      <c r="K38" s="24">
        <f t="shared" si="0"/>
        <v>1</v>
      </c>
      <c r="L38" s="25">
        <f t="shared" si="1"/>
        <v>114</v>
      </c>
    </row>
    <row r="39" spans="1:12" s="2" customFormat="1" x14ac:dyDescent="0.2">
      <c r="A39" s="5" t="s">
        <v>77</v>
      </c>
      <c r="B39" s="5" t="s">
        <v>20</v>
      </c>
      <c r="C39" s="5" t="s">
        <v>89</v>
      </c>
      <c r="D39" s="5">
        <v>306169</v>
      </c>
      <c r="E39" s="10" t="s">
        <v>90</v>
      </c>
      <c r="F39" s="26">
        <v>4</v>
      </c>
      <c r="G39" s="27">
        <v>2</v>
      </c>
      <c r="H39" s="28">
        <v>358</v>
      </c>
      <c r="I39" s="27">
        <v>0</v>
      </c>
      <c r="J39" s="26">
        <v>0</v>
      </c>
      <c r="K39" s="24">
        <f t="shared" si="0"/>
        <v>2</v>
      </c>
      <c r="L39" s="25">
        <f t="shared" si="1"/>
        <v>358</v>
      </c>
    </row>
    <row r="40" spans="1:12" s="2" customFormat="1" x14ac:dyDescent="0.2">
      <c r="A40" s="5" t="s">
        <v>77</v>
      </c>
      <c r="B40" s="5" t="s">
        <v>20</v>
      </c>
      <c r="C40" s="5" t="s">
        <v>91</v>
      </c>
      <c r="D40" s="5">
        <v>306177</v>
      </c>
      <c r="E40" s="10" t="s">
        <v>92</v>
      </c>
      <c r="F40" s="26">
        <v>2</v>
      </c>
      <c r="G40" s="27">
        <v>1</v>
      </c>
      <c r="H40" s="28">
        <v>223</v>
      </c>
      <c r="I40" s="27">
        <v>1</v>
      </c>
      <c r="J40" s="26">
        <v>107</v>
      </c>
      <c r="K40" s="24">
        <f t="shared" si="0"/>
        <v>2</v>
      </c>
      <c r="L40" s="25">
        <f t="shared" si="1"/>
        <v>330</v>
      </c>
    </row>
    <row r="41" spans="1:12" s="2" customFormat="1" x14ac:dyDescent="0.2">
      <c r="A41" s="5" t="s">
        <v>77</v>
      </c>
      <c r="B41" s="5" t="s">
        <v>20</v>
      </c>
      <c r="C41" s="5" t="s">
        <v>93</v>
      </c>
      <c r="D41" s="5">
        <v>306207</v>
      </c>
      <c r="E41" s="10" t="s">
        <v>94</v>
      </c>
      <c r="F41" s="26">
        <v>3</v>
      </c>
      <c r="G41" s="27">
        <v>0</v>
      </c>
      <c r="H41" s="28">
        <v>0</v>
      </c>
      <c r="I41" s="27">
        <v>5</v>
      </c>
      <c r="J41" s="26">
        <v>1272</v>
      </c>
      <c r="K41" s="24">
        <f t="shared" si="0"/>
        <v>5</v>
      </c>
      <c r="L41" s="25">
        <f t="shared" si="1"/>
        <v>1272</v>
      </c>
    </row>
    <row r="42" spans="1:12" s="2" customFormat="1" x14ac:dyDescent="0.2">
      <c r="A42" s="5" t="s">
        <v>77</v>
      </c>
      <c r="B42" s="5" t="s">
        <v>20</v>
      </c>
      <c r="C42" s="5" t="s">
        <v>95</v>
      </c>
      <c r="D42" s="5">
        <v>306282</v>
      </c>
      <c r="E42" s="10" t="s">
        <v>96</v>
      </c>
      <c r="F42" s="26">
        <v>3</v>
      </c>
      <c r="G42" s="27">
        <v>0</v>
      </c>
      <c r="H42" s="28">
        <v>0</v>
      </c>
      <c r="I42" s="27">
        <v>2</v>
      </c>
      <c r="J42" s="26">
        <v>415</v>
      </c>
      <c r="K42" s="24">
        <f t="shared" si="0"/>
        <v>2</v>
      </c>
      <c r="L42" s="25">
        <f t="shared" si="1"/>
        <v>415</v>
      </c>
    </row>
    <row r="43" spans="1:12" s="2" customFormat="1" x14ac:dyDescent="0.2">
      <c r="A43" s="5" t="s">
        <v>77</v>
      </c>
      <c r="B43" s="5" t="s">
        <v>20</v>
      </c>
      <c r="C43" s="5" t="s">
        <v>97</v>
      </c>
      <c r="D43" s="5">
        <v>309974</v>
      </c>
      <c r="E43" s="10" t="s">
        <v>98</v>
      </c>
      <c r="F43" s="26">
        <v>3</v>
      </c>
      <c r="G43" s="27">
        <v>3</v>
      </c>
      <c r="H43" s="28">
        <v>759</v>
      </c>
      <c r="I43" s="27">
        <v>7</v>
      </c>
      <c r="J43" s="26">
        <v>1246</v>
      </c>
      <c r="K43" s="24">
        <f t="shared" si="0"/>
        <v>10</v>
      </c>
      <c r="L43" s="25">
        <f t="shared" si="1"/>
        <v>2005</v>
      </c>
    </row>
    <row r="44" spans="1:12" s="2" customFormat="1" x14ac:dyDescent="0.2">
      <c r="A44" s="5" t="s">
        <v>77</v>
      </c>
      <c r="B44" s="5" t="s">
        <v>20</v>
      </c>
      <c r="C44" s="5" t="s">
        <v>99</v>
      </c>
      <c r="D44" s="5">
        <v>309524</v>
      </c>
      <c r="E44" s="10" t="s">
        <v>100</v>
      </c>
      <c r="F44" s="26">
        <v>3</v>
      </c>
      <c r="G44" s="27">
        <v>3</v>
      </c>
      <c r="H44" s="28">
        <v>514</v>
      </c>
      <c r="I44" s="27">
        <v>1</v>
      </c>
      <c r="J44" s="26">
        <v>264</v>
      </c>
      <c r="K44" s="24">
        <f t="shared" si="0"/>
        <v>4</v>
      </c>
      <c r="L44" s="25">
        <f t="shared" si="1"/>
        <v>778</v>
      </c>
    </row>
    <row r="45" spans="1:12" s="2" customFormat="1" x14ac:dyDescent="0.2">
      <c r="A45" s="5" t="s">
        <v>77</v>
      </c>
      <c r="B45" s="5" t="s">
        <v>20</v>
      </c>
      <c r="C45" s="5" t="s">
        <v>101</v>
      </c>
      <c r="D45" s="5">
        <v>309541</v>
      </c>
      <c r="E45" s="10" t="s">
        <v>102</v>
      </c>
      <c r="F45" s="26">
        <v>3</v>
      </c>
      <c r="G45" s="27">
        <v>1</v>
      </c>
      <c r="H45" s="28">
        <v>275</v>
      </c>
      <c r="I45" s="27">
        <v>0</v>
      </c>
      <c r="J45" s="26">
        <v>0</v>
      </c>
      <c r="K45" s="24">
        <f t="shared" si="0"/>
        <v>1</v>
      </c>
      <c r="L45" s="25">
        <f t="shared" si="1"/>
        <v>275</v>
      </c>
    </row>
    <row r="46" spans="1:12" s="2" customFormat="1" x14ac:dyDescent="0.2">
      <c r="A46" s="5" t="s">
        <v>77</v>
      </c>
      <c r="B46" s="5" t="s">
        <v>20</v>
      </c>
      <c r="C46" s="5" t="s">
        <v>103</v>
      </c>
      <c r="D46" s="5">
        <v>309982</v>
      </c>
      <c r="E46" s="10" t="s">
        <v>104</v>
      </c>
      <c r="F46" s="26">
        <v>4</v>
      </c>
      <c r="G46" s="27">
        <v>1</v>
      </c>
      <c r="H46" s="28">
        <v>275</v>
      </c>
      <c r="I46" s="27">
        <v>6</v>
      </c>
      <c r="J46" s="26">
        <v>1441</v>
      </c>
      <c r="K46" s="24">
        <f t="shared" si="0"/>
        <v>7</v>
      </c>
      <c r="L46" s="25">
        <f t="shared" si="1"/>
        <v>1716</v>
      </c>
    </row>
    <row r="47" spans="1:12" s="2" customFormat="1" x14ac:dyDescent="0.2">
      <c r="A47" s="5" t="s">
        <v>77</v>
      </c>
      <c r="B47" s="5" t="s">
        <v>20</v>
      </c>
      <c r="C47" s="5" t="s">
        <v>105</v>
      </c>
      <c r="D47" s="5">
        <v>310069</v>
      </c>
      <c r="E47" s="10" t="s">
        <v>106</v>
      </c>
      <c r="F47" s="26">
        <v>3</v>
      </c>
      <c r="G47" s="27">
        <v>0</v>
      </c>
      <c r="H47" s="28">
        <v>0</v>
      </c>
      <c r="I47" s="27">
        <v>2</v>
      </c>
      <c r="J47" s="26">
        <v>201</v>
      </c>
      <c r="K47" s="24">
        <f t="shared" si="0"/>
        <v>2</v>
      </c>
      <c r="L47" s="25">
        <f t="shared" si="1"/>
        <v>201</v>
      </c>
    </row>
    <row r="48" spans="1:12" s="2" customFormat="1" x14ac:dyDescent="0.2">
      <c r="A48" s="5" t="s">
        <v>77</v>
      </c>
      <c r="B48" s="5" t="s">
        <v>20</v>
      </c>
      <c r="C48" s="5" t="s">
        <v>107</v>
      </c>
      <c r="D48" s="5">
        <v>313114</v>
      </c>
      <c r="E48" s="10" t="s">
        <v>108</v>
      </c>
      <c r="F48" s="26">
        <v>4</v>
      </c>
      <c r="G48" s="27">
        <v>5</v>
      </c>
      <c r="H48" s="28">
        <v>658</v>
      </c>
      <c r="I48" s="27">
        <v>15</v>
      </c>
      <c r="J48" s="26">
        <v>3225</v>
      </c>
      <c r="K48" s="24">
        <f t="shared" si="0"/>
        <v>20</v>
      </c>
      <c r="L48" s="25">
        <f t="shared" si="1"/>
        <v>3883</v>
      </c>
    </row>
    <row r="49" spans="1:12" s="2" customFormat="1" x14ac:dyDescent="0.2">
      <c r="A49" s="5" t="s">
        <v>77</v>
      </c>
      <c r="B49" s="5" t="s">
        <v>20</v>
      </c>
      <c r="C49" s="5" t="s">
        <v>109</v>
      </c>
      <c r="D49" s="5">
        <v>312509</v>
      </c>
      <c r="E49" s="10" t="s">
        <v>110</v>
      </c>
      <c r="F49" s="26">
        <v>3</v>
      </c>
      <c r="G49" s="27">
        <v>0</v>
      </c>
      <c r="H49" s="28">
        <v>0</v>
      </c>
      <c r="I49" s="27">
        <v>2</v>
      </c>
      <c r="J49" s="26">
        <v>402</v>
      </c>
      <c r="K49" s="24">
        <f t="shared" si="0"/>
        <v>2</v>
      </c>
      <c r="L49" s="25">
        <f t="shared" si="1"/>
        <v>402</v>
      </c>
    </row>
    <row r="50" spans="1:12" s="2" customFormat="1" x14ac:dyDescent="0.2">
      <c r="A50" s="5" t="s">
        <v>77</v>
      </c>
      <c r="B50" s="5" t="s">
        <v>20</v>
      </c>
      <c r="C50" s="5" t="s">
        <v>111</v>
      </c>
      <c r="D50" s="5">
        <v>612031</v>
      </c>
      <c r="E50" s="10" t="s">
        <v>112</v>
      </c>
      <c r="F50" s="26">
        <v>3</v>
      </c>
      <c r="G50" s="27">
        <v>0</v>
      </c>
      <c r="H50" s="28">
        <v>0</v>
      </c>
      <c r="I50" s="27">
        <v>6</v>
      </c>
      <c r="J50" s="26">
        <v>1138</v>
      </c>
      <c r="K50" s="24">
        <f t="shared" si="0"/>
        <v>6</v>
      </c>
      <c r="L50" s="25">
        <f t="shared" si="1"/>
        <v>1138</v>
      </c>
    </row>
    <row r="51" spans="1:12" s="2" customFormat="1" x14ac:dyDescent="0.2">
      <c r="A51" s="5" t="s">
        <v>77</v>
      </c>
      <c r="B51" s="5" t="s">
        <v>20</v>
      </c>
      <c r="C51" s="5" t="s">
        <v>113</v>
      </c>
      <c r="D51" s="5">
        <v>682101</v>
      </c>
      <c r="E51" s="10" t="s">
        <v>114</v>
      </c>
      <c r="F51" s="26">
        <v>3</v>
      </c>
      <c r="G51" s="27">
        <v>0</v>
      </c>
      <c r="H51" s="28">
        <v>0</v>
      </c>
      <c r="I51" s="27">
        <v>3</v>
      </c>
      <c r="J51" s="26">
        <v>539</v>
      </c>
      <c r="K51" s="24">
        <f t="shared" si="0"/>
        <v>3</v>
      </c>
      <c r="L51" s="25">
        <f t="shared" si="1"/>
        <v>539</v>
      </c>
    </row>
    <row r="52" spans="1:12" s="2" customFormat="1" x14ac:dyDescent="0.2">
      <c r="A52" s="5" t="s">
        <v>77</v>
      </c>
      <c r="B52" s="5" t="s">
        <v>68</v>
      </c>
      <c r="C52" s="5" t="s">
        <v>115</v>
      </c>
      <c r="D52" s="5">
        <v>36271390</v>
      </c>
      <c r="E52" s="10" t="s">
        <v>116</v>
      </c>
      <c r="F52" s="26">
        <v>4</v>
      </c>
      <c r="G52" s="27">
        <v>0</v>
      </c>
      <c r="H52" s="28">
        <v>0</v>
      </c>
      <c r="I52" s="27">
        <v>2</v>
      </c>
      <c r="J52" s="26">
        <v>496</v>
      </c>
      <c r="K52" s="24">
        <f t="shared" si="0"/>
        <v>2</v>
      </c>
      <c r="L52" s="25">
        <f t="shared" si="1"/>
        <v>496</v>
      </c>
    </row>
    <row r="53" spans="1:12" s="2" customFormat="1" x14ac:dyDescent="0.2">
      <c r="A53" s="5" t="s">
        <v>77</v>
      </c>
      <c r="B53" s="5" t="s">
        <v>68</v>
      </c>
      <c r="C53" s="5" t="s">
        <v>117</v>
      </c>
      <c r="D53" s="5">
        <v>47138556</v>
      </c>
      <c r="E53" s="10" t="s">
        <v>118</v>
      </c>
      <c r="F53" s="26">
        <v>3</v>
      </c>
      <c r="G53" s="27">
        <v>0</v>
      </c>
      <c r="H53" s="28">
        <v>0</v>
      </c>
      <c r="I53" s="27">
        <v>2</v>
      </c>
      <c r="J53" s="26">
        <v>466</v>
      </c>
      <c r="K53" s="24">
        <f t="shared" si="0"/>
        <v>2</v>
      </c>
      <c r="L53" s="25">
        <f t="shared" si="1"/>
        <v>466</v>
      </c>
    </row>
    <row r="54" spans="1:12" s="2" customFormat="1" x14ac:dyDescent="0.2">
      <c r="A54" s="5" t="s">
        <v>119</v>
      </c>
      <c r="B54" s="5" t="s">
        <v>17</v>
      </c>
      <c r="C54" s="5" t="s">
        <v>120</v>
      </c>
      <c r="D54" s="5">
        <v>54130450</v>
      </c>
      <c r="E54" s="10" t="s">
        <v>121</v>
      </c>
      <c r="F54" s="26">
        <v>4</v>
      </c>
      <c r="G54" s="27"/>
      <c r="H54" s="28"/>
      <c r="I54" s="27">
        <v>6</v>
      </c>
      <c r="J54" s="26">
        <v>1583</v>
      </c>
      <c r="K54" s="24">
        <f t="shared" si="0"/>
        <v>6</v>
      </c>
      <c r="L54" s="25">
        <f t="shared" si="1"/>
        <v>1583</v>
      </c>
    </row>
    <row r="55" spans="1:12" s="2" customFormat="1" x14ac:dyDescent="0.2">
      <c r="A55" s="5" t="s">
        <v>119</v>
      </c>
      <c r="B55" s="5" t="s">
        <v>78</v>
      </c>
      <c r="C55" s="5" t="s">
        <v>122</v>
      </c>
      <c r="D55" s="5">
        <v>36126624</v>
      </c>
      <c r="E55" s="10" t="s">
        <v>123</v>
      </c>
      <c r="F55" s="26">
        <v>4</v>
      </c>
      <c r="G55" s="27"/>
      <c r="H55" s="28"/>
      <c r="I55" s="27">
        <v>45</v>
      </c>
      <c r="J55" s="26">
        <v>9667</v>
      </c>
      <c r="K55" s="24">
        <f t="shared" si="0"/>
        <v>45</v>
      </c>
      <c r="L55" s="25">
        <f t="shared" si="1"/>
        <v>9667</v>
      </c>
    </row>
    <row r="56" spans="1:12" s="2" customFormat="1" x14ac:dyDescent="0.2">
      <c r="A56" s="5" t="s">
        <v>119</v>
      </c>
      <c r="B56" s="5" t="s">
        <v>20</v>
      </c>
      <c r="C56" s="5" t="s">
        <v>124</v>
      </c>
      <c r="D56" s="5">
        <v>309745</v>
      </c>
      <c r="E56" s="10" t="s">
        <v>125</v>
      </c>
      <c r="F56" s="26">
        <v>4</v>
      </c>
      <c r="G56" s="27">
        <v>5</v>
      </c>
      <c r="H56" s="28">
        <v>1078</v>
      </c>
      <c r="I56" s="27"/>
      <c r="J56" s="26"/>
      <c r="K56" s="24">
        <f t="shared" si="0"/>
        <v>5</v>
      </c>
      <c r="L56" s="25">
        <f t="shared" si="1"/>
        <v>1078</v>
      </c>
    </row>
    <row r="57" spans="1:12" s="2" customFormat="1" x14ac:dyDescent="0.2">
      <c r="A57" s="5" t="s">
        <v>119</v>
      </c>
      <c r="B57" s="5" t="s">
        <v>20</v>
      </c>
      <c r="C57" s="5" t="s">
        <v>126</v>
      </c>
      <c r="D57" s="5">
        <v>310905</v>
      </c>
      <c r="E57" s="10" t="s">
        <v>127</v>
      </c>
      <c r="F57" s="26">
        <v>4</v>
      </c>
      <c r="G57" s="27">
        <v>2</v>
      </c>
      <c r="H57" s="28">
        <v>550</v>
      </c>
      <c r="I57" s="27">
        <v>3</v>
      </c>
      <c r="J57" s="26">
        <v>546</v>
      </c>
      <c r="K57" s="24">
        <f t="shared" si="0"/>
        <v>5</v>
      </c>
      <c r="L57" s="25">
        <f t="shared" si="1"/>
        <v>1096</v>
      </c>
    </row>
    <row r="58" spans="1:12" s="2" customFormat="1" x14ac:dyDescent="0.2">
      <c r="A58" s="5" t="s">
        <v>119</v>
      </c>
      <c r="B58" s="5" t="s">
        <v>20</v>
      </c>
      <c r="C58" s="5" t="s">
        <v>128</v>
      </c>
      <c r="D58" s="5">
        <v>312037</v>
      </c>
      <c r="E58" s="10" t="s">
        <v>129</v>
      </c>
      <c r="F58" s="26">
        <v>4</v>
      </c>
      <c r="G58" s="27">
        <v>5</v>
      </c>
      <c r="H58" s="28">
        <v>924</v>
      </c>
      <c r="I58" s="27">
        <v>13</v>
      </c>
      <c r="J58" s="26">
        <v>2298</v>
      </c>
      <c r="K58" s="24">
        <f t="shared" si="0"/>
        <v>18</v>
      </c>
      <c r="L58" s="25">
        <f t="shared" si="1"/>
        <v>3222</v>
      </c>
    </row>
    <row r="59" spans="1:12" s="2" customFormat="1" x14ac:dyDescent="0.2">
      <c r="A59" s="5" t="s">
        <v>119</v>
      </c>
      <c r="B59" s="5" t="s">
        <v>20</v>
      </c>
      <c r="C59" s="5" t="s">
        <v>130</v>
      </c>
      <c r="D59" s="5">
        <v>311561</v>
      </c>
      <c r="E59" s="10" t="s">
        <v>131</v>
      </c>
      <c r="F59" s="26">
        <v>4</v>
      </c>
      <c r="G59" s="27">
        <v>3</v>
      </c>
      <c r="H59" s="28">
        <v>624</v>
      </c>
      <c r="I59" s="27">
        <v>2</v>
      </c>
      <c r="J59" s="26">
        <v>427</v>
      </c>
      <c r="K59" s="24">
        <f t="shared" si="0"/>
        <v>5</v>
      </c>
      <c r="L59" s="25">
        <f t="shared" si="1"/>
        <v>1051</v>
      </c>
    </row>
    <row r="60" spans="1:12" s="2" customFormat="1" x14ac:dyDescent="0.2">
      <c r="A60" s="5" t="s">
        <v>119</v>
      </c>
      <c r="B60" s="5" t="s">
        <v>20</v>
      </c>
      <c r="C60" s="5" t="s">
        <v>132</v>
      </c>
      <c r="D60" s="5">
        <v>311863</v>
      </c>
      <c r="E60" s="10" t="s">
        <v>133</v>
      </c>
      <c r="F60" s="26">
        <v>4</v>
      </c>
      <c r="G60" s="27"/>
      <c r="H60" s="28"/>
      <c r="I60" s="27">
        <v>28</v>
      </c>
      <c r="J60" s="26">
        <v>6667</v>
      </c>
      <c r="K60" s="24">
        <f t="shared" si="0"/>
        <v>28</v>
      </c>
      <c r="L60" s="25">
        <f t="shared" si="1"/>
        <v>6667</v>
      </c>
    </row>
    <row r="61" spans="1:12" s="2" customFormat="1" x14ac:dyDescent="0.2">
      <c r="A61" s="5" t="s">
        <v>119</v>
      </c>
      <c r="B61" s="5" t="s">
        <v>20</v>
      </c>
      <c r="C61" s="5" t="s">
        <v>134</v>
      </c>
      <c r="D61" s="5">
        <v>317063</v>
      </c>
      <c r="E61" s="10" t="s">
        <v>135</v>
      </c>
      <c r="F61" s="26">
        <v>4</v>
      </c>
      <c r="G61" s="27"/>
      <c r="H61" s="28"/>
      <c r="I61" s="27">
        <v>2</v>
      </c>
      <c r="J61" s="26">
        <v>524</v>
      </c>
      <c r="K61" s="24">
        <f t="shared" si="0"/>
        <v>2</v>
      </c>
      <c r="L61" s="25">
        <f t="shared" si="1"/>
        <v>524</v>
      </c>
    </row>
    <row r="62" spans="1:12" s="2" customFormat="1" x14ac:dyDescent="0.2">
      <c r="A62" s="5" t="s">
        <v>119</v>
      </c>
      <c r="B62" s="5" t="s">
        <v>20</v>
      </c>
      <c r="C62" s="5" t="s">
        <v>136</v>
      </c>
      <c r="D62" s="5">
        <v>317080</v>
      </c>
      <c r="E62" s="10" t="s">
        <v>137</v>
      </c>
      <c r="F62" s="26">
        <v>4</v>
      </c>
      <c r="G62" s="27">
        <v>2</v>
      </c>
      <c r="H62" s="28">
        <v>345</v>
      </c>
      <c r="I62" s="27">
        <v>3</v>
      </c>
      <c r="J62" s="26">
        <v>748</v>
      </c>
      <c r="K62" s="24">
        <f t="shared" si="0"/>
        <v>5</v>
      </c>
      <c r="L62" s="25">
        <f t="shared" si="1"/>
        <v>1093</v>
      </c>
    </row>
    <row r="63" spans="1:12" s="2" customFormat="1" x14ac:dyDescent="0.2">
      <c r="A63" s="5" t="s">
        <v>119</v>
      </c>
      <c r="B63" s="5" t="s">
        <v>20</v>
      </c>
      <c r="C63" s="5" t="s">
        <v>138</v>
      </c>
      <c r="D63" s="5">
        <v>317209</v>
      </c>
      <c r="E63" s="10" t="s">
        <v>139</v>
      </c>
      <c r="F63" s="26">
        <v>4</v>
      </c>
      <c r="G63" s="27"/>
      <c r="H63" s="28"/>
      <c r="I63" s="27">
        <v>1</v>
      </c>
      <c r="J63" s="26">
        <v>275</v>
      </c>
      <c r="K63" s="24">
        <f t="shared" si="0"/>
        <v>1</v>
      </c>
      <c r="L63" s="25">
        <f t="shared" si="1"/>
        <v>275</v>
      </c>
    </row>
    <row r="64" spans="1:12" s="2" customFormat="1" x14ac:dyDescent="0.2">
      <c r="A64" s="5" t="s">
        <v>119</v>
      </c>
      <c r="B64" s="5" t="s">
        <v>20</v>
      </c>
      <c r="C64" s="5" t="s">
        <v>140</v>
      </c>
      <c r="D64" s="5">
        <v>317390</v>
      </c>
      <c r="E64" s="10" t="s">
        <v>141</v>
      </c>
      <c r="F64" s="26">
        <v>4</v>
      </c>
      <c r="G64" s="27"/>
      <c r="H64" s="28"/>
      <c r="I64" s="27">
        <v>3</v>
      </c>
      <c r="J64" s="26">
        <v>546</v>
      </c>
      <c r="K64" s="24">
        <f t="shared" si="0"/>
        <v>3</v>
      </c>
      <c r="L64" s="25">
        <f t="shared" si="1"/>
        <v>546</v>
      </c>
    </row>
    <row r="65" spans="1:12" s="2" customFormat="1" x14ac:dyDescent="0.2">
      <c r="A65" s="5" t="s">
        <v>119</v>
      </c>
      <c r="B65" s="5" t="s">
        <v>20</v>
      </c>
      <c r="C65" s="5" t="s">
        <v>142</v>
      </c>
      <c r="D65" s="5">
        <v>317586</v>
      </c>
      <c r="E65" s="10" t="s">
        <v>143</v>
      </c>
      <c r="F65" s="26">
        <v>4</v>
      </c>
      <c r="G65" s="27">
        <v>1</v>
      </c>
      <c r="H65" s="28">
        <v>275</v>
      </c>
      <c r="I65" s="27"/>
      <c r="J65" s="26"/>
      <c r="K65" s="24">
        <f t="shared" si="0"/>
        <v>1</v>
      </c>
      <c r="L65" s="25">
        <f t="shared" si="1"/>
        <v>275</v>
      </c>
    </row>
    <row r="66" spans="1:12" s="2" customFormat="1" x14ac:dyDescent="0.2">
      <c r="A66" s="5" t="s">
        <v>119</v>
      </c>
      <c r="B66" s="5" t="s">
        <v>20</v>
      </c>
      <c r="C66" s="5" t="s">
        <v>144</v>
      </c>
      <c r="D66" s="5">
        <v>317721</v>
      </c>
      <c r="E66" s="10" t="s">
        <v>145</v>
      </c>
      <c r="F66" s="26">
        <v>4</v>
      </c>
      <c r="G66" s="27"/>
      <c r="H66" s="28"/>
      <c r="I66" s="27">
        <v>3</v>
      </c>
      <c r="J66" s="26">
        <v>768</v>
      </c>
      <c r="K66" s="24">
        <f t="shared" si="0"/>
        <v>3</v>
      </c>
      <c r="L66" s="25">
        <f t="shared" si="1"/>
        <v>768</v>
      </c>
    </row>
    <row r="67" spans="1:12" s="2" customFormat="1" x14ac:dyDescent="0.2">
      <c r="A67" s="5" t="s">
        <v>119</v>
      </c>
      <c r="B67" s="5" t="s">
        <v>20</v>
      </c>
      <c r="C67" s="5" t="s">
        <v>146</v>
      </c>
      <c r="D67" s="5">
        <v>318442</v>
      </c>
      <c r="E67" s="10" t="s">
        <v>147</v>
      </c>
      <c r="F67" s="26">
        <v>4</v>
      </c>
      <c r="G67" s="27">
        <v>10</v>
      </c>
      <c r="H67" s="28">
        <v>2118</v>
      </c>
      <c r="I67" s="27">
        <v>26</v>
      </c>
      <c r="J67" s="26">
        <v>5139</v>
      </c>
      <c r="K67" s="24">
        <f t="shared" si="0"/>
        <v>36</v>
      </c>
      <c r="L67" s="25">
        <f t="shared" si="1"/>
        <v>7257</v>
      </c>
    </row>
    <row r="68" spans="1:12" s="2" customFormat="1" x14ac:dyDescent="0.2">
      <c r="A68" s="5" t="s">
        <v>119</v>
      </c>
      <c r="B68" s="5" t="s">
        <v>20</v>
      </c>
      <c r="C68" s="5" t="s">
        <v>148</v>
      </c>
      <c r="D68" s="5">
        <v>318001</v>
      </c>
      <c r="E68" s="10" t="s">
        <v>149</v>
      </c>
      <c r="F68" s="26">
        <v>4</v>
      </c>
      <c r="G68" s="27">
        <v>2</v>
      </c>
      <c r="H68" s="28">
        <v>550</v>
      </c>
      <c r="I68" s="27">
        <v>2</v>
      </c>
      <c r="J68" s="26">
        <v>550</v>
      </c>
      <c r="K68" s="24">
        <f t="shared" si="0"/>
        <v>4</v>
      </c>
      <c r="L68" s="25">
        <f t="shared" si="1"/>
        <v>1100</v>
      </c>
    </row>
    <row r="69" spans="1:12" s="2" customFormat="1" x14ac:dyDescent="0.2">
      <c r="A69" s="5" t="s">
        <v>119</v>
      </c>
      <c r="B69" s="5" t="s">
        <v>20</v>
      </c>
      <c r="C69" s="5" t="s">
        <v>150</v>
      </c>
      <c r="D69" s="5">
        <v>318256</v>
      </c>
      <c r="E69" s="10" t="s">
        <v>151</v>
      </c>
      <c r="F69" s="26">
        <v>4</v>
      </c>
      <c r="G69" s="27">
        <v>1</v>
      </c>
      <c r="H69" s="28">
        <v>270</v>
      </c>
      <c r="I69" s="27"/>
      <c r="J69" s="26"/>
      <c r="K69" s="24">
        <f t="shared" si="0"/>
        <v>1</v>
      </c>
      <c r="L69" s="25">
        <f t="shared" si="1"/>
        <v>270</v>
      </c>
    </row>
    <row r="70" spans="1:12" s="2" customFormat="1" x14ac:dyDescent="0.2">
      <c r="A70" s="5" t="s">
        <v>119</v>
      </c>
      <c r="B70" s="5" t="s">
        <v>20</v>
      </c>
      <c r="C70" s="5" t="s">
        <v>152</v>
      </c>
      <c r="D70" s="5">
        <v>318337</v>
      </c>
      <c r="E70" s="10" t="s">
        <v>153</v>
      </c>
      <c r="F70" s="26">
        <v>4</v>
      </c>
      <c r="G70" s="27">
        <v>2</v>
      </c>
      <c r="H70" s="28">
        <v>459</v>
      </c>
      <c r="I70" s="27">
        <v>4</v>
      </c>
      <c r="J70" s="26">
        <v>759</v>
      </c>
      <c r="K70" s="24">
        <f t="shared" ref="K70:K148" si="2">G70+I70</f>
        <v>6</v>
      </c>
      <c r="L70" s="25">
        <f t="shared" ref="L70:L148" si="3">H70+J70</f>
        <v>1218</v>
      </c>
    </row>
    <row r="71" spans="1:12" s="2" customFormat="1" x14ac:dyDescent="0.2">
      <c r="A71" s="5" t="s">
        <v>119</v>
      </c>
      <c r="B71" s="5" t="s">
        <v>20</v>
      </c>
      <c r="C71" s="5" t="s">
        <v>154</v>
      </c>
      <c r="D71" s="5">
        <v>318345</v>
      </c>
      <c r="E71" s="10" t="s">
        <v>155</v>
      </c>
      <c r="F71" s="26">
        <v>4</v>
      </c>
      <c r="G71" s="27"/>
      <c r="H71" s="28"/>
      <c r="I71" s="27">
        <v>3</v>
      </c>
      <c r="J71" s="26">
        <v>618</v>
      </c>
      <c r="K71" s="24">
        <f t="shared" si="2"/>
        <v>3</v>
      </c>
      <c r="L71" s="25">
        <f t="shared" si="3"/>
        <v>618</v>
      </c>
    </row>
    <row r="72" spans="1:12" s="2" customFormat="1" x14ac:dyDescent="0.2">
      <c r="A72" s="5" t="s">
        <v>119</v>
      </c>
      <c r="B72" s="5" t="s">
        <v>20</v>
      </c>
      <c r="C72" s="5" t="s">
        <v>156</v>
      </c>
      <c r="D72" s="5">
        <v>312100</v>
      </c>
      <c r="E72" s="10" t="s">
        <v>157</v>
      </c>
      <c r="F72" s="26">
        <v>4</v>
      </c>
      <c r="G72" s="27"/>
      <c r="H72" s="28"/>
      <c r="I72" s="27">
        <v>6</v>
      </c>
      <c r="J72" s="26">
        <v>1270</v>
      </c>
      <c r="K72" s="24">
        <f t="shared" si="2"/>
        <v>6</v>
      </c>
      <c r="L72" s="25">
        <f t="shared" si="3"/>
        <v>1270</v>
      </c>
    </row>
    <row r="73" spans="1:12" s="2" customFormat="1" x14ac:dyDescent="0.2">
      <c r="A73" s="5" t="s">
        <v>119</v>
      </c>
      <c r="B73" s="5" t="s">
        <v>61</v>
      </c>
      <c r="C73" s="5" t="s">
        <v>158</v>
      </c>
      <c r="D73" s="5">
        <v>677574</v>
      </c>
      <c r="E73" s="10" t="s">
        <v>159</v>
      </c>
      <c r="F73" s="26">
        <v>4</v>
      </c>
      <c r="G73" s="27">
        <v>1</v>
      </c>
      <c r="H73" s="28">
        <v>216</v>
      </c>
      <c r="I73" s="27"/>
      <c r="J73" s="26"/>
      <c r="K73" s="24">
        <f t="shared" si="2"/>
        <v>1</v>
      </c>
      <c r="L73" s="25">
        <f t="shared" si="3"/>
        <v>216</v>
      </c>
    </row>
    <row r="74" spans="1:12" s="2" customFormat="1" x14ac:dyDescent="0.2">
      <c r="A74" s="5" t="s">
        <v>160</v>
      </c>
      <c r="B74" s="5" t="s">
        <v>17</v>
      </c>
      <c r="C74" s="5" t="s">
        <v>161</v>
      </c>
      <c r="D74" s="5">
        <v>54130590</v>
      </c>
      <c r="E74" s="10" t="s">
        <v>162</v>
      </c>
      <c r="F74" s="26">
        <v>4</v>
      </c>
      <c r="G74" s="27">
        <v>1</v>
      </c>
      <c r="H74" s="28">
        <v>275</v>
      </c>
      <c r="I74" s="27">
        <v>13</v>
      </c>
      <c r="J74" s="26">
        <v>2869</v>
      </c>
      <c r="K74" s="24">
        <f t="shared" si="2"/>
        <v>14</v>
      </c>
      <c r="L74" s="25">
        <f t="shared" si="3"/>
        <v>3144</v>
      </c>
    </row>
    <row r="75" spans="1:12" s="2" customFormat="1" x14ac:dyDescent="0.2">
      <c r="A75" s="5" t="s">
        <v>160</v>
      </c>
      <c r="B75" s="5" t="s">
        <v>78</v>
      </c>
      <c r="C75" s="5" t="s">
        <v>163</v>
      </c>
      <c r="D75" s="5">
        <v>37861298</v>
      </c>
      <c r="E75" s="10" t="s">
        <v>164</v>
      </c>
      <c r="F75" s="26">
        <v>4</v>
      </c>
      <c r="G75" s="27">
        <v>0</v>
      </c>
      <c r="H75" s="28">
        <v>0</v>
      </c>
      <c r="I75" s="27">
        <v>41</v>
      </c>
      <c r="J75" s="26">
        <v>7800</v>
      </c>
      <c r="K75" s="24">
        <f t="shared" si="2"/>
        <v>41</v>
      </c>
      <c r="L75" s="25">
        <f t="shared" si="3"/>
        <v>7800</v>
      </c>
    </row>
    <row r="76" spans="1:12" s="2" customFormat="1" x14ac:dyDescent="0.2">
      <c r="A76" s="5" t="s">
        <v>160</v>
      </c>
      <c r="B76" s="5" t="s">
        <v>20</v>
      </c>
      <c r="C76" s="5" t="s">
        <v>165</v>
      </c>
      <c r="D76" s="5">
        <v>306525</v>
      </c>
      <c r="E76" s="10" t="s">
        <v>166</v>
      </c>
      <c r="F76" s="26">
        <v>3</v>
      </c>
      <c r="G76" s="27">
        <v>6</v>
      </c>
      <c r="H76" s="28">
        <v>1169</v>
      </c>
      <c r="I76" s="27">
        <v>9</v>
      </c>
      <c r="J76" s="26">
        <v>1883</v>
      </c>
      <c r="K76" s="24">
        <f t="shared" si="2"/>
        <v>15</v>
      </c>
      <c r="L76" s="25">
        <f t="shared" si="3"/>
        <v>3052</v>
      </c>
    </row>
    <row r="77" spans="1:12" s="2" customFormat="1" x14ac:dyDescent="0.2">
      <c r="A77" s="5" t="s">
        <v>160</v>
      </c>
      <c r="B77" s="5" t="s">
        <v>20</v>
      </c>
      <c r="C77" s="5" t="s">
        <v>165</v>
      </c>
      <c r="D77" s="5">
        <v>306525</v>
      </c>
      <c r="E77" s="10" t="s">
        <v>166</v>
      </c>
      <c r="F77" s="26">
        <v>4</v>
      </c>
      <c r="G77" s="27">
        <v>2</v>
      </c>
      <c r="H77" s="28">
        <v>493</v>
      </c>
      <c r="I77" s="27">
        <v>9</v>
      </c>
      <c r="J77" s="26">
        <v>1802</v>
      </c>
      <c r="K77" s="24">
        <f t="shared" si="2"/>
        <v>11</v>
      </c>
      <c r="L77" s="25">
        <f t="shared" si="3"/>
        <v>2295</v>
      </c>
    </row>
    <row r="78" spans="1:12" s="2" customFormat="1" x14ac:dyDescent="0.2">
      <c r="A78" s="5" t="s">
        <v>160</v>
      </c>
      <c r="B78" s="5" t="s">
        <v>20</v>
      </c>
      <c r="C78" s="5" t="s">
        <v>167</v>
      </c>
      <c r="D78" s="5">
        <v>311162</v>
      </c>
      <c r="E78" s="10" t="s">
        <v>168</v>
      </c>
      <c r="F78" s="26">
        <v>3</v>
      </c>
      <c r="G78" s="27">
        <v>0</v>
      </c>
      <c r="H78" s="28">
        <v>0</v>
      </c>
      <c r="I78" s="27">
        <v>11</v>
      </c>
      <c r="J78" s="26">
        <v>2086</v>
      </c>
      <c r="K78" s="24">
        <f t="shared" si="2"/>
        <v>11</v>
      </c>
      <c r="L78" s="25">
        <f t="shared" si="3"/>
        <v>2086</v>
      </c>
    </row>
    <row r="79" spans="1:12" s="2" customFormat="1" x14ac:dyDescent="0.2">
      <c r="A79" s="5" t="s">
        <v>160</v>
      </c>
      <c r="B79" s="5" t="s">
        <v>20</v>
      </c>
      <c r="C79" s="5" t="s">
        <v>167</v>
      </c>
      <c r="D79" s="5">
        <v>311162</v>
      </c>
      <c r="E79" s="10" t="s">
        <v>168</v>
      </c>
      <c r="F79" s="26">
        <v>4</v>
      </c>
      <c r="G79" s="27">
        <v>0</v>
      </c>
      <c r="H79" s="28">
        <v>0</v>
      </c>
      <c r="I79" s="27">
        <v>5</v>
      </c>
      <c r="J79" s="26">
        <v>885</v>
      </c>
      <c r="K79" s="24">
        <f t="shared" si="2"/>
        <v>5</v>
      </c>
      <c r="L79" s="25">
        <f t="shared" si="3"/>
        <v>885</v>
      </c>
    </row>
    <row r="80" spans="1:12" s="2" customFormat="1" x14ac:dyDescent="0.2">
      <c r="A80" s="5" t="s">
        <v>160</v>
      </c>
      <c r="B80" s="5" t="s">
        <v>20</v>
      </c>
      <c r="C80" s="5" t="s">
        <v>169</v>
      </c>
      <c r="D80" s="5">
        <v>308072</v>
      </c>
      <c r="E80" s="10" t="s">
        <v>170</v>
      </c>
      <c r="F80" s="26">
        <v>3</v>
      </c>
      <c r="G80" s="27">
        <v>0</v>
      </c>
      <c r="H80" s="28">
        <v>0</v>
      </c>
      <c r="I80" s="27">
        <v>3</v>
      </c>
      <c r="J80" s="26">
        <v>757</v>
      </c>
      <c r="K80" s="24">
        <f t="shared" si="2"/>
        <v>3</v>
      </c>
      <c r="L80" s="25">
        <f t="shared" si="3"/>
        <v>757</v>
      </c>
    </row>
    <row r="81" spans="1:12" s="2" customFormat="1" x14ac:dyDescent="0.2">
      <c r="A81" s="5" t="s">
        <v>160</v>
      </c>
      <c r="B81" s="5" t="s">
        <v>20</v>
      </c>
      <c r="C81" s="5" t="s">
        <v>169</v>
      </c>
      <c r="D81" s="5">
        <v>308072</v>
      </c>
      <c r="E81" s="10" t="s">
        <v>170</v>
      </c>
      <c r="F81" s="26">
        <v>4</v>
      </c>
      <c r="G81" s="27">
        <v>0</v>
      </c>
      <c r="H81" s="28">
        <v>0</v>
      </c>
      <c r="I81" s="27">
        <v>2</v>
      </c>
      <c r="J81" s="26">
        <v>489</v>
      </c>
      <c r="K81" s="24">
        <f t="shared" si="2"/>
        <v>2</v>
      </c>
      <c r="L81" s="25">
        <f t="shared" si="3"/>
        <v>489</v>
      </c>
    </row>
    <row r="82" spans="1:12" s="2" customFormat="1" x14ac:dyDescent="0.2">
      <c r="A82" s="5" t="s">
        <v>160</v>
      </c>
      <c r="B82" s="5" t="s">
        <v>20</v>
      </c>
      <c r="C82" s="5" t="s">
        <v>171</v>
      </c>
      <c r="D82" s="5">
        <v>308641</v>
      </c>
      <c r="E82" s="10" t="s">
        <v>172</v>
      </c>
      <c r="F82" s="26">
        <v>1</v>
      </c>
      <c r="G82" s="27">
        <v>0</v>
      </c>
      <c r="H82" s="28">
        <v>0</v>
      </c>
      <c r="I82" s="27">
        <v>4</v>
      </c>
      <c r="J82" s="26">
        <v>915</v>
      </c>
      <c r="K82" s="24">
        <f t="shared" si="2"/>
        <v>4</v>
      </c>
      <c r="L82" s="25">
        <f t="shared" si="3"/>
        <v>915</v>
      </c>
    </row>
    <row r="83" spans="1:12" s="2" customFormat="1" x14ac:dyDescent="0.2">
      <c r="A83" s="5" t="s">
        <v>160</v>
      </c>
      <c r="B83" s="5" t="s">
        <v>20</v>
      </c>
      <c r="C83" s="5" t="s">
        <v>171</v>
      </c>
      <c r="D83" s="5">
        <v>308641</v>
      </c>
      <c r="E83" s="10" t="s">
        <v>172</v>
      </c>
      <c r="F83" s="26">
        <v>2</v>
      </c>
      <c r="G83" s="27">
        <v>1</v>
      </c>
      <c r="H83" s="28">
        <v>275</v>
      </c>
      <c r="I83" s="27">
        <v>3</v>
      </c>
      <c r="J83" s="26">
        <v>661</v>
      </c>
      <c r="K83" s="24">
        <f t="shared" si="2"/>
        <v>4</v>
      </c>
      <c r="L83" s="25">
        <f t="shared" si="3"/>
        <v>936</v>
      </c>
    </row>
    <row r="84" spans="1:12" s="2" customFormat="1" x14ac:dyDescent="0.2">
      <c r="A84" s="5" t="s">
        <v>160</v>
      </c>
      <c r="B84" s="5" t="s">
        <v>20</v>
      </c>
      <c r="C84" s="5" t="s">
        <v>171</v>
      </c>
      <c r="D84" s="5">
        <v>308641</v>
      </c>
      <c r="E84" s="10" t="s">
        <v>172</v>
      </c>
      <c r="F84" s="26">
        <v>3</v>
      </c>
      <c r="G84" s="27">
        <v>1</v>
      </c>
      <c r="H84" s="28">
        <v>275</v>
      </c>
      <c r="I84" s="27">
        <v>4</v>
      </c>
      <c r="J84" s="26">
        <v>892</v>
      </c>
      <c r="K84" s="24">
        <f t="shared" si="2"/>
        <v>5</v>
      </c>
      <c r="L84" s="25">
        <f t="shared" si="3"/>
        <v>1167</v>
      </c>
    </row>
    <row r="85" spans="1:12" s="2" customFormat="1" x14ac:dyDescent="0.2">
      <c r="A85" s="5" t="s">
        <v>160</v>
      </c>
      <c r="B85" s="5" t="s">
        <v>20</v>
      </c>
      <c r="C85" s="5" t="s">
        <v>173</v>
      </c>
      <c r="D85" s="5">
        <v>308765</v>
      </c>
      <c r="E85" s="10" t="s">
        <v>174</v>
      </c>
      <c r="F85" s="26">
        <v>3</v>
      </c>
      <c r="G85" s="27">
        <v>0</v>
      </c>
      <c r="H85" s="28">
        <v>0</v>
      </c>
      <c r="I85" s="27">
        <v>1</v>
      </c>
      <c r="J85" s="26">
        <v>155</v>
      </c>
      <c r="K85" s="24">
        <f t="shared" si="2"/>
        <v>1</v>
      </c>
      <c r="L85" s="25">
        <f t="shared" si="3"/>
        <v>155</v>
      </c>
    </row>
    <row r="86" spans="1:12" s="2" customFormat="1" x14ac:dyDescent="0.2">
      <c r="A86" s="5" t="s">
        <v>160</v>
      </c>
      <c r="B86" s="5" t="s">
        <v>20</v>
      </c>
      <c r="C86" s="5" t="s">
        <v>175</v>
      </c>
      <c r="D86" s="5">
        <v>309303</v>
      </c>
      <c r="E86" s="10" t="s">
        <v>176</v>
      </c>
      <c r="F86" s="26">
        <v>3</v>
      </c>
      <c r="G86" s="27">
        <v>0</v>
      </c>
      <c r="H86" s="28">
        <v>0</v>
      </c>
      <c r="I86" s="27">
        <v>3</v>
      </c>
      <c r="J86" s="26">
        <v>708</v>
      </c>
      <c r="K86" s="24">
        <f t="shared" si="2"/>
        <v>3</v>
      </c>
      <c r="L86" s="25">
        <f t="shared" si="3"/>
        <v>708</v>
      </c>
    </row>
    <row r="87" spans="1:12" s="2" customFormat="1" x14ac:dyDescent="0.2">
      <c r="A87" s="5" t="s">
        <v>160</v>
      </c>
      <c r="B87" s="5" t="s">
        <v>20</v>
      </c>
      <c r="C87" s="5" t="s">
        <v>177</v>
      </c>
      <c r="D87" s="5">
        <v>308307</v>
      </c>
      <c r="E87" s="10" t="s">
        <v>178</v>
      </c>
      <c r="F87" s="26">
        <v>1</v>
      </c>
      <c r="G87" s="27">
        <v>0</v>
      </c>
      <c r="H87" s="28">
        <v>0</v>
      </c>
      <c r="I87" s="27">
        <v>3</v>
      </c>
      <c r="J87" s="26">
        <v>735</v>
      </c>
      <c r="K87" s="24">
        <f t="shared" si="2"/>
        <v>3</v>
      </c>
      <c r="L87" s="25">
        <f t="shared" si="3"/>
        <v>735</v>
      </c>
    </row>
    <row r="88" spans="1:12" s="2" customFormat="1" x14ac:dyDescent="0.2">
      <c r="A88" s="5" t="s">
        <v>160</v>
      </c>
      <c r="B88" s="5" t="s">
        <v>20</v>
      </c>
      <c r="C88" s="5" t="s">
        <v>177</v>
      </c>
      <c r="D88" s="5">
        <v>308307</v>
      </c>
      <c r="E88" s="10" t="s">
        <v>178</v>
      </c>
      <c r="F88" s="26">
        <v>3</v>
      </c>
      <c r="G88" s="27">
        <v>1</v>
      </c>
      <c r="H88" s="28">
        <v>275</v>
      </c>
      <c r="I88" s="27">
        <v>18</v>
      </c>
      <c r="J88" s="26">
        <v>3876</v>
      </c>
      <c r="K88" s="24">
        <f t="shared" si="2"/>
        <v>19</v>
      </c>
      <c r="L88" s="25">
        <f t="shared" si="3"/>
        <v>4151</v>
      </c>
    </row>
    <row r="89" spans="1:12" s="2" customFormat="1" x14ac:dyDescent="0.2">
      <c r="A89" s="5" t="s">
        <v>160</v>
      </c>
      <c r="B89" s="5" t="s">
        <v>20</v>
      </c>
      <c r="C89" s="5" t="s">
        <v>177</v>
      </c>
      <c r="D89" s="5">
        <v>308307</v>
      </c>
      <c r="E89" s="10" t="s">
        <v>178</v>
      </c>
      <c r="F89" s="26">
        <v>4</v>
      </c>
      <c r="G89" s="27">
        <v>0</v>
      </c>
      <c r="H89" s="28">
        <v>0</v>
      </c>
      <c r="I89" s="27">
        <v>2</v>
      </c>
      <c r="J89" s="26">
        <v>461</v>
      </c>
      <c r="K89" s="24">
        <f t="shared" si="2"/>
        <v>2</v>
      </c>
      <c r="L89" s="25">
        <f t="shared" si="3"/>
        <v>461</v>
      </c>
    </row>
    <row r="90" spans="1:12" s="2" customFormat="1" x14ac:dyDescent="0.2">
      <c r="A90" s="5" t="s">
        <v>160</v>
      </c>
      <c r="B90" s="5" t="s">
        <v>20</v>
      </c>
      <c r="C90" s="5" t="s">
        <v>179</v>
      </c>
      <c r="D90" s="5">
        <v>307203</v>
      </c>
      <c r="E90" s="10" t="s">
        <v>180</v>
      </c>
      <c r="F90" s="26">
        <v>3</v>
      </c>
      <c r="G90" s="27">
        <v>1</v>
      </c>
      <c r="H90" s="28">
        <v>198</v>
      </c>
      <c r="I90" s="27">
        <v>6</v>
      </c>
      <c r="J90" s="26">
        <v>1440</v>
      </c>
      <c r="K90" s="24">
        <f t="shared" si="2"/>
        <v>7</v>
      </c>
      <c r="L90" s="25">
        <f t="shared" si="3"/>
        <v>1638</v>
      </c>
    </row>
    <row r="91" spans="1:12" s="2" customFormat="1" x14ac:dyDescent="0.2">
      <c r="A91" s="5" t="s">
        <v>160</v>
      </c>
      <c r="B91" s="5" t="s">
        <v>20</v>
      </c>
      <c r="C91" s="5" t="s">
        <v>181</v>
      </c>
      <c r="D91" s="5">
        <v>309176</v>
      </c>
      <c r="E91" s="10" t="s">
        <v>182</v>
      </c>
      <c r="F91" s="26">
        <v>4</v>
      </c>
      <c r="G91" s="27">
        <v>4</v>
      </c>
      <c r="H91" s="28">
        <v>772</v>
      </c>
      <c r="I91" s="27">
        <v>4</v>
      </c>
      <c r="J91" s="26">
        <v>1014</v>
      </c>
      <c r="K91" s="24">
        <f t="shared" si="2"/>
        <v>8</v>
      </c>
      <c r="L91" s="25">
        <f t="shared" si="3"/>
        <v>1786</v>
      </c>
    </row>
    <row r="92" spans="1:12" s="2" customFormat="1" x14ac:dyDescent="0.2">
      <c r="A92" s="5" t="s">
        <v>160</v>
      </c>
      <c r="B92" s="5" t="s">
        <v>20</v>
      </c>
      <c r="C92" s="5" t="s">
        <v>183</v>
      </c>
      <c r="D92" s="5">
        <v>306185</v>
      </c>
      <c r="E92" s="10" t="s">
        <v>184</v>
      </c>
      <c r="F92" s="26">
        <v>4</v>
      </c>
      <c r="G92" s="27">
        <v>0</v>
      </c>
      <c r="H92" s="28">
        <v>0</v>
      </c>
      <c r="I92" s="27">
        <v>7</v>
      </c>
      <c r="J92" s="26">
        <v>1547</v>
      </c>
      <c r="K92" s="24">
        <f t="shared" si="2"/>
        <v>7</v>
      </c>
      <c r="L92" s="25">
        <f t="shared" si="3"/>
        <v>1547</v>
      </c>
    </row>
    <row r="93" spans="1:12" s="2" customFormat="1" x14ac:dyDescent="0.2">
      <c r="A93" s="5" t="s">
        <v>160</v>
      </c>
      <c r="B93" s="5" t="s">
        <v>20</v>
      </c>
      <c r="C93" s="5" t="s">
        <v>185</v>
      </c>
      <c r="D93" s="5">
        <v>307696</v>
      </c>
      <c r="E93" s="10" t="s">
        <v>186</v>
      </c>
      <c r="F93" s="26">
        <v>4</v>
      </c>
      <c r="G93" s="27">
        <v>2</v>
      </c>
      <c r="H93" s="28">
        <v>532</v>
      </c>
      <c r="I93" s="27">
        <v>4</v>
      </c>
      <c r="J93" s="26">
        <v>721</v>
      </c>
      <c r="K93" s="24">
        <f t="shared" si="2"/>
        <v>6</v>
      </c>
      <c r="L93" s="25">
        <f t="shared" si="3"/>
        <v>1253</v>
      </c>
    </row>
    <row r="94" spans="1:12" s="2" customFormat="1" x14ac:dyDescent="0.2">
      <c r="A94" s="5" t="s">
        <v>160</v>
      </c>
      <c r="B94" s="5" t="s">
        <v>61</v>
      </c>
      <c r="C94" s="5" t="s">
        <v>187</v>
      </c>
      <c r="D94" s="5">
        <v>35593008</v>
      </c>
      <c r="E94" s="10" t="s">
        <v>188</v>
      </c>
      <c r="F94" s="26">
        <v>3</v>
      </c>
      <c r="G94" s="27">
        <v>0</v>
      </c>
      <c r="H94" s="28">
        <v>0</v>
      </c>
      <c r="I94" s="27">
        <v>3</v>
      </c>
      <c r="J94" s="26">
        <v>464</v>
      </c>
      <c r="K94" s="24">
        <f t="shared" si="2"/>
        <v>3</v>
      </c>
      <c r="L94" s="25">
        <f t="shared" si="3"/>
        <v>464</v>
      </c>
    </row>
    <row r="95" spans="1:12" s="2" customFormat="1" x14ac:dyDescent="0.2">
      <c r="A95" s="5" t="s">
        <v>160</v>
      </c>
      <c r="B95" s="5" t="s">
        <v>61</v>
      </c>
      <c r="C95" s="5" t="s">
        <v>189</v>
      </c>
      <c r="D95" s="5">
        <v>586315</v>
      </c>
      <c r="E95" s="10" t="s">
        <v>190</v>
      </c>
      <c r="F95" s="26">
        <v>3</v>
      </c>
      <c r="G95" s="27">
        <v>0</v>
      </c>
      <c r="H95" s="28">
        <v>0</v>
      </c>
      <c r="I95" s="27">
        <v>7</v>
      </c>
      <c r="J95" s="26">
        <v>1627</v>
      </c>
      <c r="K95" s="24">
        <f t="shared" si="2"/>
        <v>7</v>
      </c>
      <c r="L95" s="25">
        <f t="shared" si="3"/>
        <v>1627</v>
      </c>
    </row>
    <row r="96" spans="1:12" s="2" customFormat="1" x14ac:dyDescent="0.2">
      <c r="A96" s="5" t="s">
        <v>160</v>
      </c>
      <c r="B96" s="5" t="s">
        <v>61</v>
      </c>
      <c r="C96" s="5" t="s">
        <v>191</v>
      </c>
      <c r="D96" s="5">
        <v>179191</v>
      </c>
      <c r="E96" s="10" t="s">
        <v>192</v>
      </c>
      <c r="F96" s="26">
        <v>3</v>
      </c>
      <c r="G96" s="27">
        <v>0</v>
      </c>
      <c r="H96" s="28">
        <v>0</v>
      </c>
      <c r="I96" s="27">
        <v>1</v>
      </c>
      <c r="J96" s="26">
        <v>275</v>
      </c>
      <c r="K96" s="24">
        <f t="shared" si="2"/>
        <v>1</v>
      </c>
      <c r="L96" s="25">
        <f t="shared" si="3"/>
        <v>275</v>
      </c>
    </row>
    <row r="97" spans="1:12" s="2" customFormat="1" x14ac:dyDescent="0.2">
      <c r="A97" s="5" t="s">
        <v>193</v>
      </c>
      <c r="B97" s="5" t="s">
        <v>17</v>
      </c>
      <c r="C97" s="5" t="s">
        <v>194</v>
      </c>
      <c r="D97" s="5">
        <v>54139937</v>
      </c>
      <c r="E97" s="10" t="s">
        <v>195</v>
      </c>
      <c r="F97" s="26">
        <v>3</v>
      </c>
      <c r="G97" s="27"/>
      <c r="H97" s="28"/>
      <c r="I97" s="27">
        <v>6</v>
      </c>
      <c r="J97" s="26">
        <v>1409</v>
      </c>
      <c r="K97" s="24">
        <f t="shared" si="2"/>
        <v>6</v>
      </c>
      <c r="L97" s="25">
        <f t="shared" si="3"/>
        <v>1409</v>
      </c>
    </row>
    <row r="98" spans="1:12" s="2" customFormat="1" x14ac:dyDescent="0.2">
      <c r="A98" s="5" t="s">
        <v>193</v>
      </c>
      <c r="B98" s="5" t="s">
        <v>78</v>
      </c>
      <c r="C98" s="5" t="s">
        <v>196</v>
      </c>
      <c r="D98" s="5">
        <v>37828100</v>
      </c>
      <c r="E98" s="10" t="s">
        <v>197</v>
      </c>
      <c r="F98" s="26">
        <v>3</v>
      </c>
      <c r="G98" s="27"/>
      <c r="H98" s="28"/>
      <c r="I98" s="27">
        <v>61</v>
      </c>
      <c r="J98" s="26">
        <v>10971</v>
      </c>
      <c r="K98" s="24">
        <f t="shared" si="2"/>
        <v>61</v>
      </c>
      <c r="L98" s="25">
        <f t="shared" si="3"/>
        <v>10971</v>
      </c>
    </row>
    <row r="99" spans="1:12" s="2" customFormat="1" x14ac:dyDescent="0.2">
      <c r="A99" s="5" t="s">
        <v>193</v>
      </c>
      <c r="B99" s="5" t="s">
        <v>20</v>
      </c>
      <c r="C99" s="5" t="s">
        <v>198</v>
      </c>
      <c r="D99" s="5">
        <v>313271</v>
      </c>
      <c r="E99" s="10" t="s">
        <v>199</v>
      </c>
      <c r="F99" s="26">
        <v>3</v>
      </c>
      <c r="G99" s="27">
        <v>15</v>
      </c>
      <c r="H99" s="28">
        <v>3027</v>
      </c>
      <c r="I99" s="27">
        <v>19</v>
      </c>
      <c r="J99" s="26">
        <v>3824</v>
      </c>
      <c r="K99" s="24">
        <f t="shared" si="2"/>
        <v>34</v>
      </c>
      <c r="L99" s="25">
        <f t="shared" si="3"/>
        <v>6851</v>
      </c>
    </row>
    <row r="100" spans="1:12" s="2" customFormat="1" x14ac:dyDescent="0.2">
      <c r="A100" s="5" t="s">
        <v>193</v>
      </c>
      <c r="B100" s="5" t="s">
        <v>20</v>
      </c>
      <c r="C100" s="5" t="s">
        <v>200</v>
      </c>
      <c r="D100" s="5">
        <v>313262</v>
      </c>
      <c r="E100" s="10" t="s">
        <v>201</v>
      </c>
      <c r="F100" s="26">
        <v>3</v>
      </c>
      <c r="G100" s="27">
        <v>1</v>
      </c>
      <c r="H100" s="28">
        <v>275</v>
      </c>
      <c r="I100" s="27">
        <v>3</v>
      </c>
      <c r="J100" s="26">
        <v>719</v>
      </c>
      <c r="K100" s="24">
        <f t="shared" si="2"/>
        <v>4</v>
      </c>
      <c r="L100" s="25">
        <f t="shared" si="3"/>
        <v>994</v>
      </c>
    </row>
    <row r="101" spans="1:12" s="2" customFormat="1" x14ac:dyDescent="0.2">
      <c r="A101" s="5" t="s">
        <v>193</v>
      </c>
      <c r="B101" s="5" t="s">
        <v>20</v>
      </c>
      <c r="C101" s="5" t="s">
        <v>202</v>
      </c>
      <c r="D101" s="5">
        <v>313319</v>
      </c>
      <c r="E101" s="10" t="s">
        <v>203</v>
      </c>
      <c r="F101" s="26">
        <v>4</v>
      </c>
      <c r="G101" s="27">
        <v>1</v>
      </c>
      <c r="H101" s="28">
        <v>116</v>
      </c>
      <c r="I101" s="27">
        <v>2</v>
      </c>
      <c r="J101" s="26">
        <v>321</v>
      </c>
      <c r="K101" s="24">
        <f t="shared" si="2"/>
        <v>3</v>
      </c>
      <c r="L101" s="25">
        <f t="shared" si="3"/>
        <v>437</v>
      </c>
    </row>
    <row r="102" spans="1:12" s="2" customFormat="1" x14ac:dyDescent="0.2">
      <c r="A102" s="5" t="s">
        <v>193</v>
      </c>
      <c r="B102" s="5" t="s">
        <v>20</v>
      </c>
      <c r="C102" s="5" t="s">
        <v>204</v>
      </c>
      <c r="D102" s="5">
        <v>313343</v>
      </c>
      <c r="E102" s="10" t="s">
        <v>205</v>
      </c>
      <c r="F102" s="26">
        <v>4</v>
      </c>
      <c r="G102" s="27"/>
      <c r="H102" s="28"/>
      <c r="I102" s="27">
        <v>6</v>
      </c>
      <c r="J102" s="26">
        <v>1134</v>
      </c>
      <c r="K102" s="24">
        <f t="shared" si="2"/>
        <v>6</v>
      </c>
      <c r="L102" s="25">
        <f t="shared" si="3"/>
        <v>1134</v>
      </c>
    </row>
    <row r="103" spans="1:12" s="2" customFormat="1" x14ac:dyDescent="0.2">
      <c r="A103" s="5" t="s">
        <v>193</v>
      </c>
      <c r="B103" s="5" t="s">
        <v>20</v>
      </c>
      <c r="C103" s="5" t="s">
        <v>206</v>
      </c>
      <c r="D103" s="5">
        <v>313491</v>
      </c>
      <c r="E103" s="10" t="s">
        <v>207</v>
      </c>
      <c r="F103" s="26">
        <v>3</v>
      </c>
      <c r="G103" s="27"/>
      <c r="H103" s="28"/>
      <c r="I103" s="27">
        <v>1</v>
      </c>
      <c r="J103" s="26">
        <v>105</v>
      </c>
      <c r="K103" s="24">
        <f t="shared" si="2"/>
        <v>1</v>
      </c>
      <c r="L103" s="25">
        <f t="shared" si="3"/>
        <v>105</v>
      </c>
    </row>
    <row r="104" spans="1:12" s="2" customFormat="1" x14ac:dyDescent="0.2">
      <c r="A104" s="5" t="s">
        <v>193</v>
      </c>
      <c r="B104" s="5" t="s">
        <v>20</v>
      </c>
      <c r="C104" s="5" t="s">
        <v>208</v>
      </c>
      <c r="D104" s="5">
        <v>313904</v>
      </c>
      <c r="E104" s="10" t="s">
        <v>209</v>
      </c>
      <c r="F104" s="26">
        <v>3</v>
      </c>
      <c r="G104" s="27"/>
      <c r="H104" s="28"/>
      <c r="I104" s="27">
        <v>2</v>
      </c>
      <c r="J104" s="26">
        <v>550</v>
      </c>
      <c r="K104" s="24">
        <f t="shared" si="2"/>
        <v>2</v>
      </c>
      <c r="L104" s="25">
        <f t="shared" si="3"/>
        <v>550</v>
      </c>
    </row>
    <row r="105" spans="1:12" s="2" customFormat="1" x14ac:dyDescent="0.2">
      <c r="A105" s="5" t="s">
        <v>193</v>
      </c>
      <c r="B105" s="5" t="s">
        <v>20</v>
      </c>
      <c r="C105" s="5" t="s">
        <v>210</v>
      </c>
      <c r="D105" s="5">
        <v>316181</v>
      </c>
      <c r="E105" s="10" t="s">
        <v>211</v>
      </c>
      <c r="F105" s="26">
        <v>3</v>
      </c>
      <c r="G105" s="27">
        <v>1</v>
      </c>
      <c r="H105" s="28">
        <v>129</v>
      </c>
      <c r="I105" s="27">
        <v>17</v>
      </c>
      <c r="J105" s="26">
        <v>3086</v>
      </c>
      <c r="K105" s="24">
        <f t="shared" si="2"/>
        <v>18</v>
      </c>
      <c r="L105" s="25">
        <f t="shared" si="3"/>
        <v>3215</v>
      </c>
    </row>
    <row r="106" spans="1:12" s="2" customFormat="1" x14ac:dyDescent="0.2">
      <c r="A106" s="5" t="s">
        <v>193</v>
      </c>
      <c r="B106" s="5" t="s">
        <v>20</v>
      </c>
      <c r="C106" s="5" t="s">
        <v>212</v>
      </c>
      <c r="D106" s="5">
        <v>316342</v>
      </c>
      <c r="E106" s="10" t="s">
        <v>213</v>
      </c>
      <c r="F106" s="26">
        <v>3</v>
      </c>
      <c r="G106" s="27"/>
      <c r="H106" s="28"/>
      <c r="I106" s="27">
        <v>8</v>
      </c>
      <c r="J106" s="26">
        <v>911</v>
      </c>
      <c r="K106" s="24">
        <f t="shared" si="2"/>
        <v>8</v>
      </c>
      <c r="L106" s="25">
        <f t="shared" si="3"/>
        <v>911</v>
      </c>
    </row>
    <row r="107" spans="1:12" s="2" customFormat="1" x14ac:dyDescent="0.2">
      <c r="A107" s="5" t="s">
        <v>193</v>
      </c>
      <c r="B107" s="5" t="s">
        <v>20</v>
      </c>
      <c r="C107" s="5" t="s">
        <v>214</v>
      </c>
      <c r="D107" s="5">
        <v>319031</v>
      </c>
      <c r="E107" s="10" t="s">
        <v>215</v>
      </c>
      <c r="F107" s="26">
        <v>3</v>
      </c>
      <c r="G107" s="27"/>
      <c r="H107" s="28"/>
      <c r="I107" s="27">
        <v>10</v>
      </c>
      <c r="J107" s="26">
        <v>1855</v>
      </c>
      <c r="K107" s="24">
        <f t="shared" si="2"/>
        <v>10</v>
      </c>
      <c r="L107" s="25">
        <f t="shared" si="3"/>
        <v>1855</v>
      </c>
    </row>
    <row r="108" spans="1:12" s="2" customFormat="1" x14ac:dyDescent="0.2">
      <c r="A108" s="5" t="s">
        <v>193</v>
      </c>
      <c r="B108" s="5" t="s">
        <v>20</v>
      </c>
      <c r="C108" s="5" t="s">
        <v>216</v>
      </c>
      <c r="D108" s="5">
        <v>318744</v>
      </c>
      <c r="E108" s="10" t="s">
        <v>217</v>
      </c>
      <c r="F108" s="26">
        <v>3</v>
      </c>
      <c r="G108" s="27"/>
      <c r="H108" s="28"/>
      <c r="I108" s="27">
        <v>3</v>
      </c>
      <c r="J108" s="26">
        <v>446</v>
      </c>
      <c r="K108" s="24">
        <f t="shared" si="2"/>
        <v>3</v>
      </c>
      <c r="L108" s="25">
        <f t="shared" si="3"/>
        <v>446</v>
      </c>
    </row>
    <row r="109" spans="1:12" s="2" customFormat="1" x14ac:dyDescent="0.2">
      <c r="A109" s="5" t="s">
        <v>193</v>
      </c>
      <c r="B109" s="5" t="s">
        <v>20</v>
      </c>
      <c r="C109" s="5" t="s">
        <v>218</v>
      </c>
      <c r="D109" s="5">
        <v>319651</v>
      </c>
      <c r="E109" s="10" t="s">
        <v>219</v>
      </c>
      <c r="F109" s="26">
        <v>3</v>
      </c>
      <c r="G109" s="27"/>
      <c r="H109" s="28"/>
      <c r="I109" s="27">
        <v>4</v>
      </c>
      <c r="J109" s="26">
        <v>872</v>
      </c>
      <c r="K109" s="24">
        <f t="shared" si="2"/>
        <v>4</v>
      </c>
      <c r="L109" s="25">
        <f t="shared" si="3"/>
        <v>872</v>
      </c>
    </row>
    <row r="110" spans="1:12" s="2" customFormat="1" x14ac:dyDescent="0.2">
      <c r="A110" s="5" t="s">
        <v>193</v>
      </c>
      <c r="B110" s="5" t="s">
        <v>20</v>
      </c>
      <c r="C110" s="5" t="s">
        <v>220</v>
      </c>
      <c r="D110" s="5">
        <v>321125</v>
      </c>
      <c r="E110" s="10" t="s">
        <v>221</v>
      </c>
      <c r="F110" s="26">
        <v>4</v>
      </c>
      <c r="G110" s="27">
        <v>3</v>
      </c>
      <c r="H110" s="28">
        <v>431</v>
      </c>
      <c r="I110" s="27">
        <v>3</v>
      </c>
      <c r="J110" s="26">
        <v>699</v>
      </c>
      <c r="K110" s="24">
        <f t="shared" si="2"/>
        <v>6</v>
      </c>
      <c r="L110" s="25">
        <f t="shared" si="3"/>
        <v>1130</v>
      </c>
    </row>
    <row r="111" spans="1:12" s="2" customFormat="1" x14ac:dyDescent="0.2">
      <c r="A111" s="5" t="s">
        <v>193</v>
      </c>
      <c r="B111" s="5" t="s">
        <v>20</v>
      </c>
      <c r="C111" s="5" t="s">
        <v>222</v>
      </c>
      <c r="D111" s="5">
        <v>320897</v>
      </c>
      <c r="E111" s="10" t="s">
        <v>223</v>
      </c>
      <c r="F111" s="26">
        <v>3</v>
      </c>
      <c r="G111" s="27"/>
      <c r="H111" s="28"/>
      <c r="I111" s="27">
        <v>4</v>
      </c>
      <c r="J111" s="26">
        <v>585</v>
      </c>
      <c r="K111" s="24">
        <f t="shared" si="2"/>
        <v>4</v>
      </c>
      <c r="L111" s="25">
        <f t="shared" si="3"/>
        <v>585</v>
      </c>
    </row>
    <row r="112" spans="1:12" s="2" customFormat="1" x14ac:dyDescent="0.2">
      <c r="A112" s="5" t="s">
        <v>193</v>
      </c>
      <c r="B112" s="5" t="s">
        <v>20</v>
      </c>
      <c r="C112" s="5" t="s">
        <v>224</v>
      </c>
      <c r="D112" s="5">
        <v>321117</v>
      </c>
      <c r="E112" s="10" t="s">
        <v>225</v>
      </c>
      <c r="F112" s="26">
        <v>3</v>
      </c>
      <c r="G112" s="27"/>
      <c r="H112" s="28"/>
      <c r="I112" s="27">
        <v>7</v>
      </c>
      <c r="J112" s="26">
        <v>1562</v>
      </c>
      <c r="K112" s="24">
        <f t="shared" si="2"/>
        <v>7</v>
      </c>
      <c r="L112" s="25">
        <f t="shared" si="3"/>
        <v>1562</v>
      </c>
    </row>
    <row r="113" spans="1:12" s="2" customFormat="1" x14ac:dyDescent="0.2">
      <c r="A113" s="5" t="s">
        <v>193</v>
      </c>
      <c r="B113" s="5" t="s">
        <v>20</v>
      </c>
      <c r="C113" s="5" t="s">
        <v>226</v>
      </c>
      <c r="D113" s="5">
        <v>320439</v>
      </c>
      <c r="E113" s="10" t="s">
        <v>227</v>
      </c>
      <c r="F113" s="26">
        <v>4</v>
      </c>
      <c r="G113" s="27"/>
      <c r="H113" s="28"/>
      <c r="I113" s="27">
        <v>8</v>
      </c>
      <c r="J113" s="26">
        <v>1149</v>
      </c>
      <c r="K113" s="24">
        <f t="shared" si="2"/>
        <v>8</v>
      </c>
      <c r="L113" s="25">
        <f t="shared" si="3"/>
        <v>1149</v>
      </c>
    </row>
    <row r="114" spans="1:12" s="2" customFormat="1" x14ac:dyDescent="0.2">
      <c r="A114" s="5" t="s">
        <v>193</v>
      </c>
      <c r="B114" s="5" t="s">
        <v>20</v>
      </c>
      <c r="C114" s="5" t="s">
        <v>228</v>
      </c>
      <c r="D114" s="5">
        <v>319805</v>
      </c>
      <c r="E114" s="10" t="s">
        <v>229</v>
      </c>
      <c r="F114" s="26">
        <v>4</v>
      </c>
      <c r="G114" s="27"/>
      <c r="H114" s="28"/>
      <c r="I114" s="27">
        <v>16</v>
      </c>
      <c r="J114" s="26">
        <v>4062</v>
      </c>
      <c r="K114" s="24">
        <f t="shared" si="2"/>
        <v>16</v>
      </c>
      <c r="L114" s="25">
        <f t="shared" si="3"/>
        <v>4062</v>
      </c>
    </row>
    <row r="115" spans="1:12" s="2" customFormat="1" x14ac:dyDescent="0.2">
      <c r="A115" s="5" t="s">
        <v>193</v>
      </c>
      <c r="B115" s="5" t="s">
        <v>20</v>
      </c>
      <c r="C115" s="5" t="s">
        <v>230</v>
      </c>
      <c r="D115" s="5">
        <v>319830</v>
      </c>
      <c r="E115" s="10" t="s">
        <v>231</v>
      </c>
      <c r="F115" s="26">
        <v>4</v>
      </c>
      <c r="G115" s="27"/>
      <c r="H115" s="28"/>
      <c r="I115" s="27">
        <v>3</v>
      </c>
      <c r="J115" s="26">
        <v>442</v>
      </c>
      <c r="K115" s="24">
        <f t="shared" si="2"/>
        <v>3</v>
      </c>
      <c r="L115" s="25">
        <f t="shared" si="3"/>
        <v>442</v>
      </c>
    </row>
    <row r="116" spans="1:12" s="2" customFormat="1" x14ac:dyDescent="0.2">
      <c r="A116" s="5" t="s">
        <v>193</v>
      </c>
      <c r="B116" s="5" t="s">
        <v>20</v>
      </c>
      <c r="C116" s="5" t="s">
        <v>232</v>
      </c>
      <c r="D116" s="5">
        <v>319961</v>
      </c>
      <c r="E116" s="10" t="s">
        <v>233</v>
      </c>
      <c r="F116" s="26">
        <v>3</v>
      </c>
      <c r="G116" s="27">
        <v>2</v>
      </c>
      <c r="H116" s="28">
        <v>550</v>
      </c>
      <c r="I116" s="27">
        <v>3</v>
      </c>
      <c r="J116" s="26">
        <v>430</v>
      </c>
      <c r="K116" s="24">
        <f t="shared" si="2"/>
        <v>5</v>
      </c>
      <c r="L116" s="25">
        <f t="shared" si="3"/>
        <v>980</v>
      </c>
    </row>
    <row r="117" spans="1:12" s="2" customFormat="1" x14ac:dyDescent="0.2">
      <c r="A117" s="5" t="s">
        <v>193</v>
      </c>
      <c r="B117" s="5" t="s">
        <v>20</v>
      </c>
      <c r="C117" s="5" t="s">
        <v>234</v>
      </c>
      <c r="D117" s="5">
        <v>320056</v>
      </c>
      <c r="E117" s="10" t="s">
        <v>235</v>
      </c>
      <c r="F117" s="26">
        <v>4</v>
      </c>
      <c r="G117" s="27"/>
      <c r="H117" s="28"/>
      <c r="I117" s="27">
        <v>2</v>
      </c>
      <c r="J117" s="26">
        <v>550</v>
      </c>
      <c r="K117" s="24">
        <f t="shared" si="2"/>
        <v>2</v>
      </c>
      <c r="L117" s="25">
        <f t="shared" si="3"/>
        <v>550</v>
      </c>
    </row>
    <row r="118" spans="1:12" s="2" customFormat="1" x14ac:dyDescent="0.2">
      <c r="A118" s="5" t="s">
        <v>193</v>
      </c>
      <c r="B118" s="5" t="s">
        <v>20</v>
      </c>
      <c r="C118" s="5" t="s">
        <v>236</v>
      </c>
      <c r="D118" s="5">
        <v>328341</v>
      </c>
      <c r="E118" s="10" t="s">
        <v>237</v>
      </c>
      <c r="F118" s="26">
        <v>3</v>
      </c>
      <c r="G118" s="27"/>
      <c r="H118" s="28"/>
      <c r="I118" s="27">
        <v>7</v>
      </c>
      <c r="J118" s="26">
        <v>1747</v>
      </c>
      <c r="K118" s="24">
        <f t="shared" si="2"/>
        <v>7</v>
      </c>
      <c r="L118" s="25">
        <f t="shared" si="3"/>
        <v>1747</v>
      </c>
    </row>
    <row r="119" spans="1:12" s="2" customFormat="1" x14ac:dyDescent="0.2">
      <c r="A119" s="5" t="s">
        <v>193</v>
      </c>
      <c r="B119" s="5" t="s">
        <v>61</v>
      </c>
      <c r="C119" s="5" t="s">
        <v>238</v>
      </c>
      <c r="D119" s="5">
        <v>37826174</v>
      </c>
      <c r="E119" s="10" t="s">
        <v>239</v>
      </c>
      <c r="F119" s="26">
        <v>3</v>
      </c>
      <c r="G119" s="27"/>
      <c r="H119" s="28"/>
      <c r="I119" s="27">
        <v>3</v>
      </c>
      <c r="J119" s="26">
        <v>603</v>
      </c>
      <c r="K119" s="24">
        <f t="shared" si="2"/>
        <v>3</v>
      </c>
      <c r="L119" s="25">
        <f t="shared" si="3"/>
        <v>603</v>
      </c>
    </row>
    <row r="120" spans="1:12" s="2" customFormat="1" x14ac:dyDescent="0.2">
      <c r="A120" s="5" t="s">
        <v>240</v>
      </c>
      <c r="B120" s="5" t="s">
        <v>17</v>
      </c>
      <c r="C120" s="5" t="s">
        <v>324</v>
      </c>
      <c r="D120" s="5">
        <v>54131472</v>
      </c>
      <c r="E120" s="10" t="s">
        <v>325</v>
      </c>
      <c r="F120" s="26">
        <v>3</v>
      </c>
      <c r="G120" s="27">
        <v>1</v>
      </c>
      <c r="H120" s="28">
        <v>275</v>
      </c>
      <c r="I120" s="27">
        <v>6</v>
      </c>
      <c r="J120" s="26">
        <v>1596</v>
      </c>
      <c r="K120" s="24">
        <f t="shared" ref="K120:K134" si="4">G120+I120</f>
        <v>7</v>
      </c>
      <c r="L120" s="25">
        <f t="shared" ref="L120:L134" si="5">H120+J120</f>
        <v>1871</v>
      </c>
    </row>
    <row r="121" spans="1:12" s="2" customFormat="1" x14ac:dyDescent="0.2">
      <c r="A121" s="5" t="s">
        <v>240</v>
      </c>
      <c r="B121" s="5" t="s">
        <v>78</v>
      </c>
      <c r="C121" s="5" t="s">
        <v>326</v>
      </c>
      <c r="D121" s="5">
        <v>37870475</v>
      </c>
      <c r="E121" s="10" t="s">
        <v>327</v>
      </c>
      <c r="F121" s="26">
        <v>1</v>
      </c>
      <c r="G121" s="27">
        <v>0</v>
      </c>
      <c r="H121" s="28">
        <v>0</v>
      </c>
      <c r="I121" s="27">
        <v>69</v>
      </c>
      <c r="J121" s="26">
        <v>13844</v>
      </c>
      <c r="K121" s="24">
        <f t="shared" si="4"/>
        <v>69</v>
      </c>
      <c r="L121" s="25">
        <f t="shared" si="5"/>
        <v>13844</v>
      </c>
    </row>
    <row r="122" spans="1:12" s="2" customFormat="1" x14ac:dyDescent="0.2">
      <c r="A122" s="5" t="s">
        <v>240</v>
      </c>
      <c r="B122" s="5" t="s">
        <v>78</v>
      </c>
      <c r="C122" s="5" t="s">
        <v>326</v>
      </c>
      <c r="D122" s="5">
        <v>37870475</v>
      </c>
      <c r="E122" s="10" t="s">
        <v>327</v>
      </c>
      <c r="F122" s="26">
        <v>2</v>
      </c>
      <c r="G122" s="27"/>
      <c r="H122" s="28"/>
      <c r="I122" s="27">
        <v>73</v>
      </c>
      <c r="J122" s="26">
        <v>16079</v>
      </c>
      <c r="K122" s="24">
        <f t="shared" si="4"/>
        <v>73</v>
      </c>
      <c r="L122" s="25">
        <f t="shared" si="5"/>
        <v>16079</v>
      </c>
    </row>
    <row r="123" spans="1:12" s="2" customFormat="1" x14ac:dyDescent="0.2">
      <c r="A123" s="5" t="s">
        <v>240</v>
      </c>
      <c r="B123" s="5" t="s">
        <v>78</v>
      </c>
      <c r="C123" s="5" t="s">
        <v>326</v>
      </c>
      <c r="D123" s="5">
        <v>37870475</v>
      </c>
      <c r="E123" s="10" t="s">
        <v>327</v>
      </c>
      <c r="F123" s="26">
        <v>3</v>
      </c>
      <c r="G123" s="27"/>
      <c r="H123" s="28"/>
      <c r="I123" s="27">
        <v>29</v>
      </c>
      <c r="J123" s="26">
        <v>5938</v>
      </c>
      <c r="K123" s="24">
        <f t="shared" si="4"/>
        <v>29</v>
      </c>
      <c r="L123" s="25">
        <f t="shared" si="5"/>
        <v>5938</v>
      </c>
    </row>
    <row r="124" spans="1:12" s="2" customFormat="1" x14ac:dyDescent="0.2">
      <c r="A124" s="5" t="s">
        <v>240</v>
      </c>
      <c r="B124" s="5" t="s">
        <v>20</v>
      </c>
      <c r="C124" s="5" t="s">
        <v>328</v>
      </c>
      <c r="D124" s="5">
        <v>690538</v>
      </c>
      <c r="E124" s="10" t="s">
        <v>329</v>
      </c>
      <c r="F124" s="26">
        <v>3</v>
      </c>
      <c r="G124" s="27"/>
      <c r="H124" s="28"/>
      <c r="I124" s="27">
        <v>8</v>
      </c>
      <c r="J124" s="26">
        <v>1488</v>
      </c>
      <c r="K124" s="24">
        <f t="shared" si="4"/>
        <v>8</v>
      </c>
      <c r="L124" s="25">
        <f t="shared" si="5"/>
        <v>1488</v>
      </c>
    </row>
    <row r="125" spans="1:12" s="2" customFormat="1" x14ac:dyDescent="0.2">
      <c r="A125" s="5" t="s">
        <v>240</v>
      </c>
      <c r="B125" s="5" t="s">
        <v>20</v>
      </c>
      <c r="C125" s="5" t="s">
        <v>330</v>
      </c>
      <c r="D125" s="5">
        <v>321842</v>
      </c>
      <c r="E125" s="10" t="s">
        <v>331</v>
      </c>
      <c r="F125" s="26">
        <v>3</v>
      </c>
      <c r="G125" s="27">
        <v>2</v>
      </c>
      <c r="H125" s="28">
        <v>439</v>
      </c>
      <c r="I125" s="27">
        <v>10</v>
      </c>
      <c r="J125" s="26">
        <v>1841</v>
      </c>
      <c r="K125" s="24">
        <f t="shared" si="4"/>
        <v>12</v>
      </c>
      <c r="L125" s="25">
        <f t="shared" si="5"/>
        <v>2280</v>
      </c>
    </row>
    <row r="126" spans="1:12" s="2" customFormat="1" x14ac:dyDescent="0.2">
      <c r="A126" s="5" t="s">
        <v>240</v>
      </c>
      <c r="B126" s="5" t="s">
        <v>20</v>
      </c>
      <c r="C126" s="5" t="s">
        <v>332</v>
      </c>
      <c r="D126" s="5">
        <v>322369</v>
      </c>
      <c r="E126" s="10" t="s">
        <v>333</v>
      </c>
      <c r="F126" s="26"/>
      <c r="G126" s="27">
        <v>0</v>
      </c>
      <c r="H126" s="28">
        <v>0</v>
      </c>
      <c r="I126" s="27">
        <v>1</v>
      </c>
      <c r="J126" s="26">
        <v>104</v>
      </c>
      <c r="K126" s="24">
        <f t="shared" si="4"/>
        <v>1</v>
      </c>
      <c r="L126" s="25">
        <f t="shared" si="5"/>
        <v>104</v>
      </c>
    </row>
    <row r="127" spans="1:12" s="2" customFormat="1" x14ac:dyDescent="0.2">
      <c r="A127" s="5" t="s">
        <v>240</v>
      </c>
      <c r="B127" s="5" t="s">
        <v>20</v>
      </c>
      <c r="C127" s="5" t="s">
        <v>334</v>
      </c>
      <c r="D127" s="5">
        <v>323021</v>
      </c>
      <c r="E127" s="10" t="s">
        <v>335</v>
      </c>
      <c r="F127" s="26">
        <v>3</v>
      </c>
      <c r="G127" s="27">
        <v>3</v>
      </c>
      <c r="H127" s="28">
        <v>458</v>
      </c>
      <c r="I127" s="27">
        <v>5</v>
      </c>
      <c r="J127" s="26">
        <v>784</v>
      </c>
      <c r="K127" s="24">
        <f t="shared" si="4"/>
        <v>8</v>
      </c>
      <c r="L127" s="25">
        <f t="shared" si="5"/>
        <v>1242</v>
      </c>
    </row>
    <row r="128" spans="1:12" s="2" customFormat="1" x14ac:dyDescent="0.2">
      <c r="A128" s="5" t="s">
        <v>240</v>
      </c>
      <c r="B128" s="5" t="s">
        <v>20</v>
      </c>
      <c r="C128" s="5" t="s">
        <v>336</v>
      </c>
      <c r="D128" s="5">
        <v>326470</v>
      </c>
      <c r="E128" s="10" t="s">
        <v>337</v>
      </c>
      <c r="F128" s="26">
        <v>3</v>
      </c>
      <c r="G128" s="27">
        <v>3</v>
      </c>
      <c r="H128" s="28">
        <v>788</v>
      </c>
      <c r="I128" s="27">
        <v>4</v>
      </c>
      <c r="J128" s="26">
        <v>910</v>
      </c>
      <c r="K128" s="24">
        <f t="shared" si="4"/>
        <v>7</v>
      </c>
      <c r="L128" s="25">
        <f t="shared" si="5"/>
        <v>1698</v>
      </c>
    </row>
    <row r="129" spans="1:13" s="2" customFormat="1" x14ac:dyDescent="0.2">
      <c r="A129" s="5" t="s">
        <v>240</v>
      </c>
      <c r="B129" s="5" t="s">
        <v>20</v>
      </c>
      <c r="C129" s="5" t="s">
        <v>338</v>
      </c>
      <c r="D129" s="5">
        <v>326283</v>
      </c>
      <c r="E129" s="10" t="s">
        <v>339</v>
      </c>
      <c r="F129" s="26">
        <v>4</v>
      </c>
      <c r="G129" s="27">
        <v>1</v>
      </c>
      <c r="H129" s="28">
        <v>128</v>
      </c>
      <c r="I129" s="27">
        <v>4</v>
      </c>
      <c r="J129" s="26">
        <v>772</v>
      </c>
      <c r="K129" s="24">
        <f t="shared" si="4"/>
        <v>5</v>
      </c>
      <c r="L129" s="25">
        <f t="shared" si="5"/>
        <v>900</v>
      </c>
    </row>
    <row r="130" spans="1:13" s="2" customFormat="1" x14ac:dyDescent="0.2">
      <c r="A130" s="5" t="s">
        <v>240</v>
      </c>
      <c r="B130" s="5" t="s">
        <v>20</v>
      </c>
      <c r="C130" s="5" t="s">
        <v>340</v>
      </c>
      <c r="D130" s="5">
        <v>326461</v>
      </c>
      <c r="E130" s="10" t="s">
        <v>341</v>
      </c>
      <c r="F130" s="26">
        <v>3</v>
      </c>
      <c r="G130" s="27">
        <v>0</v>
      </c>
      <c r="H130" s="28">
        <v>0</v>
      </c>
      <c r="I130" s="27">
        <v>3</v>
      </c>
      <c r="J130" s="26">
        <v>623</v>
      </c>
      <c r="K130" s="24">
        <f t="shared" si="4"/>
        <v>3</v>
      </c>
      <c r="L130" s="25">
        <f t="shared" si="5"/>
        <v>623</v>
      </c>
    </row>
    <row r="131" spans="1:13" s="43" customFormat="1" x14ac:dyDescent="0.2">
      <c r="A131" s="37" t="s">
        <v>240</v>
      </c>
      <c r="B131" s="37" t="s">
        <v>20</v>
      </c>
      <c r="C131" s="37" t="s">
        <v>342</v>
      </c>
      <c r="D131" s="37">
        <v>326488</v>
      </c>
      <c r="E131" s="38" t="s">
        <v>343</v>
      </c>
      <c r="F131" s="29">
        <v>1</v>
      </c>
      <c r="G131" s="39"/>
      <c r="H131" s="40"/>
      <c r="I131" s="39">
        <v>3</v>
      </c>
      <c r="J131" s="29">
        <v>571</v>
      </c>
      <c r="K131" s="41">
        <f t="shared" si="4"/>
        <v>3</v>
      </c>
      <c r="L131" s="42">
        <f t="shared" si="5"/>
        <v>571</v>
      </c>
      <c r="M131" s="2"/>
    </row>
    <row r="132" spans="1:13" s="43" customFormat="1" x14ac:dyDescent="0.2">
      <c r="A132" s="37" t="s">
        <v>240</v>
      </c>
      <c r="B132" s="37" t="s">
        <v>20</v>
      </c>
      <c r="C132" s="37" t="s">
        <v>342</v>
      </c>
      <c r="D132" s="37">
        <v>326488</v>
      </c>
      <c r="E132" s="38" t="s">
        <v>343</v>
      </c>
      <c r="F132" s="29">
        <v>3</v>
      </c>
      <c r="G132" s="39"/>
      <c r="H132" s="40"/>
      <c r="I132" s="39">
        <v>2</v>
      </c>
      <c r="J132" s="29">
        <v>449</v>
      </c>
      <c r="K132" s="41">
        <f t="shared" si="4"/>
        <v>2</v>
      </c>
      <c r="L132" s="42">
        <f t="shared" si="5"/>
        <v>449</v>
      </c>
      <c r="M132" s="2"/>
    </row>
    <row r="133" spans="1:13" s="43" customFormat="1" x14ac:dyDescent="0.2">
      <c r="A133" s="37" t="s">
        <v>240</v>
      </c>
      <c r="B133" s="37" t="s">
        <v>20</v>
      </c>
      <c r="C133" s="37" t="s">
        <v>342</v>
      </c>
      <c r="D133" s="37">
        <v>326488</v>
      </c>
      <c r="E133" s="38" t="s">
        <v>343</v>
      </c>
      <c r="F133" s="29">
        <v>4</v>
      </c>
      <c r="G133" s="39">
        <v>1</v>
      </c>
      <c r="H133" s="40">
        <v>152</v>
      </c>
      <c r="I133" s="39">
        <v>2</v>
      </c>
      <c r="J133" s="29">
        <v>442</v>
      </c>
      <c r="K133" s="41">
        <f t="shared" si="4"/>
        <v>3</v>
      </c>
      <c r="L133" s="42">
        <f t="shared" si="5"/>
        <v>594</v>
      </c>
      <c r="M133" s="2"/>
    </row>
    <row r="134" spans="1:13" s="2" customFormat="1" x14ac:dyDescent="0.2">
      <c r="A134" s="5" t="s">
        <v>240</v>
      </c>
      <c r="B134" s="5" t="s">
        <v>20</v>
      </c>
      <c r="C134" s="5" t="s">
        <v>344</v>
      </c>
      <c r="D134" s="5">
        <v>326526</v>
      </c>
      <c r="E134" s="10" t="s">
        <v>345</v>
      </c>
      <c r="F134" s="26">
        <v>3</v>
      </c>
      <c r="G134" s="27">
        <v>2</v>
      </c>
      <c r="H134" s="28">
        <v>410</v>
      </c>
      <c r="I134" s="27">
        <v>2</v>
      </c>
      <c r="J134" s="26">
        <v>317</v>
      </c>
      <c r="K134" s="24">
        <f t="shared" si="4"/>
        <v>4</v>
      </c>
      <c r="L134" s="25">
        <f t="shared" si="5"/>
        <v>727</v>
      </c>
    </row>
    <row r="135" spans="1:13" s="2" customFormat="1" x14ac:dyDescent="0.2">
      <c r="A135" s="5" t="s">
        <v>240</v>
      </c>
      <c r="B135" s="5" t="s">
        <v>20</v>
      </c>
      <c r="C135" s="5" t="s">
        <v>241</v>
      </c>
      <c r="D135" s="5">
        <v>327646</v>
      </c>
      <c r="E135" s="10" t="s">
        <v>242</v>
      </c>
      <c r="F135" s="29">
        <v>2</v>
      </c>
      <c r="G135" s="27"/>
      <c r="H135" s="28"/>
      <c r="I135" s="27">
        <v>11</v>
      </c>
      <c r="J135" s="26">
        <v>2617</v>
      </c>
      <c r="K135" s="24">
        <f t="shared" si="2"/>
        <v>11</v>
      </c>
      <c r="L135" s="25">
        <f t="shared" si="3"/>
        <v>2617</v>
      </c>
    </row>
    <row r="136" spans="1:13" s="2" customFormat="1" x14ac:dyDescent="0.2">
      <c r="A136" s="5" t="s">
        <v>240</v>
      </c>
      <c r="B136" s="5" t="s">
        <v>20</v>
      </c>
      <c r="C136" s="5" t="s">
        <v>241</v>
      </c>
      <c r="D136" s="5">
        <v>327646</v>
      </c>
      <c r="E136" s="10" t="s">
        <v>242</v>
      </c>
      <c r="F136" s="29">
        <v>3</v>
      </c>
      <c r="G136" s="27"/>
      <c r="H136" s="28"/>
      <c r="I136" s="27">
        <v>24</v>
      </c>
      <c r="J136" s="26">
        <v>5062</v>
      </c>
      <c r="K136" s="24">
        <f t="shared" si="2"/>
        <v>24</v>
      </c>
      <c r="L136" s="25">
        <f t="shared" si="3"/>
        <v>5062</v>
      </c>
    </row>
    <row r="137" spans="1:13" s="2" customFormat="1" x14ac:dyDescent="0.2">
      <c r="A137" s="5" t="s">
        <v>240</v>
      </c>
      <c r="B137" s="5" t="s">
        <v>20</v>
      </c>
      <c r="C137" s="5" t="s">
        <v>241</v>
      </c>
      <c r="D137" s="5">
        <v>327646</v>
      </c>
      <c r="E137" s="10" t="s">
        <v>242</v>
      </c>
      <c r="F137" s="29">
        <v>4</v>
      </c>
      <c r="G137" s="27"/>
      <c r="H137" s="28"/>
      <c r="I137" s="27">
        <v>10</v>
      </c>
      <c r="J137" s="26">
        <v>1826</v>
      </c>
      <c r="K137" s="24">
        <f t="shared" si="2"/>
        <v>10</v>
      </c>
      <c r="L137" s="25">
        <f t="shared" si="3"/>
        <v>1826</v>
      </c>
    </row>
    <row r="138" spans="1:13" s="2" customFormat="1" x14ac:dyDescent="0.2">
      <c r="A138" s="5" t="s">
        <v>240</v>
      </c>
      <c r="B138" s="5" t="s">
        <v>20</v>
      </c>
      <c r="C138" s="5" t="s">
        <v>243</v>
      </c>
      <c r="D138" s="5">
        <v>327158</v>
      </c>
      <c r="E138" s="10" t="s">
        <v>244</v>
      </c>
      <c r="F138" s="29">
        <v>3</v>
      </c>
      <c r="G138" s="27"/>
      <c r="H138" s="28"/>
      <c r="I138" s="27">
        <v>1</v>
      </c>
      <c r="J138" s="26">
        <v>121</v>
      </c>
      <c r="K138" s="24">
        <f t="shared" si="2"/>
        <v>1</v>
      </c>
      <c r="L138" s="25">
        <f t="shared" si="3"/>
        <v>121</v>
      </c>
    </row>
    <row r="139" spans="1:13" s="2" customFormat="1" x14ac:dyDescent="0.2">
      <c r="A139" s="5" t="s">
        <v>240</v>
      </c>
      <c r="B139" s="5" t="s">
        <v>20</v>
      </c>
      <c r="C139" s="5" t="s">
        <v>245</v>
      </c>
      <c r="D139" s="5">
        <v>327212</v>
      </c>
      <c r="E139" s="10" t="s">
        <v>246</v>
      </c>
      <c r="F139" s="29">
        <v>3</v>
      </c>
      <c r="G139" s="27">
        <v>0</v>
      </c>
      <c r="H139" s="28">
        <v>0</v>
      </c>
      <c r="I139" s="27">
        <v>1</v>
      </c>
      <c r="J139" s="26">
        <v>245</v>
      </c>
      <c r="K139" s="24">
        <f t="shared" si="2"/>
        <v>1</v>
      </c>
      <c r="L139" s="25">
        <f t="shared" si="3"/>
        <v>245</v>
      </c>
    </row>
    <row r="140" spans="1:13" s="2" customFormat="1" x14ac:dyDescent="0.2">
      <c r="A140" s="5" t="s">
        <v>240</v>
      </c>
      <c r="B140" s="5" t="s">
        <v>20</v>
      </c>
      <c r="C140" s="5" t="s">
        <v>247</v>
      </c>
      <c r="D140" s="5">
        <v>327239</v>
      </c>
      <c r="E140" s="10" t="s">
        <v>248</v>
      </c>
      <c r="F140" s="29">
        <v>3</v>
      </c>
      <c r="G140" s="27"/>
      <c r="H140" s="28"/>
      <c r="I140" s="27">
        <v>1</v>
      </c>
      <c r="J140" s="26">
        <v>271</v>
      </c>
      <c r="K140" s="24">
        <f t="shared" si="2"/>
        <v>1</v>
      </c>
      <c r="L140" s="25">
        <f t="shared" si="3"/>
        <v>271</v>
      </c>
    </row>
    <row r="141" spans="1:13" s="2" customFormat="1" x14ac:dyDescent="0.2">
      <c r="A141" s="5" t="s">
        <v>240</v>
      </c>
      <c r="B141" s="5" t="s">
        <v>20</v>
      </c>
      <c r="C141" s="5" t="s">
        <v>249</v>
      </c>
      <c r="D141" s="5">
        <v>327379</v>
      </c>
      <c r="E141" s="10" t="s">
        <v>250</v>
      </c>
      <c r="F141" s="29">
        <v>1</v>
      </c>
      <c r="G141" s="27">
        <v>0</v>
      </c>
      <c r="H141" s="28">
        <v>0</v>
      </c>
      <c r="I141" s="27">
        <v>2</v>
      </c>
      <c r="J141" s="26">
        <v>487</v>
      </c>
      <c r="K141" s="24">
        <f t="shared" si="2"/>
        <v>2</v>
      </c>
      <c r="L141" s="25">
        <f t="shared" si="3"/>
        <v>487</v>
      </c>
    </row>
    <row r="142" spans="1:13" s="2" customFormat="1" x14ac:dyDescent="0.2">
      <c r="A142" s="5" t="s">
        <v>240</v>
      </c>
      <c r="B142" s="5" t="s">
        <v>20</v>
      </c>
      <c r="C142" s="5" t="s">
        <v>249</v>
      </c>
      <c r="D142" s="5">
        <v>327379</v>
      </c>
      <c r="E142" s="10" t="s">
        <v>250</v>
      </c>
      <c r="F142" s="29">
        <v>2</v>
      </c>
      <c r="G142" s="27"/>
      <c r="H142" s="28"/>
      <c r="I142" s="27">
        <v>2</v>
      </c>
      <c r="J142" s="26">
        <v>535</v>
      </c>
      <c r="K142" s="24">
        <f t="shared" si="2"/>
        <v>2</v>
      </c>
      <c r="L142" s="25">
        <f t="shared" si="3"/>
        <v>535</v>
      </c>
    </row>
    <row r="143" spans="1:13" s="2" customFormat="1" x14ac:dyDescent="0.2">
      <c r="A143" s="5" t="s">
        <v>240</v>
      </c>
      <c r="B143" s="5" t="s">
        <v>20</v>
      </c>
      <c r="C143" s="5" t="s">
        <v>249</v>
      </c>
      <c r="D143" s="5">
        <v>327379</v>
      </c>
      <c r="E143" s="10" t="s">
        <v>250</v>
      </c>
      <c r="F143" s="29">
        <v>3</v>
      </c>
      <c r="G143" s="27"/>
      <c r="H143" s="28"/>
      <c r="I143" s="27">
        <v>1</v>
      </c>
      <c r="J143" s="26">
        <v>275</v>
      </c>
      <c r="K143" s="24">
        <f t="shared" si="2"/>
        <v>1</v>
      </c>
      <c r="L143" s="25">
        <f t="shared" si="3"/>
        <v>275</v>
      </c>
    </row>
    <row r="144" spans="1:13" s="2" customFormat="1" x14ac:dyDescent="0.2">
      <c r="A144" s="5" t="s">
        <v>240</v>
      </c>
      <c r="B144" s="5" t="s">
        <v>20</v>
      </c>
      <c r="C144" s="5" t="s">
        <v>251</v>
      </c>
      <c r="D144" s="5">
        <v>327735</v>
      </c>
      <c r="E144" s="10" t="s">
        <v>252</v>
      </c>
      <c r="F144" s="29">
        <v>1</v>
      </c>
      <c r="G144" s="27"/>
      <c r="H144" s="28"/>
      <c r="I144" s="27">
        <v>4</v>
      </c>
      <c r="J144" s="26">
        <v>359</v>
      </c>
      <c r="K144" s="24">
        <f t="shared" si="2"/>
        <v>4</v>
      </c>
      <c r="L144" s="25">
        <f t="shared" si="3"/>
        <v>359</v>
      </c>
    </row>
    <row r="145" spans="1:12" s="2" customFormat="1" x14ac:dyDescent="0.2">
      <c r="A145" s="5" t="s">
        <v>240</v>
      </c>
      <c r="B145" s="5" t="s">
        <v>20</v>
      </c>
      <c r="C145" s="5" t="s">
        <v>251</v>
      </c>
      <c r="D145" s="5">
        <v>327735</v>
      </c>
      <c r="E145" s="10" t="s">
        <v>252</v>
      </c>
      <c r="F145" s="29">
        <v>2</v>
      </c>
      <c r="G145" s="27"/>
      <c r="H145" s="28"/>
      <c r="I145" s="27">
        <v>6</v>
      </c>
      <c r="J145" s="26">
        <v>1326</v>
      </c>
      <c r="K145" s="24">
        <f t="shared" si="2"/>
        <v>6</v>
      </c>
      <c r="L145" s="25">
        <f t="shared" si="3"/>
        <v>1326</v>
      </c>
    </row>
    <row r="146" spans="1:12" s="2" customFormat="1" x14ac:dyDescent="0.2">
      <c r="A146" s="5" t="s">
        <v>240</v>
      </c>
      <c r="B146" s="5" t="s">
        <v>20</v>
      </c>
      <c r="C146" s="5" t="s">
        <v>251</v>
      </c>
      <c r="D146" s="5">
        <v>327735</v>
      </c>
      <c r="E146" s="10" t="s">
        <v>252</v>
      </c>
      <c r="F146" s="29">
        <v>3</v>
      </c>
      <c r="G146" s="27">
        <v>2</v>
      </c>
      <c r="H146" s="28">
        <v>457</v>
      </c>
      <c r="I146" s="27"/>
      <c r="J146" s="26"/>
      <c r="K146" s="24">
        <f t="shared" si="2"/>
        <v>2</v>
      </c>
      <c r="L146" s="25">
        <f t="shared" si="3"/>
        <v>457</v>
      </c>
    </row>
    <row r="147" spans="1:12" s="2" customFormat="1" x14ac:dyDescent="0.2">
      <c r="A147" s="5" t="s">
        <v>240</v>
      </c>
      <c r="B147" s="5" t="s">
        <v>20</v>
      </c>
      <c r="C147" s="5" t="s">
        <v>253</v>
      </c>
      <c r="D147" s="5">
        <v>327760</v>
      </c>
      <c r="E147" s="10" t="s">
        <v>254</v>
      </c>
      <c r="F147" s="29">
        <v>3</v>
      </c>
      <c r="G147" s="27"/>
      <c r="H147" s="28"/>
      <c r="I147" s="27">
        <v>2</v>
      </c>
      <c r="J147" s="26">
        <v>363</v>
      </c>
      <c r="K147" s="24">
        <f t="shared" si="2"/>
        <v>2</v>
      </c>
      <c r="L147" s="25">
        <f t="shared" si="3"/>
        <v>363</v>
      </c>
    </row>
    <row r="148" spans="1:12" s="2" customFormat="1" x14ac:dyDescent="0.2">
      <c r="A148" s="5" t="s">
        <v>240</v>
      </c>
      <c r="B148" s="5" t="s">
        <v>20</v>
      </c>
      <c r="C148" s="5" t="s">
        <v>255</v>
      </c>
      <c r="D148" s="5">
        <v>327808</v>
      </c>
      <c r="E148" s="10" t="s">
        <v>256</v>
      </c>
      <c r="F148" s="29">
        <v>3</v>
      </c>
      <c r="G148" s="27">
        <v>1</v>
      </c>
      <c r="H148" s="28">
        <v>275</v>
      </c>
      <c r="I148" s="27">
        <v>1</v>
      </c>
      <c r="J148" s="26">
        <v>249</v>
      </c>
      <c r="K148" s="24">
        <f t="shared" si="2"/>
        <v>2</v>
      </c>
      <c r="L148" s="25">
        <f t="shared" si="3"/>
        <v>524</v>
      </c>
    </row>
    <row r="149" spans="1:12" s="2" customFormat="1" x14ac:dyDescent="0.2">
      <c r="A149" s="5" t="s">
        <v>240</v>
      </c>
      <c r="B149" s="5" t="s">
        <v>20</v>
      </c>
      <c r="C149" s="5" t="s">
        <v>257</v>
      </c>
      <c r="D149" s="5">
        <v>330167</v>
      </c>
      <c r="E149" s="10" t="s">
        <v>258</v>
      </c>
      <c r="F149" s="29">
        <v>3</v>
      </c>
      <c r="G149" s="27">
        <v>0</v>
      </c>
      <c r="H149" s="28">
        <v>0</v>
      </c>
      <c r="I149" s="27">
        <v>3</v>
      </c>
      <c r="J149" s="26">
        <v>659</v>
      </c>
      <c r="K149" s="24">
        <f t="shared" ref="K149:K185" si="6">G149+I149</f>
        <v>3</v>
      </c>
      <c r="L149" s="25">
        <f t="shared" ref="L149:L185" si="7">H149+J149</f>
        <v>659</v>
      </c>
    </row>
    <row r="150" spans="1:12" s="2" customFormat="1" x14ac:dyDescent="0.2">
      <c r="A150" s="5" t="s">
        <v>240</v>
      </c>
      <c r="B150" s="5" t="s">
        <v>20</v>
      </c>
      <c r="C150" s="5" t="s">
        <v>259</v>
      </c>
      <c r="D150" s="5">
        <v>329924</v>
      </c>
      <c r="E150" s="10" t="s">
        <v>260</v>
      </c>
      <c r="F150" s="29">
        <v>3</v>
      </c>
      <c r="G150" s="27">
        <v>0</v>
      </c>
      <c r="H150" s="28">
        <v>0</v>
      </c>
      <c r="I150" s="27">
        <v>1</v>
      </c>
      <c r="J150" s="26">
        <v>275</v>
      </c>
      <c r="K150" s="24">
        <f t="shared" si="6"/>
        <v>1</v>
      </c>
      <c r="L150" s="25">
        <f t="shared" si="7"/>
        <v>275</v>
      </c>
    </row>
    <row r="151" spans="1:12" s="2" customFormat="1" x14ac:dyDescent="0.2">
      <c r="A151" s="5" t="s">
        <v>240</v>
      </c>
      <c r="B151" s="5" t="s">
        <v>20</v>
      </c>
      <c r="C151" s="5" t="s">
        <v>261</v>
      </c>
      <c r="D151" s="5">
        <v>331023</v>
      </c>
      <c r="E151" s="10" t="s">
        <v>262</v>
      </c>
      <c r="F151" s="29">
        <v>1</v>
      </c>
      <c r="G151" s="27">
        <v>0</v>
      </c>
      <c r="H151" s="28">
        <v>0</v>
      </c>
      <c r="I151" s="27">
        <v>2</v>
      </c>
      <c r="J151" s="26">
        <v>545</v>
      </c>
      <c r="K151" s="24">
        <f t="shared" si="6"/>
        <v>2</v>
      </c>
      <c r="L151" s="25">
        <f t="shared" si="7"/>
        <v>545</v>
      </c>
    </row>
    <row r="152" spans="1:12" s="2" customFormat="1" x14ac:dyDescent="0.2">
      <c r="A152" s="5" t="s">
        <v>240</v>
      </c>
      <c r="B152" s="5" t="s">
        <v>20</v>
      </c>
      <c r="C152" s="5" t="s">
        <v>261</v>
      </c>
      <c r="D152" s="5">
        <v>331023</v>
      </c>
      <c r="E152" s="10" t="s">
        <v>262</v>
      </c>
      <c r="F152" s="29">
        <v>2</v>
      </c>
      <c r="G152" s="27"/>
      <c r="H152" s="28"/>
      <c r="I152" s="27">
        <v>3</v>
      </c>
      <c r="J152" s="26">
        <v>500</v>
      </c>
      <c r="K152" s="24">
        <f t="shared" si="6"/>
        <v>3</v>
      </c>
      <c r="L152" s="25">
        <f t="shared" si="7"/>
        <v>500</v>
      </c>
    </row>
    <row r="153" spans="1:12" s="2" customFormat="1" x14ac:dyDescent="0.2">
      <c r="A153" s="5" t="s">
        <v>240</v>
      </c>
      <c r="B153" s="5" t="s">
        <v>20</v>
      </c>
      <c r="C153" s="5" t="s">
        <v>263</v>
      </c>
      <c r="D153" s="5">
        <v>331007</v>
      </c>
      <c r="E153" s="10" t="s">
        <v>264</v>
      </c>
      <c r="F153" s="26">
        <v>3</v>
      </c>
      <c r="G153" s="27">
        <v>0</v>
      </c>
      <c r="H153" s="28">
        <v>0</v>
      </c>
      <c r="I153" s="27">
        <v>2</v>
      </c>
      <c r="J153" s="26">
        <v>302</v>
      </c>
      <c r="K153" s="24">
        <f t="shared" si="6"/>
        <v>2</v>
      </c>
      <c r="L153" s="25">
        <f t="shared" si="7"/>
        <v>302</v>
      </c>
    </row>
    <row r="154" spans="1:12" s="2" customFormat="1" x14ac:dyDescent="0.2">
      <c r="A154" s="5" t="s">
        <v>240</v>
      </c>
      <c r="B154" s="5" t="s">
        <v>20</v>
      </c>
      <c r="C154" s="5" t="s">
        <v>265</v>
      </c>
      <c r="D154" s="5">
        <v>329592</v>
      </c>
      <c r="E154" s="10" t="s">
        <v>266</v>
      </c>
      <c r="F154" s="26">
        <v>3</v>
      </c>
      <c r="G154" s="27">
        <v>0</v>
      </c>
      <c r="H154" s="28">
        <v>0</v>
      </c>
      <c r="I154" s="27">
        <v>1</v>
      </c>
      <c r="J154" s="26">
        <v>111</v>
      </c>
      <c r="K154" s="24">
        <f t="shared" si="6"/>
        <v>1</v>
      </c>
      <c r="L154" s="25">
        <f t="shared" si="7"/>
        <v>111</v>
      </c>
    </row>
    <row r="155" spans="1:12" s="2" customFormat="1" x14ac:dyDescent="0.2">
      <c r="A155" s="5" t="s">
        <v>240</v>
      </c>
      <c r="B155" s="5" t="s">
        <v>20</v>
      </c>
      <c r="C155" s="5" t="s">
        <v>267</v>
      </c>
      <c r="D155" s="5">
        <v>332933</v>
      </c>
      <c r="E155" s="10" t="s">
        <v>268</v>
      </c>
      <c r="F155" s="26">
        <v>3</v>
      </c>
      <c r="G155" s="27">
        <v>0</v>
      </c>
      <c r="H155" s="28">
        <v>0</v>
      </c>
      <c r="I155" s="27">
        <v>4</v>
      </c>
      <c r="J155" s="26">
        <v>886</v>
      </c>
      <c r="K155" s="24">
        <f t="shared" si="6"/>
        <v>4</v>
      </c>
      <c r="L155" s="25">
        <f t="shared" si="7"/>
        <v>886</v>
      </c>
    </row>
    <row r="156" spans="1:12" s="2" customFormat="1" ht="25.5" x14ac:dyDescent="0.2">
      <c r="A156" s="5" t="s">
        <v>240</v>
      </c>
      <c r="B156" s="5" t="s">
        <v>61</v>
      </c>
      <c r="C156" s="5" t="s">
        <v>269</v>
      </c>
      <c r="D156" s="5">
        <v>31997520</v>
      </c>
      <c r="E156" s="10" t="s">
        <v>270</v>
      </c>
      <c r="F156" s="26">
        <v>3</v>
      </c>
      <c r="G156" s="27">
        <v>0</v>
      </c>
      <c r="H156" s="28">
        <v>0</v>
      </c>
      <c r="I156" s="27">
        <v>8</v>
      </c>
      <c r="J156" s="26">
        <v>1771</v>
      </c>
      <c r="K156" s="24">
        <f t="shared" si="6"/>
        <v>8</v>
      </c>
      <c r="L156" s="25">
        <f t="shared" si="7"/>
        <v>1771</v>
      </c>
    </row>
    <row r="157" spans="1:12" s="2" customFormat="1" x14ac:dyDescent="0.2">
      <c r="A157" s="5" t="s">
        <v>240</v>
      </c>
      <c r="B157" s="5" t="s">
        <v>68</v>
      </c>
      <c r="C157" s="5" t="s">
        <v>271</v>
      </c>
      <c r="D157" s="5">
        <v>45732108</v>
      </c>
      <c r="E157" s="10" t="s">
        <v>272</v>
      </c>
      <c r="F157" s="26">
        <v>3</v>
      </c>
      <c r="G157" s="27">
        <v>0</v>
      </c>
      <c r="H157" s="28">
        <v>0</v>
      </c>
      <c r="I157" s="27">
        <v>1</v>
      </c>
      <c r="J157" s="26">
        <v>87</v>
      </c>
      <c r="K157" s="24">
        <f t="shared" si="6"/>
        <v>1</v>
      </c>
      <c r="L157" s="25">
        <f t="shared" si="7"/>
        <v>87</v>
      </c>
    </row>
    <row r="158" spans="1:12" s="2" customFormat="1" x14ac:dyDescent="0.2">
      <c r="A158" s="5" t="s">
        <v>273</v>
      </c>
      <c r="B158" s="5" t="s">
        <v>17</v>
      </c>
      <c r="C158" s="5" t="s">
        <v>274</v>
      </c>
      <c r="D158" s="5">
        <v>54131430</v>
      </c>
      <c r="E158" s="10" t="s">
        <v>323</v>
      </c>
      <c r="F158" s="26">
        <v>3</v>
      </c>
      <c r="G158" s="27"/>
      <c r="H158" s="28"/>
      <c r="I158" s="27">
        <v>1</v>
      </c>
      <c r="J158" s="26">
        <v>130</v>
      </c>
      <c r="K158" s="24">
        <f t="shared" si="6"/>
        <v>1</v>
      </c>
      <c r="L158" s="25">
        <f t="shared" si="7"/>
        <v>130</v>
      </c>
    </row>
    <row r="159" spans="1:12" s="2" customFormat="1" x14ac:dyDescent="0.2">
      <c r="A159" s="5" t="s">
        <v>273</v>
      </c>
      <c r="B159" s="5" t="s">
        <v>17</v>
      </c>
      <c r="C159" s="5" t="s">
        <v>274</v>
      </c>
      <c r="D159" s="5">
        <v>54131430</v>
      </c>
      <c r="E159" s="10" t="s">
        <v>323</v>
      </c>
      <c r="F159" s="26">
        <v>4</v>
      </c>
      <c r="G159" s="27"/>
      <c r="H159" s="28"/>
      <c r="I159" s="27">
        <v>9</v>
      </c>
      <c r="J159" s="26">
        <v>1882</v>
      </c>
      <c r="K159" s="24">
        <f t="shared" si="6"/>
        <v>9</v>
      </c>
      <c r="L159" s="25">
        <f t="shared" si="7"/>
        <v>1882</v>
      </c>
    </row>
    <row r="160" spans="1:12" s="2" customFormat="1" x14ac:dyDescent="0.2">
      <c r="A160" s="5" t="s">
        <v>273</v>
      </c>
      <c r="B160" s="5" t="s">
        <v>78</v>
      </c>
      <c r="C160" s="5" t="s">
        <v>321</v>
      </c>
      <c r="D160" s="5">
        <v>35541016</v>
      </c>
      <c r="E160" s="10" t="s">
        <v>322</v>
      </c>
      <c r="F160" s="26">
        <v>4</v>
      </c>
      <c r="G160" s="27"/>
      <c r="H160" s="28"/>
      <c r="I160" s="27">
        <v>29</v>
      </c>
      <c r="J160" s="26">
        <v>5061</v>
      </c>
      <c r="K160" s="24">
        <f t="shared" si="6"/>
        <v>29</v>
      </c>
      <c r="L160" s="25">
        <f t="shared" si="7"/>
        <v>5061</v>
      </c>
    </row>
    <row r="161" spans="1:12" s="2" customFormat="1" x14ac:dyDescent="0.2">
      <c r="A161" s="5" t="s">
        <v>273</v>
      </c>
      <c r="B161" s="5" t="s">
        <v>20</v>
      </c>
      <c r="C161" s="5" t="s">
        <v>275</v>
      </c>
      <c r="D161" s="5">
        <v>328758</v>
      </c>
      <c r="E161" s="10" t="s">
        <v>276</v>
      </c>
      <c r="F161" s="26">
        <v>3</v>
      </c>
      <c r="G161" s="27">
        <v>1</v>
      </c>
      <c r="H161" s="28">
        <v>182</v>
      </c>
      <c r="I161" s="27">
        <v>3</v>
      </c>
      <c r="J161" s="26">
        <v>445</v>
      </c>
      <c r="K161" s="24">
        <f t="shared" si="6"/>
        <v>4</v>
      </c>
      <c r="L161" s="25">
        <f t="shared" si="7"/>
        <v>627</v>
      </c>
    </row>
    <row r="162" spans="1:12" s="2" customFormat="1" x14ac:dyDescent="0.2">
      <c r="A162" s="5" t="s">
        <v>273</v>
      </c>
      <c r="B162" s="5" t="s">
        <v>20</v>
      </c>
      <c r="C162" s="5" t="s">
        <v>283</v>
      </c>
      <c r="D162" s="5">
        <v>331996</v>
      </c>
      <c r="E162" s="10" t="s">
        <v>284</v>
      </c>
      <c r="F162" s="26">
        <v>3</v>
      </c>
      <c r="G162" s="27"/>
      <c r="H162" s="28"/>
      <c r="I162" s="27">
        <v>4</v>
      </c>
      <c r="J162" s="26">
        <v>814</v>
      </c>
      <c r="K162" s="24">
        <f t="shared" si="6"/>
        <v>4</v>
      </c>
      <c r="L162" s="25">
        <f t="shared" si="7"/>
        <v>814</v>
      </c>
    </row>
    <row r="163" spans="1:12" s="2" customFormat="1" x14ac:dyDescent="0.2">
      <c r="A163" s="5" t="s">
        <v>273</v>
      </c>
      <c r="B163" s="5" t="s">
        <v>20</v>
      </c>
      <c r="C163" s="5" t="s">
        <v>285</v>
      </c>
      <c r="D163" s="5">
        <v>325813</v>
      </c>
      <c r="E163" s="10" t="s">
        <v>286</v>
      </c>
      <c r="F163" s="26">
        <v>3</v>
      </c>
      <c r="G163" s="27"/>
      <c r="H163" s="28"/>
      <c r="I163" s="27">
        <v>1</v>
      </c>
      <c r="J163" s="26">
        <v>274</v>
      </c>
      <c r="K163" s="24">
        <f t="shared" si="6"/>
        <v>1</v>
      </c>
      <c r="L163" s="25">
        <f t="shared" si="7"/>
        <v>274</v>
      </c>
    </row>
    <row r="164" spans="1:12" s="2" customFormat="1" x14ac:dyDescent="0.2">
      <c r="A164" s="5" t="s">
        <v>273</v>
      </c>
      <c r="B164" s="5" t="s">
        <v>20</v>
      </c>
      <c r="C164" s="5" t="s">
        <v>287</v>
      </c>
      <c r="D164" s="5">
        <v>325490</v>
      </c>
      <c r="E164" s="10" t="s">
        <v>288</v>
      </c>
      <c r="F164" s="26">
        <v>3</v>
      </c>
      <c r="G164" s="27">
        <v>2</v>
      </c>
      <c r="H164" s="28">
        <v>317</v>
      </c>
      <c r="I164" s="27">
        <v>2</v>
      </c>
      <c r="J164" s="26">
        <v>246</v>
      </c>
      <c r="K164" s="24">
        <f t="shared" si="6"/>
        <v>4</v>
      </c>
      <c r="L164" s="25">
        <f t="shared" si="7"/>
        <v>563</v>
      </c>
    </row>
    <row r="165" spans="1:12" s="2" customFormat="1" x14ac:dyDescent="0.2">
      <c r="A165" s="5" t="s">
        <v>273</v>
      </c>
      <c r="B165" s="5" t="s">
        <v>20</v>
      </c>
      <c r="C165" s="5" t="s">
        <v>289</v>
      </c>
      <c r="D165" s="5">
        <v>329517</v>
      </c>
      <c r="E165" s="10" t="s">
        <v>290</v>
      </c>
      <c r="F165" s="26">
        <v>3</v>
      </c>
      <c r="G165" s="27"/>
      <c r="H165" s="28"/>
      <c r="I165" s="27">
        <v>1</v>
      </c>
      <c r="J165" s="26">
        <v>198</v>
      </c>
      <c r="K165" s="24">
        <f t="shared" si="6"/>
        <v>1</v>
      </c>
      <c r="L165" s="25">
        <f t="shared" si="7"/>
        <v>198</v>
      </c>
    </row>
    <row r="166" spans="1:12" s="2" customFormat="1" x14ac:dyDescent="0.2">
      <c r="A166" s="5" t="s">
        <v>273</v>
      </c>
      <c r="B166" s="5" t="s">
        <v>20</v>
      </c>
      <c r="C166" s="5" t="s">
        <v>291</v>
      </c>
      <c r="D166" s="5">
        <v>329282</v>
      </c>
      <c r="E166" s="10" t="s">
        <v>292</v>
      </c>
      <c r="F166" s="26">
        <v>3</v>
      </c>
      <c r="G166" s="27"/>
      <c r="H166" s="28"/>
      <c r="I166" s="27">
        <v>3</v>
      </c>
      <c r="J166" s="26">
        <v>333</v>
      </c>
      <c r="K166" s="24">
        <f t="shared" si="6"/>
        <v>3</v>
      </c>
      <c r="L166" s="25">
        <f t="shared" si="7"/>
        <v>333</v>
      </c>
    </row>
    <row r="167" spans="1:12" s="2" customFormat="1" x14ac:dyDescent="0.2">
      <c r="A167" s="5" t="s">
        <v>273</v>
      </c>
      <c r="B167" s="5" t="s">
        <v>20</v>
      </c>
      <c r="C167" s="5" t="s">
        <v>293</v>
      </c>
      <c r="D167" s="5">
        <v>328995</v>
      </c>
      <c r="E167" s="10" t="s">
        <v>294</v>
      </c>
      <c r="F167" s="26">
        <v>3</v>
      </c>
      <c r="G167" s="27"/>
      <c r="H167" s="28"/>
      <c r="I167" s="27">
        <v>1</v>
      </c>
      <c r="J167" s="26">
        <v>267</v>
      </c>
      <c r="K167" s="24">
        <f t="shared" si="6"/>
        <v>1</v>
      </c>
      <c r="L167" s="25">
        <f t="shared" si="7"/>
        <v>267</v>
      </c>
    </row>
    <row r="168" spans="1:12" s="2" customFormat="1" x14ac:dyDescent="0.2">
      <c r="A168" s="5" t="s">
        <v>273</v>
      </c>
      <c r="B168" s="5" t="s">
        <v>20</v>
      </c>
      <c r="C168" s="5" t="s">
        <v>295</v>
      </c>
      <c r="D168" s="5">
        <v>329614</v>
      </c>
      <c r="E168" s="10" t="s">
        <v>296</v>
      </c>
      <c r="F168" s="26">
        <v>1</v>
      </c>
      <c r="G168" s="27">
        <v>5</v>
      </c>
      <c r="H168" s="28">
        <v>1191</v>
      </c>
      <c r="I168" s="27">
        <v>0</v>
      </c>
      <c r="J168" s="26">
        <v>0</v>
      </c>
      <c r="K168" s="24">
        <f t="shared" si="6"/>
        <v>5</v>
      </c>
      <c r="L168" s="25">
        <f t="shared" si="7"/>
        <v>1191</v>
      </c>
    </row>
    <row r="169" spans="1:12" s="2" customFormat="1" x14ac:dyDescent="0.2">
      <c r="A169" s="5" t="s">
        <v>273</v>
      </c>
      <c r="B169" s="5" t="s">
        <v>20</v>
      </c>
      <c r="C169" s="5" t="s">
        <v>295</v>
      </c>
      <c r="D169" s="5">
        <v>329614</v>
      </c>
      <c r="E169" s="10" t="s">
        <v>296</v>
      </c>
      <c r="F169" s="26">
        <v>2</v>
      </c>
      <c r="G169" s="27">
        <v>2</v>
      </c>
      <c r="H169" s="28">
        <v>344</v>
      </c>
      <c r="I169" s="27">
        <v>0</v>
      </c>
      <c r="J169" s="26">
        <v>0</v>
      </c>
      <c r="K169" s="24">
        <f t="shared" si="6"/>
        <v>2</v>
      </c>
      <c r="L169" s="25">
        <f t="shared" si="7"/>
        <v>344</v>
      </c>
    </row>
    <row r="170" spans="1:12" s="2" customFormat="1" x14ac:dyDescent="0.2">
      <c r="A170" s="5" t="s">
        <v>273</v>
      </c>
      <c r="B170" s="5" t="s">
        <v>20</v>
      </c>
      <c r="C170" s="5" t="s">
        <v>295</v>
      </c>
      <c r="D170" s="5">
        <v>329614</v>
      </c>
      <c r="E170" s="10" t="s">
        <v>296</v>
      </c>
      <c r="F170" s="26">
        <v>3</v>
      </c>
      <c r="G170" s="27">
        <v>13</v>
      </c>
      <c r="H170" s="28">
        <v>1289</v>
      </c>
      <c r="I170" s="27">
        <v>2</v>
      </c>
      <c r="J170" s="26">
        <v>522</v>
      </c>
      <c r="K170" s="24">
        <f t="shared" si="6"/>
        <v>15</v>
      </c>
      <c r="L170" s="25">
        <f t="shared" si="7"/>
        <v>1811</v>
      </c>
    </row>
    <row r="171" spans="1:12" s="2" customFormat="1" x14ac:dyDescent="0.2">
      <c r="A171" s="5" t="s">
        <v>273</v>
      </c>
      <c r="B171" s="5" t="s">
        <v>20</v>
      </c>
      <c r="C171" s="5" t="s">
        <v>297</v>
      </c>
      <c r="D171" s="5">
        <v>324299</v>
      </c>
      <c r="E171" s="10" t="s">
        <v>298</v>
      </c>
      <c r="F171" s="26">
        <v>3</v>
      </c>
      <c r="G171" s="27"/>
      <c r="H171" s="28"/>
      <c r="I171" s="27">
        <v>1</v>
      </c>
      <c r="J171" s="26">
        <v>83</v>
      </c>
      <c r="K171" s="24">
        <f t="shared" si="6"/>
        <v>1</v>
      </c>
      <c r="L171" s="25">
        <f t="shared" si="7"/>
        <v>83</v>
      </c>
    </row>
    <row r="172" spans="1:12" s="2" customFormat="1" x14ac:dyDescent="0.2">
      <c r="A172" s="5" t="s">
        <v>273</v>
      </c>
      <c r="B172" s="5" t="s">
        <v>20</v>
      </c>
      <c r="C172" s="5" t="s">
        <v>299</v>
      </c>
      <c r="D172" s="5">
        <v>324639</v>
      </c>
      <c r="E172" s="10" t="s">
        <v>300</v>
      </c>
      <c r="F172" s="26">
        <v>3</v>
      </c>
      <c r="G172" s="27">
        <v>1</v>
      </c>
      <c r="H172" s="28">
        <v>154</v>
      </c>
      <c r="I172" s="27">
        <v>3</v>
      </c>
      <c r="J172" s="26">
        <v>590</v>
      </c>
      <c r="K172" s="24">
        <f t="shared" si="6"/>
        <v>4</v>
      </c>
      <c r="L172" s="25">
        <f t="shared" si="7"/>
        <v>744</v>
      </c>
    </row>
    <row r="173" spans="1:12" s="2" customFormat="1" x14ac:dyDescent="0.2">
      <c r="A173" s="5" t="s">
        <v>273</v>
      </c>
      <c r="B173" s="5" t="s">
        <v>20</v>
      </c>
      <c r="C173" s="5" t="s">
        <v>301</v>
      </c>
      <c r="D173" s="5">
        <v>324060</v>
      </c>
      <c r="E173" s="10" t="s">
        <v>302</v>
      </c>
      <c r="F173" s="26">
        <v>3</v>
      </c>
      <c r="G173" s="27"/>
      <c r="H173" s="28"/>
      <c r="I173" s="27">
        <v>3</v>
      </c>
      <c r="J173" s="26">
        <v>689</v>
      </c>
      <c r="K173" s="24">
        <f t="shared" si="6"/>
        <v>3</v>
      </c>
      <c r="L173" s="25">
        <f t="shared" si="7"/>
        <v>689</v>
      </c>
    </row>
    <row r="174" spans="1:12" s="2" customFormat="1" x14ac:dyDescent="0.2">
      <c r="A174" s="5" t="s">
        <v>273</v>
      </c>
      <c r="B174" s="5" t="s">
        <v>20</v>
      </c>
      <c r="C174" s="5" t="s">
        <v>303</v>
      </c>
      <c r="D174" s="5">
        <v>324850</v>
      </c>
      <c r="E174" s="10" t="s">
        <v>304</v>
      </c>
      <c r="F174" s="26">
        <v>3</v>
      </c>
      <c r="G174" s="27"/>
      <c r="H174" s="28"/>
      <c r="I174" s="27">
        <v>1</v>
      </c>
      <c r="J174" s="26">
        <v>168</v>
      </c>
      <c r="K174" s="24">
        <f t="shared" si="6"/>
        <v>1</v>
      </c>
      <c r="L174" s="25">
        <f t="shared" si="7"/>
        <v>168</v>
      </c>
    </row>
    <row r="175" spans="1:12" s="2" customFormat="1" x14ac:dyDescent="0.2">
      <c r="A175" s="5" t="s">
        <v>273</v>
      </c>
      <c r="B175" s="5" t="s">
        <v>20</v>
      </c>
      <c r="C175" s="5" t="s">
        <v>305</v>
      </c>
      <c r="D175" s="5">
        <v>324264</v>
      </c>
      <c r="E175" s="10" t="s">
        <v>306</v>
      </c>
      <c r="F175" s="26">
        <v>3</v>
      </c>
      <c r="G175" s="27"/>
      <c r="H175" s="28"/>
      <c r="I175" s="27">
        <v>1</v>
      </c>
      <c r="J175" s="26">
        <v>174</v>
      </c>
      <c r="K175" s="24">
        <f t="shared" si="6"/>
        <v>1</v>
      </c>
      <c r="L175" s="25">
        <f t="shared" si="7"/>
        <v>174</v>
      </c>
    </row>
    <row r="176" spans="1:12" s="2" customFormat="1" x14ac:dyDescent="0.2">
      <c r="A176" s="5" t="s">
        <v>273</v>
      </c>
      <c r="B176" s="5" t="s">
        <v>20</v>
      </c>
      <c r="C176" s="5" t="s">
        <v>307</v>
      </c>
      <c r="D176" s="5">
        <v>329657</v>
      </c>
      <c r="E176" s="10" t="s">
        <v>308</v>
      </c>
      <c r="F176" s="26">
        <v>3</v>
      </c>
      <c r="G176" s="27"/>
      <c r="H176" s="28"/>
      <c r="I176" s="27">
        <v>1</v>
      </c>
      <c r="J176" s="26">
        <v>275</v>
      </c>
      <c r="K176" s="24">
        <f t="shared" si="6"/>
        <v>1</v>
      </c>
      <c r="L176" s="25">
        <f t="shared" si="7"/>
        <v>275</v>
      </c>
    </row>
    <row r="177" spans="1:12" s="2" customFormat="1" x14ac:dyDescent="0.2">
      <c r="A177" s="5" t="s">
        <v>273</v>
      </c>
      <c r="B177" s="5" t="s">
        <v>20</v>
      </c>
      <c r="C177" s="5" t="s">
        <v>309</v>
      </c>
      <c r="D177" s="5">
        <v>323977</v>
      </c>
      <c r="E177" s="10" t="s">
        <v>310</v>
      </c>
      <c r="F177" s="26">
        <v>3</v>
      </c>
      <c r="G177" s="27">
        <v>2</v>
      </c>
      <c r="H177" s="28">
        <v>298</v>
      </c>
      <c r="I177" s="27">
        <v>2</v>
      </c>
      <c r="J177" s="26">
        <v>460</v>
      </c>
      <c r="K177" s="24">
        <f t="shared" si="6"/>
        <v>4</v>
      </c>
      <c r="L177" s="25">
        <f t="shared" si="7"/>
        <v>758</v>
      </c>
    </row>
    <row r="178" spans="1:12" s="2" customFormat="1" x14ac:dyDescent="0.2">
      <c r="A178" s="5" t="s">
        <v>273</v>
      </c>
      <c r="B178" s="5" t="s">
        <v>20</v>
      </c>
      <c r="C178" s="5" t="s">
        <v>311</v>
      </c>
      <c r="D178" s="5">
        <v>329151</v>
      </c>
      <c r="E178" s="10" t="s">
        <v>312</v>
      </c>
      <c r="F178" s="26">
        <v>4</v>
      </c>
      <c r="G178" s="27"/>
      <c r="H178" s="28"/>
      <c r="I178" s="27">
        <v>2</v>
      </c>
      <c r="J178" s="26">
        <v>506</v>
      </c>
      <c r="K178" s="24">
        <f t="shared" si="6"/>
        <v>2</v>
      </c>
      <c r="L178" s="25">
        <f t="shared" si="7"/>
        <v>506</v>
      </c>
    </row>
    <row r="179" spans="1:12" s="2" customFormat="1" x14ac:dyDescent="0.2">
      <c r="A179" s="5" t="s">
        <v>273</v>
      </c>
      <c r="B179" s="5" t="s">
        <v>20</v>
      </c>
      <c r="C179" s="5" t="s">
        <v>313</v>
      </c>
      <c r="D179" s="5">
        <v>324001</v>
      </c>
      <c r="E179" s="10" t="s">
        <v>314</v>
      </c>
      <c r="F179" s="26">
        <v>3</v>
      </c>
      <c r="G179" s="27"/>
      <c r="H179" s="28"/>
      <c r="I179" s="27">
        <v>3</v>
      </c>
      <c r="J179" s="26">
        <v>471</v>
      </c>
      <c r="K179" s="24">
        <f t="shared" si="6"/>
        <v>3</v>
      </c>
      <c r="L179" s="25">
        <f t="shared" si="7"/>
        <v>471</v>
      </c>
    </row>
    <row r="180" spans="1:12" s="2" customFormat="1" x14ac:dyDescent="0.2">
      <c r="A180" s="5" t="s">
        <v>273</v>
      </c>
      <c r="B180" s="5" t="s">
        <v>20</v>
      </c>
      <c r="C180" s="5" t="s">
        <v>315</v>
      </c>
      <c r="D180" s="5">
        <v>691135</v>
      </c>
      <c r="E180" s="10" t="s">
        <v>316</v>
      </c>
      <c r="F180" s="26">
        <v>3</v>
      </c>
      <c r="G180" s="27">
        <v>7</v>
      </c>
      <c r="H180" s="28">
        <v>1420</v>
      </c>
      <c r="I180" s="27">
        <v>18</v>
      </c>
      <c r="J180" s="26">
        <v>2274</v>
      </c>
      <c r="K180" s="24">
        <f t="shared" si="6"/>
        <v>25</v>
      </c>
      <c r="L180" s="25">
        <f t="shared" si="7"/>
        <v>3694</v>
      </c>
    </row>
    <row r="181" spans="1:12" s="2" customFormat="1" x14ac:dyDescent="0.2">
      <c r="A181" s="5" t="s">
        <v>273</v>
      </c>
      <c r="B181" s="5" t="s">
        <v>20</v>
      </c>
      <c r="C181" s="5" t="s">
        <v>317</v>
      </c>
      <c r="D181" s="5">
        <v>324728</v>
      </c>
      <c r="E181" s="10" t="s">
        <v>318</v>
      </c>
      <c r="F181" s="26">
        <v>4</v>
      </c>
      <c r="G181" s="27"/>
      <c r="H181" s="28"/>
      <c r="I181" s="27">
        <v>1</v>
      </c>
      <c r="J181" s="26">
        <v>275</v>
      </c>
      <c r="K181" s="24">
        <f t="shared" si="6"/>
        <v>1</v>
      </c>
      <c r="L181" s="25">
        <f t="shared" si="7"/>
        <v>275</v>
      </c>
    </row>
    <row r="182" spans="1:12" s="2" customFormat="1" x14ac:dyDescent="0.2">
      <c r="A182" s="5" t="s">
        <v>273</v>
      </c>
      <c r="B182" s="5" t="s">
        <v>20</v>
      </c>
      <c r="C182" s="5" t="s">
        <v>319</v>
      </c>
      <c r="D182" s="5">
        <v>324442</v>
      </c>
      <c r="E182" s="10" t="s">
        <v>320</v>
      </c>
      <c r="F182" s="26">
        <v>4</v>
      </c>
      <c r="G182" s="27"/>
      <c r="H182" s="28"/>
      <c r="I182" s="27">
        <v>1</v>
      </c>
      <c r="J182" s="26">
        <v>275</v>
      </c>
      <c r="K182" s="24">
        <f t="shared" si="6"/>
        <v>1</v>
      </c>
      <c r="L182" s="25">
        <f t="shared" si="7"/>
        <v>275</v>
      </c>
    </row>
    <row r="183" spans="1:12" s="2" customFormat="1" x14ac:dyDescent="0.2">
      <c r="A183" s="5" t="s">
        <v>273</v>
      </c>
      <c r="B183" s="5" t="s">
        <v>61</v>
      </c>
      <c r="C183" s="5" t="s">
        <v>279</v>
      </c>
      <c r="D183" s="5">
        <v>30305624</v>
      </c>
      <c r="E183" s="10" t="s">
        <v>280</v>
      </c>
      <c r="F183" s="26">
        <v>3</v>
      </c>
      <c r="G183" s="27"/>
      <c r="H183" s="28"/>
      <c r="I183" s="27">
        <v>11</v>
      </c>
      <c r="J183" s="26">
        <v>2400</v>
      </c>
      <c r="K183" s="24">
        <f t="shared" si="6"/>
        <v>11</v>
      </c>
      <c r="L183" s="25">
        <f t="shared" si="7"/>
        <v>2400</v>
      </c>
    </row>
    <row r="184" spans="1:12" s="2" customFormat="1" x14ac:dyDescent="0.2">
      <c r="A184" s="5" t="s">
        <v>273</v>
      </c>
      <c r="B184" s="5" t="s">
        <v>61</v>
      </c>
      <c r="C184" s="5" t="s">
        <v>281</v>
      </c>
      <c r="D184" s="5">
        <v>179094</v>
      </c>
      <c r="E184" s="10" t="s">
        <v>282</v>
      </c>
      <c r="F184" s="26">
        <v>3</v>
      </c>
      <c r="G184" s="27"/>
      <c r="H184" s="28"/>
      <c r="I184" s="27">
        <v>9</v>
      </c>
      <c r="J184" s="26">
        <v>1983</v>
      </c>
      <c r="K184" s="24">
        <f t="shared" si="6"/>
        <v>9</v>
      </c>
      <c r="L184" s="25">
        <f t="shared" si="7"/>
        <v>1983</v>
      </c>
    </row>
    <row r="185" spans="1:12" s="2" customFormat="1" ht="13.5" thickBot="1" x14ac:dyDescent="0.25">
      <c r="A185" s="5" t="s">
        <v>273</v>
      </c>
      <c r="B185" s="5" t="s">
        <v>68</v>
      </c>
      <c r="C185" s="5" t="s">
        <v>277</v>
      </c>
      <c r="D185" s="5">
        <v>31257267</v>
      </c>
      <c r="E185" s="10" t="s">
        <v>278</v>
      </c>
      <c r="F185" s="26">
        <v>3</v>
      </c>
      <c r="G185" s="27"/>
      <c r="H185" s="28"/>
      <c r="I185" s="27">
        <v>2</v>
      </c>
      <c r="J185" s="26">
        <v>228</v>
      </c>
      <c r="K185" s="24">
        <f t="shared" si="6"/>
        <v>2</v>
      </c>
      <c r="L185" s="25">
        <f t="shared" si="7"/>
        <v>228</v>
      </c>
    </row>
    <row r="186" spans="1:12" s="6" customFormat="1" ht="21" customHeight="1" thickBot="1" x14ac:dyDescent="0.25">
      <c r="A186" s="48" t="s">
        <v>5</v>
      </c>
      <c r="B186" s="49"/>
      <c r="C186" s="49"/>
      <c r="D186" s="49"/>
      <c r="E186" s="50"/>
      <c r="F186" s="30"/>
      <c r="G186" s="31">
        <f t="shared" ref="G186:L186" si="8">SUM(G5:G185)</f>
        <v>170</v>
      </c>
      <c r="H186" s="32">
        <f t="shared" si="8"/>
        <v>34336</v>
      </c>
      <c r="I186" s="33">
        <f t="shared" si="8"/>
        <v>1213</v>
      </c>
      <c r="J186" s="34">
        <f t="shared" si="8"/>
        <v>248842</v>
      </c>
      <c r="K186" s="35">
        <f t="shared" si="8"/>
        <v>1383</v>
      </c>
      <c r="L186" s="36">
        <f t="shared" si="8"/>
        <v>283178</v>
      </c>
    </row>
    <row r="195" spans="11:11" x14ac:dyDescent="0.2">
      <c r="K195" s="22"/>
    </row>
  </sheetData>
  <sortState ref="A5:E185">
    <sortCondition ref="A5:A185" customList="BA,TV,TC,NR,ZA,BB,PO,KE"/>
    <sortCondition ref="B5:B185" customList="K,V,O,C,S"/>
    <sortCondition ref="C5:C185"/>
    <sortCondition ref="D5:D185"/>
  </sortState>
  <mergeCells count="4">
    <mergeCell ref="G3:H3"/>
    <mergeCell ref="I3:J3"/>
    <mergeCell ref="A186:E186"/>
    <mergeCell ref="A1:L1"/>
  </mergeCells>
  <pageMargins left="0.25" right="0.25" top="0.75" bottom="0.75" header="0.3" footer="0.3"/>
  <pageSetup paperSize="9" scale="4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Rekreácie 2025 zriaďovatelia</vt:lpstr>
      <vt:lpstr>'Rekreácie 2025 zriaďovatelia'!Názvy_tlače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2025-05-07T06:17:50Z</cp:lastPrinted>
  <dcterms:created xsi:type="dcterms:W3CDTF">2025-02-06T10:58:45Z</dcterms:created>
  <dcterms:modified xsi:type="dcterms:W3CDTF">2025-05-29T06:04:56Z</dcterms:modified>
</cp:coreProperties>
</file>