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inedu4-my.sharepoint.com/personal/katarina_hambalkova_minedu_sk/Documents/Pracovná plocha/2025/JK 2025/JK november/"/>
    </mc:Choice>
  </mc:AlternateContent>
  <xr:revisionPtr revIDLastSave="68" documentId="8_{CB4A069A-B146-4647-885B-7868AE281F2D}" xr6:coauthVersionLast="47" xr6:coauthVersionMax="47" xr10:uidLastSave="{6581A164-0594-4C46-8F55-03B0FEE85772}"/>
  <bookViews>
    <workbookView xWindow="-120" yWindow="-120" windowWidth="29040" windowHeight="15720" xr2:uid="{00000000-000D-0000-FFFF-FFFF00000000}"/>
  </bookViews>
  <sheets>
    <sheet name="db zriaďovateľ" sheetId="7" r:id="rId1"/>
    <sheet name="db školy" sheetId="6" r:id="rId2"/>
  </sheets>
  <externalReferences>
    <externalReference r:id="rId3"/>
    <externalReference r:id="rId4"/>
  </externalReferences>
  <definedNames>
    <definedName name="_xlnm._FilterDatabase" localSheetId="1" hidden="1">'db školy'!$A$3:$AL$36</definedName>
    <definedName name="_xlnm._FilterDatabase" localSheetId="0" hidden="1">'db zriaďovateľ'!$A$3:$K$19</definedName>
    <definedName name="_xlnm.Print_Area" localSheetId="0">'db zriaďovateľ'!$A$1:$K$27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7" l="1"/>
  <c r="H19" i="7"/>
  <c r="G19" i="7"/>
  <c r="F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K7" i="7"/>
  <c r="J7" i="7"/>
  <c r="K6" i="7"/>
  <c r="J6" i="7"/>
  <c r="K5" i="7"/>
  <c r="K19" i="7" s="1"/>
  <c r="J5" i="7"/>
  <c r="K4" i="7"/>
  <c r="J4" i="7"/>
  <c r="J19" i="7" s="1"/>
  <c r="S22" i="6" l="1"/>
  <c r="R22" i="6"/>
  <c r="S21" i="6"/>
  <c r="R21" i="6"/>
  <c r="S20" i="6"/>
  <c r="R20" i="6"/>
  <c r="S19" i="6"/>
  <c r="R19" i="6"/>
  <c r="S18" i="6"/>
  <c r="R18" i="6"/>
  <c r="S17" i="6"/>
  <c r="R17" i="6"/>
  <c r="S16" i="6"/>
  <c r="R16" i="6"/>
  <c r="S15" i="6"/>
  <c r="R15" i="6"/>
  <c r="S14" i="6"/>
  <c r="R14" i="6"/>
  <c r="S13" i="6"/>
  <c r="R13" i="6"/>
  <c r="S12" i="6"/>
  <c r="R12" i="6"/>
  <c r="S11" i="6"/>
  <c r="R11" i="6"/>
  <c r="S10" i="6"/>
  <c r="R10" i="6"/>
  <c r="S9" i="6"/>
  <c r="R9" i="6"/>
  <c r="S8" i="6"/>
  <c r="R8" i="6"/>
  <c r="S7" i="6"/>
  <c r="R7" i="6"/>
  <c r="S6" i="6"/>
  <c r="R6" i="6"/>
  <c r="S5" i="6"/>
  <c r="R5" i="6"/>
  <c r="S32" i="6" l="1"/>
  <c r="R32" i="6"/>
  <c r="S31" i="6"/>
  <c r="AA31" i="6" s="1"/>
  <c r="R31" i="6"/>
  <c r="S30" i="6"/>
  <c r="AA30" i="6" s="1"/>
  <c r="R30" i="6"/>
  <c r="S29" i="6"/>
  <c r="R29" i="6"/>
  <c r="S28" i="6"/>
  <c r="R28" i="6"/>
  <c r="S27" i="6"/>
  <c r="AA27" i="6" s="1"/>
  <c r="R27" i="6"/>
  <c r="S26" i="6"/>
  <c r="R26" i="6"/>
  <c r="S25" i="6"/>
  <c r="R25" i="6"/>
  <c r="S24" i="6"/>
  <c r="R24" i="6"/>
  <c r="S23" i="6"/>
  <c r="R23" i="6"/>
  <c r="W36" i="6" l="1"/>
  <c r="V36" i="6"/>
  <c r="V35" i="6"/>
  <c r="W34" i="6"/>
  <c r="V34" i="6"/>
  <c r="W33" i="6"/>
  <c r="V33" i="6"/>
  <c r="V32" i="6"/>
  <c r="W31" i="6"/>
  <c r="V31" i="6"/>
  <c r="W30" i="6"/>
  <c r="V30" i="6"/>
  <c r="V29" i="6"/>
  <c r="V28" i="6"/>
  <c r="W27" i="6"/>
  <c r="V27" i="6"/>
  <c r="W26" i="6"/>
  <c r="V26" i="6"/>
  <c r="W25" i="6"/>
  <c r="V25" i="6"/>
  <c r="W24" i="6"/>
  <c r="V24" i="6"/>
  <c r="W23" i="6"/>
  <c r="V23" i="6"/>
  <c r="V22" i="6"/>
  <c r="W21" i="6"/>
  <c r="V21" i="6"/>
  <c r="W20" i="6"/>
  <c r="V20" i="6"/>
  <c r="W19" i="6"/>
  <c r="V19" i="6"/>
  <c r="W18" i="6"/>
  <c r="V18" i="6"/>
  <c r="W17" i="6"/>
  <c r="V17" i="6"/>
  <c r="AB33" i="6" l="1"/>
  <c r="AD33" i="6" s="1"/>
  <c r="AA33" i="6"/>
  <c r="AA24" i="6"/>
  <c r="Q18" i="6"/>
  <c r="Q21" i="6"/>
  <c r="AA21" i="6"/>
  <c r="AA20" i="6"/>
  <c r="AA17" i="6"/>
  <c r="AC33" i="6"/>
  <c r="AE33" i="6" s="1"/>
  <c r="W16" i="6"/>
  <c r="W15" i="6"/>
  <c r="Q33" i="6" l="1"/>
  <c r="AA18" i="6"/>
  <c r="Q24" i="6"/>
  <c r="Q20" i="6"/>
  <c r="Q17" i="6"/>
  <c r="AF33" i="6"/>
  <c r="AA36" i="6" l="1"/>
  <c r="Z36" i="6"/>
  <c r="Z35" i="6"/>
  <c r="AA34" i="6"/>
  <c r="Z34" i="6"/>
  <c r="Z33" i="6"/>
  <c r="Z32" i="6"/>
  <c r="Z31" i="6"/>
  <c r="Z30" i="6"/>
  <c r="Z29" i="6"/>
  <c r="Z28" i="6"/>
  <c r="Z27" i="6"/>
  <c r="AA26" i="6"/>
  <c r="Z26" i="6"/>
  <c r="AA25" i="6"/>
  <c r="Z25" i="6"/>
  <c r="Z24" i="6"/>
  <c r="AA23" i="6"/>
  <c r="Z23" i="6"/>
  <c r="AA14" i="6"/>
  <c r="Z14" i="6"/>
  <c r="AA13" i="6"/>
  <c r="Z13" i="6"/>
  <c r="AA12" i="6"/>
  <c r="Z12" i="6"/>
  <c r="Z11" i="6"/>
  <c r="AA10" i="6"/>
  <c r="Z10" i="6"/>
  <c r="AA9" i="6"/>
  <c r="Z9" i="6"/>
  <c r="AA8" i="6"/>
  <c r="Z8" i="6"/>
  <c r="Z7" i="6"/>
  <c r="AA6" i="6"/>
  <c r="Z6" i="6"/>
  <c r="AA5" i="6"/>
  <c r="Z5" i="6"/>
  <c r="W14" i="6"/>
  <c r="V14" i="6"/>
  <c r="W13" i="6"/>
  <c r="V13" i="6"/>
  <c r="W12" i="6"/>
  <c r="V12" i="6"/>
  <c r="V11" i="6"/>
  <c r="W10" i="6"/>
  <c r="V10" i="6"/>
  <c r="W9" i="6"/>
  <c r="V9" i="6"/>
  <c r="W8" i="6"/>
  <c r="V8" i="6"/>
  <c r="V7" i="6"/>
  <c r="W6" i="6"/>
  <c r="V6" i="6"/>
  <c r="W5" i="6"/>
  <c r="V5" i="6"/>
  <c r="Q36" i="6"/>
  <c r="P36" i="6"/>
  <c r="P35" i="6"/>
  <c r="Q34" i="6"/>
  <c r="P34" i="6"/>
  <c r="P33" i="6"/>
  <c r="P32" i="6"/>
  <c r="Q31" i="6"/>
  <c r="P31" i="6"/>
  <c r="Q30" i="6"/>
  <c r="P30" i="6"/>
  <c r="P29" i="6"/>
  <c r="P28" i="6"/>
  <c r="Q27" i="6"/>
  <c r="P27" i="6"/>
  <c r="Q26" i="6"/>
  <c r="P26" i="6"/>
  <c r="Q25" i="6"/>
  <c r="P25" i="6"/>
  <c r="P24" i="6"/>
  <c r="Q23" i="6"/>
  <c r="P23" i="6"/>
  <c r="Q14" i="6"/>
  <c r="P14" i="6"/>
  <c r="Q13" i="6"/>
  <c r="P13" i="6"/>
  <c r="Q12" i="6"/>
  <c r="P12" i="6"/>
  <c r="Q11" i="6"/>
  <c r="P11" i="6"/>
  <c r="Q10" i="6"/>
  <c r="P10" i="6"/>
  <c r="Q9" i="6"/>
  <c r="P9" i="6"/>
  <c r="Q8" i="6"/>
  <c r="P8" i="6"/>
  <c r="P7" i="6"/>
  <c r="Q6" i="6"/>
  <c r="P6" i="6"/>
  <c r="Q5" i="6"/>
  <c r="P5" i="6"/>
  <c r="P22" i="6" l="1"/>
  <c r="P21" i="6"/>
  <c r="P15" i="6"/>
  <c r="P20" i="6" l="1"/>
  <c r="P16" i="6"/>
  <c r="P17" i="6"/>
  <c r="Q15" i="6"/>
  <c r="Q19" i="6"/>
  <c r="V16" i="6"/>
  <c r="Z16" i="6"/>
  <c r="Z17" i="6"/>
  <c r="Z19" i="6"/>
  <c r="P18" i="6"/>
  <c r="P19" i="6"/>
  <c r="AA19" i="6"/>
  <c r="AA16" i="6"/>
  <c r="V15" i="6"/>
  <c r="Q16" i="6"/>
  <c r="Z18" i="6"/>
  <c r="Z15" i="6"/>
  <c r="Z20" i="6"/>
  <c r="Z21" i="6"/>
  <c r="Z22" i="6"/>
  <c r="AA15" i="6"/>
  <c r="AK1" i="6"/>
  <c r="AL1" i="6"/>
  <c r="AB28" i="6"/>
  <c r="AD28" i="6" s="1"/>
  <c r="AB29" i="6"/>
  <c r="AD29" i="6" s="1"/>
  <c r="AC35" i="6"/>
  <c r="AE35" i="6" s="1"/>
  <c r="AB35" i="6"/>
  <c r="AD35" i="6" s="1"/>
  <c r="AC32" i="6"/>
  <c r="AE32" i="6" s="1"/>
  <c r="AB32" i="6"/>
  <c r="AD32" i="6" s="1"/>
  <c r="AC29" i="6"/>
  <c r="AE29" i="6" s="1"/>
  <c r="AC28" i="6"/>
  <c r="AE28" i="6" s="1"/>
  <c r="AC27" i="6"/>
  <c r="AE27" i="6" s="1"/>
  <c r="AB27" i="6"/>
  <c r="AD27" i="6" s="1"/>
  <c r="AC25" i="6"/>
  <c r="AE25" i="6" s="1"/>
  <c r="AC23" i="6"/>
  <c r="AE23" i="6" s="1"/>
  <c r="AB25" i="6" l="1"/>
  <c r="AD25" i="6" s="1"/>
  <c r="AF25" i="6" s="1"/>
  <c r="AB23" i="6"/>
  <c r="AD23" i="6" s="1"/>
  <c r="AF23" i="6" s="1"/>
  <c r="AF28" i="6"/>
  <c r="AF29" i="6"/>
  <c r="AF35" i="6"/>
  <c r="AF27" i="6"/>
  <c r="AF32" i="6"/>
  <c r="U37" i="6"/>
  <c r="T37" i="6"/>
  <c r="S37" i="6"/>
  <c r="R37" i="6"/>
  <c r="O37" i="6"/>
  <c r="N37" i="6"/>
  <c r="M37" i="6"/>
  <c r="L37" i="6"/>
  <c r="J37" i="6"/>
  <c r="AC36" i="6"/>
  <c r="AE36" i="6" s="1"/>
  <c r="AB36" i="6"/>
  <c r="AD36" i="6" s="1"/>
  <c r="AC34" i="6"/>
  <c r="AE34" i="6" s="1"/>
  <c r="AB34" i="6"/>
  <c r="AD34" i="6" s="1"/>
  <c r="AB31" i="6"/>
  <c r="AD31" i="6" s="1"/>
  <c r="AB30" i="6"/>
  <c r="AD30" i="6" s="1"/>
  <c r="AC26" i="6"/>
  <c r="AE26" i="6" s="1"/>
  <c r="AB26" i="6"/>
  <c r="AD26" i="6" s="1"/>
  <c r="AC24" i="6"/>
  <c r="AE24" i="6" s="1"/>
  <c r="AB24" i="6"/>
  <c r="AD24" i="6" s="1"/>
  <c r="AC22" i="6"/>
  <c r="AE22" i="6" s="1"/>
  <c r="AB22" i="6"/>
  <c r="AD22" i="6" s="1"/>
  <c r="AB21" i="6"/>
  <c r="AD21" i="6" s="1"/>
  <c r="AC21" i="6"/>
  <c r="AE21" i="6" s="1"/>
  <c r="AC20" i="6"/>
  <c r="AE20" i="6" s="1"/>
  <c r="AB19" i="6"/>
  <c r="AD19" i="6" s="1"/>
  <c r="AC18" i="6"/>
  <c r="AE18" i="6" s="1"/>
  <c r="AB18" i="6"/>
  <c r="AD18" i="6" s="1"/>
  <c r="AC17" i="6"/>
  <c r="AE17" i="6" s="1"/>
  <c r="AB17" i="6"/>
  <c r="AD17" i="6" s="1"/>
  <c r="AC16" i="6"/>
  <c r="AE16" i="6" s="1"/>
  <c r="AB16" i="6"/>
  <c r="AD16" i="6" s="1"/>
  <c r="AC15" i="6"/>
  <c r="AE15" i="6" s="1"/>
  <c r="AB15" i="6"/>
  <c r="AD15" i="6" s="1"/>
  <c r="AB14" i="6"/>
  <c r="AD14" i="6" s="1"/>
  <c r="AB13" i="6"/>
  <c r="AD13" i="6" s="1"/>
  <c r="AC12" i="6"/>
  <c r="AE12" i="6" s="1"/>
  <c r="AB12" i="6"/>
  <c r="AD12" i="6" s="1"/>
  <c r="AB11" i="6"/>
  <c r="AD11" i="6" s="1"/>
  <c r="AB10" i="6"/>
  <c r="AD10" i="6" s="1"/>
  <c r="AC10" i="6"/>
  <c r="AE10" i="6" s="1"/>
  <c r="AB9" i="6"/>
  <c r="AD9" i="6" s="1"/>
  <c r="AB8" i="6"/>
  <c r="AD8" i="6" s="1"/>
  <c r="AC8" i="6"/>
  <c r="AE8" i="6" s="1"/>
  <c r="AB7" i="6"/>
  <c r="AD7" i="6" s="1"/>
  <c r="AB6" i="6"/>
  <c r="AD6" i="6" s="1"/>
  <c r="AB5" i="6"/>
  <c r="AC5" i="6"/>
  <c r="AD5" i="6" l="1"/>
  <c r="AE5" i="6"/>
  <c r="AF12" i="6"/>
  <c r="P37" i="6"/>
  <c r="AF36" i="6"/>
  <c r="Q37" i="6"/>
  <c r="AC31" i="6"/>
  <c r="AE31" i="6" s="1"/>
  <c r="AF31" i="6" s="1"/>
  <c r="AC13" i="6"/>
  <c r="AE13" i="6" s="1"/>
  <c r="AF13" i="6" s="1"/>
  <c r="AC19" i="6"/>
  <c r="AE19" i="6" s="1"/>
  <c r="AF19" i="6" s="1"/>
  <c r="AJ37" i="6"/>
  <c r="AC9" i="6"/>
  <c r="AE9" i="6" s="1"/>
  <c r="AF9" i="6" s="1"/>
  <c r="AC14" i="6"/>
  <c r="AE14" i="6" s="1"/>
  <c r="AF14" i="6" s="1"/>
  <c r="AB20" i="6"/>
  <c r="AD20" i="6" s="1"/>
  <c r="AG37" i="6"/>
  <c r="AI37" i="6"/>
  <c r="AH37" i="6"/>
  <c r="AF34" i="6"/>
  <c r="V37" i="6"/>
  <c r="W37" i="6"/>
  <c r="AC11" i="6"/>
  <c r="AE11" i="6" s="1"/>
  <c r="AF11" i="6" s="1"/>
  <c r="AF15" i="6"/>
  <c r="AF16" i="6"/>
  <c r="AF10" i="6"/>
  <c r="AF18" i="6"/>
  <c r="AF21" i="6"/>
  <c r="X37" i="6"/>
  <c r="Z37" i="6" s="1"/>
  <c r="AC6" i="6"/>
  <c r="AE6" i="6" s="1"/>
  <c r="AF6" i="6" s="1"/>
  <c r="AF17" i="6"/>
  <c r="AF22" i="6"/>
  <c r="AC7" i="6"/>
  <c r="AE7" i="6" s="1"/>
  <c r="AF7" i="6" s="1"/>
  <c r="AF8" i="6"/>
  <c r="AF24" i="6"/>
  <c r="AF26" i="6"/>
  <c r="AC30" i="6"/>
  <c r="AE30" i="6" s="1"/>
  <c r="AF30" i="6" s="1"/>
  <c r="Y37" i="6"/>
  <c r="AA37" i="6" s="1"/>
  <c r="AF5" i="6" l="1"/>
  <c r="AF20" i="6"/>
  <c r="AB37" i="6"/>
  <c r="AC37" i="6"/>
  <c r="AE37" i="6" l="1"/>
  <c r="AD37" i="6"/>
  <c r="AF37" i="6" l="1"/>
</calcChain>
</file>

<file path=xl/sharedStrings.xml><?xml version="1.0" encoding="utf-8"?>
<sst xmlns="http://schemas.openxmlformats.org/spreadsheetml/2006/main" count="393" uniqueCount="172">
  <si>
    <t>Kraj sídla zriaďovateľa</t>
  </si>
  <si>
    <t>Typ zriaďovateľa</t>
  </si>
  <si>
    <t>Kód zriaďovateľa pre financovanie</t>
  </si>
  <si>
    <t>IČO zriaďovateľa</t>
  </si>
  <si>
    <t>Názov zriaďovateľa</t>
  </si>
  <si>
    <t>Názov právneho subjektu</t>
  </si>
  <si>
    <t>Ulica</t>
  </si>
  <si>
    <t>BA</t>
  </si>
  <si>
    <t>Spojená škola</t>
  </si>
  <si>
    <t>Bratislava-Ružinov</t>
  </si>
  <si>
    <t>Bratislava-Nové Mesto</t>
  </si>
  <si>
    <t>Bratislava-Karlova Ves</t>
  </si>
  <si>
    <t>Malacky</t>
  </si>
  <si>
    <t>TV</t>
  </si>
  <si>
    <t>Základná škola</t>
  </si>
  <si>
    <t>Vrbové</t>
  </si>
  <si>
    <t>Skalica</t>
  </si>
  <si>
    <t>Trnava</t>
  </si>
  <si>
    <t>BB</t>
  </si>
  <si>
    <t>Zvolen</t>
  </si>
  <si>
    <t>Nová Baňa</t>
  </si>
  <si>
    <t>Žiar nad Hronom</t>
  </si>
  <si>
    <t>Odborárska 2</t>
  </si>
  <si>
    <t>V</t>
  </si>
  <si>
    <t>VBA</t>
  </si>
  <si>
    <t>VTV</t>
  </si>
  <si>
    <t>VBB</t>
  </si>
  <si>
    <t>O</t>
  </si>
  <si>
    <t>O529346</t>
  </si>
  <si>
    <t>O529354</t>
  </si>
  <si>
    <t>O529362</t>
  </si>
  <si>
    <t>O529443</t>
  </si>
  <si>
    <t>O508063</t>
  </si>
  <si>
    <t>O501727</t>
  </si>
  <si>
    <t>O506796</t>
  </si>
  <si>
    <t>O506745</t>
  </si>
  <si>
    <t>O518158</t>
  </si>
  <si>
    <t>S</t>
  </si>
  <si>
    <t>O517291</t>
  </si>
  <si>
    <t>S872</t>
  </si>
  <si>
    <t>S509</t>
  </si>
  <si>
    <t>Bratislavský samosprávny kraj</t>
  </si>
  <si>
    <t>Trnavský samosprávny kraj</t>
  </si>
  <si>
    <t>Banskobystrický samosprávny kraj</t>
  </si>
  <si>
    <t>Mestská časť Bratislava - Nové Mesto</t>
  </si>
  <si>
    <t>Mestská časť Bratislava - Rača</t>
  </si>
  <si>
    <t>Mestská časť Bratislava - Vajnory</t>
  </si>
  <si>
    <t>Mestská časť Bratislava - Jarovce</t>
  </si>
  <si>
    <t>Mesto Malacky</t>
  </si>
  <si>
    <t>Obec Kvetoslavov</t>
  </si>
  <si>
    <t>Obec Bohdanovce nad Trnavou</t>
  </si>
  <si>
    <t>Mesto Trnava</t>
  </si>
  <si>
    <t>Mesto Zvolen</t>
  </si>
  <si>
    <t>Obec Tekovská Breznica</t>
  </si>
  <si>
    <t>Občianske združenie BEZ PREDSUDKOV K ĽUDSKOSTI</t>
  </si>
  <si>
    <t>InTech Žiar nad Hronom, z.p.o.</t>
  </si>
  <si>
    <t>Gymnázium Ivana Horvátha</t>
  </si>
  <si>
    <t>Stredná odborná škola obchodu a služieb Samuela Jurkoviča</t>
  </si>
  <si>
    <t>Stredná odborná škola technológií a remesiel</t>
  </si>
  <si>
    <t>Hotelová akadémia</t>
  </si>
  <si>
    <t>Stredná odborná škola beauty služieb</t>
  </si>
  <si>
    <t>Stredná odborná škola informačných technológií</t>
  </si>
  <si>
    <t>Stredná odborná škola masmediálnych a informačných štúdií</t>
  </si>
  <si>
    <t>Škola umeleckého priemyslu Josefa Vydru</t>
  </si>
  <si>
    <t>Stredná odborná škola vinársko - ovocinárska</t>
  </si>
  <si>
    <t>Gymnázium Jána Baltazára Magina</t>
  </si>
  <si>
    <t>Gymnázium Františka Švantnera</t>
  </si>
  <si>
    <t>Základná škola s materskou školou</t>
  </si>
  <si>
    <t>Základná škola Kataríny Brúderovej</t>
  </si>
  <si>
    <t>Základná škola Dr. Jozefa Dérera</t>
  </si>
  <si>
    <t>Súkromná stredná odborná škola VIA HUMANA</t>
  </si>
  <si>
    <t>Súkromná stredná odborná škola technická</t>
  </si>
  <si>
    <t>Ivana Horvátha 14</t>
  </si>
  <si>
    <t>Tokajícka 24</t>
  </si>
  <si>
    <t>Sklenárova 1</t>
  </si>
  <si>
    <t>Ivanská cesta 21</t>
  </si>
  <si>
    <t>Mikovíniho 1</t>
  </si>
  <si>
    <t>Račianska 105</t>
  </si>
  <si>
    <t>Bratislava-Rača</t>
  </si>
  <si>
    <t>Hlinícka 1</t>
  </si>
  <si>
    <t>Kadnárova 7</t>
  </si>
  <si>
    <t>Bratislava-Vajnory</t>
  </si>
  <si>
    <t>Dúbravská cesta 11</t>
  </si>
  <si>
    <t>Modra</t>
  </si>
  <si>
    <t>Kostolná 3</t>
  </si>
  <si>
    <t>Beňovského 358/100</t>
  </si>
  <si>
    <t>Bernolákova 9</t>
  </si>
  <si>
    <t>Riazanská 75</t>
  </si>
  <si>
    <t>Za kasárňou 2</t>
  </si>
  <si>
    <t>Tbiliská 4</t>
  </si>
  <si>
    <t>Osloboditeľská 1</t>
  </si>
  <si>
    <t>Bratislava-Jarovce</t>
  </si>
  <si>
    <t>Trnková 1</t>
  </si>
  <si>
    <t>Štúrova 142/A</t>
  </si>
  <si>
    <t>Gen. M. R. Štefánika 7</t>
  </si>
  <si>
    <t>Kvetoslavov</t>
  </si>
  <si>
    <t>Kvetoslavov 266</t>
  </si>
  <si>
    <t>Bohdanovce nad Trnavou</t>
  </si>
  <si>
    <t>Hlavná ulica 41/101</t>
  </si>
  <si>
    <t>Vančurova 38</t>
  </si>
  <si>
    <t>Andreja Kubinu 34</t>
  </si>
  <si>
    <t>Ulica Jána Bottu 27</t>
  </si>
  <si>
    <t>Atómová 1</t>
  </si>
  <si>
    <t>Nám.Slov.uč.tovarišstva 15</t>
  </si>
  <si>
    <t>Spartakovská 5</t>
  </si>
  <si>
    <t>Námestie mládeže 587/17</t>
  </si>
  <si>
    <t>Tekovská Breznica</t>
  </si>
  <si>
    <t>Tekovská Breznica 700</t>
  </si>
  <si>
    <t>Kráľovská 386/11</t>
  </si>
  <si>
    <t>Dr. Janského 10</t>
  </si>
  <si>
    <t>IČO právneho subjektu, resp IČO právneho subjektu, do ktorého škola patrí</t>
  </si>
  <si>
    <t>Názov obce, v ktorej škola sídli</t>
  </si>
  <si>
    <t>Počet žiakov k 15.9.2023</t>
  </si>
  <si>
    <t>SPOLU</t>
  </si>
  <si>
    <t>v prevádzke</t>
  </si>
  <si>
    <t>stav register</t>
  </si>
  <si>
    <t>Počet detí a žiakov, ktorí sa zúčastnili jazykového kurzu</t>
  </si>
  <si>
    <t>z toho žiaci z Ukrajiny</t>
  </si>
  <si>
    <t>Počet skupín</t>
  </si>
  <si>
    <t>Priemerný počet detí/žiakov
v skupine</t>
  </si>
  <si>
    <t>Počet odučených hodín jazykového kurzu spolu
 (za všetky skupiny)</t>
  </si>
  <si>
    <t>Potreba na dofinancovanie ON
 ( mzdy + odvody)</t>
  </si>
  <si>
    <t>Výška FP za  1 hodinu</t>
  </si>
  <si>
    <t>Potreba na dofinancovanie prevádzkových nákladov</t>
  </si>
  <si>
    <t>Výška FP- prevádzka  za 1 hodinu JK</t>
  </si>
  <si>
    <t>Potreba finančných prostriedkov celkom</t>
  </si>
  <si>
    <t>1a</t>
  </si>
  <si>
    <t>2a</t>
  </si>
  <si>
    <t>3=1/2</t>
  </si>
  <si>
    <t>3a=1a/2a</t>
  </si>
  <si>
    <t>4a</t>
  </si>
  <si>
    <t>5a</t>
  </si>
  <si>
    <t>6=5/4</t>
  </si>
  <si>
    <t>6a=5a/4a</t>
  </si>
  <si>
    <t>7a</t>
  </si>
  <si>
    <t>8=7/4</t>
  </si>
  <si>
    <t>8a=7a/4a</t>
  </si>
  <si>
    <t>9=5+7</t>
  </si>
  <si>
    <t>9a=5a+7a</t>
  </si>
  <si>
    <t>Základný  jazykový kurz  pre deti cudzincov
 ( podľa § 146 ods. 3 zákona 245/2008 Z. z.)
 s dotáciou 48 h - 200 h/kurz</t>
  </si>
  <si>
    <t>Rozširujúci jazykový kurz  pre deti cudzincov
 ( podľa § 146 ods. 3 zákona 245/2008 Z. z.)
 s dotáciou 64 h - 150 h/kurz</t>
  </si>
  <si>
    <t>Jazykový kurz  detí a žiakov, ktorí  majú občianstvo SR,  odlišný materinský jazyk a potrebujú podporu pri osvojení si vyučovacieho jazyka (podľa § 11 ods. 6 písm. a) siedmeho bodu zákona 245/2008 Z. z.) s dotáciou 33h a 66 h/kurz</t>
  </si>
  <si>
    <t>Jazykový kurz  detí a žiakov, ktorí  sa dlhodobo vzdelávali v inom jazyku a potrebujú podporu pri osvojovaní si vyučovacieho jazyka
 (podľa § 25 ods. 10 zákona 245/2008 Z. z.)
 s dotáciou 33h a 66 h/kurz</t>
  </si>
  <si>
    <t>SUMA NA DOFINANCOVANIE SPOLU</t>
  </si>
  <si>
    <t>z toho: UA 
(zdroj 11UA)</t>
  </si>
  <si>
    <t>z toho: ostatní (zdroj 111)</t>
  </si>
  <si>
    <t>12=10-11</t>
  </si>
  <si>
    <t>a</t>
  </si>
  <si>
    <t>b</t>
  </si>
  <si>
    <t>c</t>
  </si>
  <si>
    <t>d</t>
  </si>
  <si>
    <t>e</t>
  </si>
  <si>
    <t>f</t>
  </si>
  <si>
    <t>g</t>
  </si>
  <si>
    <t>i</t>
  </si>
  <si>
    <t>h</t>
  </si>
  <si>
    <t>Kraj sídla zriaď.</t>
  </si>
  <si>
    <t>Typ zriaď.</t>
  </si>
  <si>
    <t>Kód zriaď. pre fin.</t>
  </si>
  <si>
    <t>IČO zriaď.</t>
  </si>
  <si>
    <t>Počet detí odídencov z Ukrajiny</t>
  </si>
  <si>
    <t>Počet iných detí ako detí odídencov z Ukrajiny</t>
  </si>
  <si>
    <t>Počet detí spolu</t>
  </si>
  <si>
    <t>Celkom</t>
  </si>
  <si>
    <t>Dofinancovanie JK spolu v €</t>
  </si>
  <si>
    <t>Dofinancovanie JK pre iné deti ako deti odídencov z Ukrajiny v € (zdroj 111)</t>
  </si>
  <si>
    <t>Dofinancovanie JK pre deti odídencov z Ukrajiny v €
(zdroj 11UA)</t>
  </si>
  <si>
    <t>Poznámky</t>
  </si>
  <si>
    <t>X</t>
  </si>
  <si>
    <t xml:space="preserve"> </t>
  </si>
  <si>
    <t>Žiadosti škôl na dofinancovanie normatívnych finančných prostriedkov na jazykový kurz - november 2025</t>
  </si>
  <si>
    <t>Dohodovacie konanie na zabezpečenie jazykového kurzu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</si>
</sst>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 "/>
      <charset val="238"/>
    </font>
    <font>
      <sz val="10"/>
      <name val="Calibri 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0" fillId="0" borderId="1" xfId="0" applyBorder="1"/>
    <xf numFmtId="0" fontId="0" fillId="0" borderId="4" xfId="0" applyBorder="1"/>
    <xf numFmtId="0" fontId="7" fillId="0" borderId="4" xfId="0" applyFont="1" applyBorder="1"/>
    <xf numFmtId="0" fontId="0" fillId="0" borderId="11" xfId="0" applyBorder="1"/>
    <xf numFmtId="0" fontId="0" fillId="0" borderId="3" xfId="0" applyBorder="1"/>
    <xf numFmtId="0" fontId="11" fillId="4" borderId="19" xfId="3" applyFont="1" applyFill="1" applyBorder="1" applyAlignment="1">
      <alignment horizontal="center" vertical="center" wrapText="1"/>
    </xf>
    <xf numFmtId="0" fontId="11" fillId="4" borderId="20" xfId="3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22" xfId="0" applyBorder="1"/>
    <xf numFmtId="0" fontId="13" fillId="3" borderId="14" xfId="3" applyFont="1" applyFill="1" applyBorder="1" applyAlignment="1">
      <alignment horizontal="center" vertical="center" wrapText="1"/>
    </xf>
    <xf numFmtId="0" fontId="13" fillId="3" borderId="15" xfId="3" applyFont="1" applyFill="1" applyBorder="1" applyAlignment="1">
      <alignment horizontal="center" vertical="center" wrapText="1"/>
    </xf>
    <xf numFmtId="0" fontId="13" fillId="6" borderId="13" xfId="3" applyFont="1" applyFill="1" applyBorder="1" applyAlignment="1">
      <alignment horizontal="center" vertical="center" wrapText="1"/>
    </xf>
    <xf numFmtId="0" fontId="13" fillId="6" borderId="14" xfId="3" applyFont="1" applyFill="1" applyBorder="1" applyAlignment="1">
      <alignment horizontal="center" vertical="center" wrapText="1"/>
    </xf>
    <xf numFmtId="0" fontId="13" fillId="6" borderId="16" xfId="3" applyFont="1" applyFill="1" applyBorder="1" applyAlignment="1">
      <alignment horizontal="center" vertical="center" wrapText="1"/>
    </xf>
    <xf numFmtId="0" fontId="13" fillId="3" borderId="13" xfId="3" applyFont="1" applyFill="1" applyBorder="1" applyAlignment="1">
      <alignment horizontal="center" vertical="center" wrapText="1"/>
    </xf>
    <xf numFmtId="0" fontId="13" fillId="3" borderId="16" xfId="3" applyFont="1" applyFill="1" applyBorder="1" applyAlignment="1">
      <alignment horizontal="center" vertical="center" wrapText="1"/>
    </xf>
    <xf numFmtId="0" fontId="14" fillId="2" borderId="24" xfId="3" applyFont="1" applyFill="1" applyBorder="1" applyAlignment="1">
      <alignment horizontal="center" vertical="center" wrapText="1"/>
    </xf>
    <xf numFmtId="0" fontId="12" fillId="2" borderId="13" xfId="3" applyFont="1" applyFill="1" applyBorder="1" applyAlignment="1">
      <alignment horizontal="center" vertical="center" wrapText="1"/>
    </xf>
    <xf numFmtId="3" fontId="14" fillId="2" borderId="24" xfId="3" applyNumberFormat="1" applyFont="1" applyFill="1" applyBorder="1" applyAlignment="1" applyProtection="1">
      <alignment horizontal="center" vertical="center" wrapText="1"/>
      <protection locked="0"/>
    </xf>
    <xf numFmtId="0" fontId="12" fillId="2" borderId="24" xfId="3" applyFont="1" applyFill="1" applyBorder="1" applyAlignment="1">
      <alignment horizontal="center" vertical="center" wrapText="1"/>
    </xf>
    <xf numFmtId="3" fontId="0" fillId="0" borderId="10" xfId="0" applyNumberFormat="1" applyBorder="1"/>
    <xf numFmtId="3" fontId="0" fillId="0" borderId="11" xfId="0" applyNumberFormat="1" applyBorder="1"/>
    <xf numFmtId="3" fontId="0" fillId="0" borderId="4" xfId="0" applyNumberFormat="1" applyBorder="1"/>
    <xf numFmtId="3" fontId="0" fillId="0" borderId="3" xfId="0" applyNumberFormat="1" applyBorder="1"/>
    <xf numFmtId="3" fontId="0" fillId="0" borderId="8" xfId="0" applyNumberFormat="1" applyBorder="1"/>
    <xf numFmtId="164" fontId="0" fillId="0" borderId="3" xfId="0" applyNumberFormat="1" applyBorder="1"/>
    <xf numFmtId="164" fontId="0" fillId="0" borderId="8" xfId="0" applyNumberFormat="1" applyBorder="1"/>
    <xf numFmtId="165" fontId="0" fillId="0" borderId="3" xfId="0" applyNumberFormat="1" applyBorder="1"/>
    <xf numFmtId="165" fontId="0" fillId="0" borderId="8" xfId="0" applyNumberFormat="1" applyBorder="1"/>
    <xf numFmtId="3" fontId="0" fillId="0" borderId="0" xfId="0" applyNumberFormat="1"/>
    <xf numFmtId="0" fontId="0" fillId="5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16" xfId="0" applyFill="1" applyBorder="1" applyAlignment="1">
      <alignment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3" fontId="5" fillId="5" borderId="28" xfId="0" applyNumberFormat="1" applyFont="1" applyFill="1" applyBorder="1" applyAlignment="1">
      <alignment horizontal="center" vertical="center" wrapText="1"/>
    </xf>
    <xf numFmtId="3" fontId="7" fillId="0" borderId="22" xfId="0" applyNumberFormat="1" applyFont="1" applyBorder="1"/>
    <xf numFmtId="3" fontId="0" fillId="0" borderId="26" xfId="0" applyNumberFormat="1" applyBorder="1"/>
    <xf numFmtId="3" fontId="5" fillId="0" borderId="27" xfId="0" applyNumberFormat="1" applyFont="1" applyBorder="1"/>
    <xf numFmtId="3" fontId="5" fillId="0" borderId="16" xfId="0" applyNumberFormat="1" applyFont="1" applyBorder="1"/>
    <xf numFmtId="0" fontId="5" fillId="0" borderId="0" xfId="0" applyFont="1" applyAlignment="1">
      <alignment horizontal="left"/>
    </xf>
    <xf numFmtId="3" fontId="5" fillId="0" borderId="0" xfId="0" applyNumberFormat="1" applyFont="1"/>
    <xf numFmtId="3" fontId="7" fillId="0" borderId="3" xfId="0" applyNumberFormat="1" applyFont="1" applyBorder="1"/>
    <xf numFmtId="0" fontId="0" fillId="0" borderId="23" xfId="0" applyBorder="1" applyAlignment="1">
      <alignment horizontal="left" wrapText="1"/>
    </xf>
    <xf numFmtId="0" fontId="0" fillId="0" borderId="8" xfId="0" applyBorder="1"/>
    <xf numFmtId="3" fontId="0" fillId="0" borderId="1" xfId="0" applyNumberFormat="1" applyBorder="1"/>
    <xf numFmtId="164" fontId="7" fillId="0" borderId="3" xfId="0" applyNumberFormat="1" applyFont="1" applyBorder="1"/>
    <xf numFmtId="1" fontId="7" fillId="0" borderId="3" xfId="0" applyNumberFormat="1" applyFont="1" applyBorder="1"/>
    <xf numFmtId="3" fontId="9" fillId="2" borderId="28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18" fillId="5" borderId="17" xfId="2" applyFont="1" applyFill="1" applyBorder="1" applyAlignment="1">
      <alignment horizontal="center" vertical="center" textRotation="90" wrapText="1"/>
    </xf>
    <xf numFmtId="0" fontId="18" fillId="2" borderId="17" xfId="2" applyFont="1" applyFill="1" applyBorder="1" applyAlignment="1">
      <alignment horizontal="center" vertical="center" wrapText="1"/>
    </xf>
    <xf numFmtId="0" fontId="18" fillId="2" borderId="18" xfId="2" applyFont="1" applyFill="1" applyBorder="1" applyAlignment="1">
      <alignment horizontal="center" vertical="center" wrapText="1"/>
    </xf>
    <xf numFmtId="3" fontId="16" fillId="6" borderId="19" xfId="0" applyNumberFormat="1" applyFont="1" applyFill="1" applyBorder="1" applyAlignment="1">
      <alignment horizontal="center" vertical="center" wrapText="1"/>
    </xf>
    <xf numFmtId="3" fontId="16" fillId="6" borderId="20" xfId="0" applyNumberFormat="1" applyFont="1" applyFill="1" applyBorder="1" applyAlignment="1">
      <alignment horizontal="center" vertical="center" wrapText="1"/>
    </xf>
    <xf numFmtId="3" fontId="16" fillId="6" borderId="21" xfId="0" applyNumberFormat="1" applyFont="1" applyFill="1" applyBorder="1" applyAlignment="1">
      <alignment horizontal="center" vertical="center" wrapText="1"/>
    </xf>
    <xf numFmtId="0" fontId="19" fillId="5" borderId="13" xfId="2" applyFont="1" applyFill="1" applyBorder="1" applyAlignment="1">
      <alignment horizontal="center" vertical="center" wrapText="1"/>
    </xf>
    <xf numFmtId="0" fontId="19" fillId="5" borderId="14" xfId="2" applyFont="1" applyFill="1" applyBorder="1" applyAlignment="1">
      <alignment horizontal="center" vertical="center" wrapText="1"/>
    </xf>
    <xf numFmtId="0" fontId="18" fillId="2" borderId="14" xfId="2" applyFont="1" applyFill="1" applyBorder="1" applyAlignment="1">
      <alignment horizontal="center" vertical="center" wrapText="1"/>
    </xf>
    <xf numFmtId="0" fontId="18" fillId="2" borderId="15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22" xfId="0" applyFont="1" applyBorder="1"/>
    <xf numFmtId="0" fontId="7" fillId="0" borderId="8" xfId="0" applyFont="1" applyBorder="1"/>
    <xf numFmtId="0" fontId="7" fillId="0" borderId="11" xfId="0" applyFont="1" applyBorder="1"/>
    <xf numFmtId="164" fontId="7" fillId="0" borderId="8" xfId="0" applyNumberFormat="1" applyFont="1" applyBorder="1"/>
    <xf numFmtId="0" fontId="7" fillId="0" borderId="3" xfId="0" applyFont="1" applyBorder="1"/>
    <xf numFmtId="165" fontId="7" fillId="0" borderId="3" xfId="0" applyNumberFormat="1" applyFont="1" applyBorder="1"/>
    <xf numFmtId="165" fontId="7" fillId="0" borderId="8" xfId="0" applyNumberFormat="1" applyFont="1" applyBorder="1"/>
    <xf numFmtId="3" fontId="7" fillId="0" borderId="11" xfId="0" applyNumberFormat="1" applyFont="1" applyBorder="1"/>
    <xf numFmtId="3" fontId="7" fillId="0" borderId="4" xfId="0" applyNumberFormat="1" applyFont="1" applyBorder="1"/>
    <xf numFmtId="3" fontId="7" fillId="0" borderId="1" xfId="0" applyNumberFormat="1" applyFont="1" applyBorder="1"/>
    <xf numFmtId="3" fontId="7" fillId="0" borderId="8" xfId="0" applyNumberFormat="1" applyFont="1" applyBorder="1"/>
    <xf numFmtId="1" fontId="7" fillId="0" borderId="8" xfId="0" applyNumberFormat="1" applyFont="1" applyBorder="1"/>
    <xf numFmtId="1" fontId="7" fillId="0" borderId="4" xfId="0" applyNumberFormat="1" applyFont="1" applyBorder="1"/>
    <xf numFmtId="1" fontId="7" fillId="0" borderId="1" xfId="0" applyNumberFormat="1" applyFont="1" applyBorder="1"/>
    <xf numFmtId="0" fontId="16" fillId="2" borderId="13" xfId="0" applyFont="1" applyFill="1" applyBorder="1"/>
    <xf numFmtId="0" fontId="16" fillId="2" borderId="14" xfId="0" applyFont="1" applyFill="1" applyBorder="1"/>
    <xf numFmtId="3" fontId="16" fillId="2" borderId="14" xfId="0" applyNumberFormat="1" applyFont="1" applyFill="1" applyBorder="1"/>
    <xf numFmtId="0" fontId="7" fillId="0" borderId="15" xfId="0" applyFont="1" applyBorder="1"/>
    <xf numFmtId="0" fontId="16" fillId="2" borderId="16" xfId="0" applyFont="1" applyFill="1" applyBorder="1"/>
    <xf numFmtId="0" fontId="16" fillId="2" borderId="24" xfId="0" applyFont="1" applyFill="1" applyBorder="1"/>
    <xf numFmtId="0" fontId="16" fillId="2" borderId="15" xfId="0" applyFont="1" applyFill="1" applyBorder="1"/>
    <xf numFmtId="164" fontId="16" fillId="2" borderId="13" xfId="0" applyNumberFormat="1" applyFont="1" applyFill="1" applyBorder="1"/>
    <xf numFmtId="164" fontId="16" fillId="2" borderId="16" xfId="0" applyNumberFormat="1" applyFont="1" applyFill="1" applyBorder="1"/>
    <xf numFmtId="3" fontId="16" fillId="2" borderId="24" xfId="0" applyNumberFormat="1" applyFont="1" applyFill="1" applyBorder="1"/>
    <xf numFmtId="3" fontId="16" fillId="2" borderId="15" xfId="0" applyNumberFormat="1" applyFont="1" applyFill="1" applyBorder="1"/>
    <xf numFmtId="3" fontId="16" fillId="6" borderId="13" xfId="0" applyNumberFormat="1" applyFont="1" applyFill="1" applyBorder="1"/>
    <xf numFmtId="3" fontId="16" fillId="6" borderId="14" xfId="0" applyNumberFormat="1" applyFont="1" applyFill="1" applyBorder="1"/>
    <xf numFmtId="3" fontId="16" fillId="6" borderId="16" xfId="0" applyNumberFormat="1" applyFont="1" applyFill="1" applyBorder="1"/>
    <xf numFmtId="3" fontId="16" fillId="2" borderId="13" xfId="0" applyNumberFormat="1" applyFont="1" applyFill="1" applyBorder="1"/>
    <xf numFmtId="0" fontId="6" fillId="0" borderId="0" xfId="0" applyFont="1"/>
    <xf numFmtId="0" fontId="0" fillId="0" borderId="25" xfId="0" applyBorder="1"/>
    <xf numFmtId="0" fontId="7" fillId="0" borderId="25" xfId="0" applyFont="1" applyBorder="1"/>
    <xf numFmtId="0" fontId="11" fillId="4" borderId="34" xfId="3" applyFont="1" applyFill="1" applyBorder="1" applyAlignment="1">
      <alignment horizontal="center" vertical="center" wrapText="1"/>
    </xf>
    <xf numFmtId="3" fontId="16" fillId="2" borderId="5" xfId="0" applyNumberFormat="1" applyFont="1" applyFill="1" applyBorder="1"/>
    <xf numFmtId="3" fontId="16" fillId="2" borderId="35" xfId="0" applyNumberFormat="1" applyFont="1" applyFill="1" applyBorder="1" applyAlignment="1">
      <alignment horizontal="center"/>
    </xf>
    <xf numFmtId="0" fontId="13" fillId="3" borderId="28" xfId="3" applyFont="1" applyFill="1" applyBorder="1" applyAlignment="1">
      <alignment horizontal="center" vertical="center" wrapText="1"/>
    </xf>
    <xf numFmtId="1" fontId="7" fillId="0" borderId="11" xfId="0" applyNumberFormat="1" applyFont="1" applyBorder="1"/>
    <xf numFmtId="0" fontId="0" fillId="0" borderId="30" xfId="0" applyBorder="1"/>
    <xf numFmtId="1" fontId="7" fillId="0" borderId="29" xfId="0" applyNumberFormat="1" applyFont="1" applyBorder="1"/>
    <xf numFmtId="0" fontId="0" fillId="0" borderId="29" xfId="0" applyBorder="1"/>
    <xf numFmtId="0" fontId="7" fillId="0" borderId="30" xfId="0" applyFont="1" applyBorder="1"/>
    <xf numFmtId="3" fontId="0" fillId="0" borderId="29" xfId="0" applyNumberFormat="1" applyBorder="1"/>
    <xf numFmtId="3" fontId="7" fillId="0" borderId="29" xfId="0" applyNumberFormat="1" applyFont="1" applyBorder="1"/>
    <xf numFmtId="1" fontId="16" fillId="2" borderId="13" xfId="0" applyNumberFormat="1" applyFont="1" applyFill="1" applyBorder="1"/>
    <xf numFmtId="0" fontId="0" fillId="0" borderId="1" xfId="0" applyBorder="1" applyAlignment="1">
      <alignment horizontal="center"/>
    </xf>
    <xf numFmtId="0" fontId="7" fillId="0" borderId="36" xfId="0" applyFont="1" applyBorder="1"/>
    <xf numFmtId="0" fontId="15" fillId="0" borderId="0" xfId="0" applyFont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3" fontId="9" fillId="6" borderId="5" xfId="3" applyNumberFormat="1" applyFont="1" applyFill="1" applyBorder="1" applyAlignment="1">
      <alignment horizontal="center" vertical="center" wrapText="1"/>
    </xf>
    <xf numFmtId="3" fontId="9" fillId="6" borderId="2" xfId="3" applyNumberFormat="1" applyFont="1" applyFill="1" applyBorder="1" applyAlignment="1">
      <alignment horizontal="center" vertical="center" wrapText="1"/>
    </xf>
    <xf numFmtId="3" fontId="9" fillId="6" borderId="12" xfId="3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3" fontId="7" fillId="0" borderId="30" xfId="0" applyNumberFormat="1" applyFont="1" applyBorder="1"/>
    <xf numFmtId="165" fontId="16" fillId="2" borderId="13" xfId="0" applyNumberFormat="1" applyFont="1" applyFill="1" applyBorder="1"/>
    <xf numFmtId="165" fontId="16" fillId="2" borderId="16" xfId="0" applyNumberFormat="1" applyFont="1" applyFill="1" applyBorder="1"/>
    <xf numFmtId="0" fontId="10" fillId="2" borderId="32" xfId="3" applyFont="1" applyFill="1" applyBorder="1" applyAlignment="1">
      <alignment horizontal="center" vertical="center" wrapText="1"/>
    </xf>
    <xf numFmtId="0" fontId="11" fillId="3" borderId="31" xfId="3" applyFont="1" applyFill="1" applyBorder="1" applyAlignment="1">
      <alignment horizontal="center" vertical="center" wrapText="1"/>
    </xf>
    <xf numFmtId="0" fontId="10" fillId="2" borderId="37" xfId="3" applyFont="1" applyFill="1" applyBorder="1" applyAlignment="1">
      <alignment horizontal="center" vertical="center" wrapText="1"/>
    </xf>
    <xf numFmtId="0" fontId="11" fillId="3" borderId="36" xfId="3" applyFont="1" applyFill="1" applyBorder="1" applyAlignment="1">
      <alignment horizontal="center" vertical="center" wrapText="1"/>
    </xf>
    <xf numFmtId="0" fontId="9" fillId="2" borderId="37" xfId="3" applyFont="1" applyFill="1" applyBorder="1" applyAlignment="1">
      <alignment horizontal="center" vertical="center" wrapText="1"/>
    </xf>
    <xf numFmtId="3" fontId="9" fillId="2" borderId="37" xfId="3" applyNumberFormat="1" applyFont="1" applyFill="1" applyBorder="1" applyAlignment="1" applyProtection="1">
      <alignment horizontal="center" vertical="center" wrapText="1"/>
      <protection locked="0"/>
    </xf>
    <xf numFmtId="3" fontId="9" fillId="2" borderId="5" xfId="3" applyNumberFormat="1" applyFont="1" applyFill="1" applyBorder="1" applyAlignment="1">
      <alignment horizontal="center" vertical="center" wrapText="1"/>
    </xf>
    <xf numFmtId="3" fontId="9" fillId="2" borderId="6" xfId="3" applyNumberFormat="1" applyFont="1" applyFill="1" applyBorder="1" applyAlignment="1">
      <alignment horizontal="center" vertical="center" wrapText="1"/>
    </xf>
    <xf numFmtId="3" fontId="9" fillId="2" borderId="7" xfId="3" applyNumberFormat="1" applyFont="1" applyFill="1" applyBorder="1" applyAlignment="1">
      <alignment horizontal="center" vertical="center" wrapText="1"/>
    </xf>
    <xf numFmtId="3" fontId="1" fillId="6" borderId="16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</cellXfs>
  <cellStyles count="8">
    <cellStyle name="Normálna" xfId="0" builtinId="0"/>
    <cellStyle name="Normálna 2" xfId="1" xr:uid="{00000000-0005-0000-0000-00002F000000}"/>
    <cellStyle name="Normálna 2 2" xfId="4" xr:uid="{00000000-0005-0000-0000-000001000000}"/>
    <cellStyle name="Normálna 2 3" xfId="6" xr:uid="{00000000-0005-0000-0000-000001000000}"/>
    <cellStyle name="Normálna 5" xfId="2" xr:uid="{94AE8FCF-E3E3-435E-9A8D-381092F17AB4}"/>
    <cellStyle name="Normálna 5 2" xfId="5" xr:uid="{00000000-0005-0000-0000-000002000000}"/>
    <cellStyle name="Normálna 5 3" xfId="7" xr:uid="{00000000-0005-0000-0000-000002000000}"/>
    <cellStyle name="normálne 2" xfId="3" xr:uid="{4F891ADD-A1DE-44B5-BD09-D9912CB0E5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JK%20november/BA_JKC_R&#218;&#352;S_10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JK%20november/TV_datab&#225;za%20JKC%20okt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árok1"/>
      <sheetName val="db školy"/>
      <sheetName val="db školy (2)"/>
    </sheetNames>
    <sheetDataSet>
      <sheetData sheetId="0"/>
      <sheetData sheetId="1"/>
      <sheetData sheetId="2">
        <row r="32">
          <cell r="F32">
            <v>162311</v>
          </cell>
          <cell r="G32" t="str">
            <v>Stredná odborná škola vinársko - ovocinárska</v>
          </cell>
          <cell r="H32" t="str">
            <v>Modra</v>
          </cell>
          <cell r="I32" t="str">
            <v>Kostolná 3</v>
          </cell>
          <cell r="J32">
            <v>136</v>
          </cell>
          <cell r="K32" t="str">
            <v>v prevádzke</v>
          </cell>
          <cell r="L32">
            <v>8</v>
          </cell>
          <cell r="M32">
            <v>8</v>
          </cell>
          <cell r="N32">
            <v>1</v>
          </cell>
          <cell r="O32">
            <v>1</v>
          </cell>
          <cell r="P32">
            <v>8</v>
          </cell>
          <cell r="Q32">
            <v>8</v>
          </cell>
          <cell r="R32">
            <v>6</v>
          </cell>
          <cell r="S32">
            <v>6</v>
          </cell>
          <cell r="T32">
            <v>67</v>
          </cell>
          <cell r="U32">
            <v>67</v>
          </cell>
          <cell r="V32">
            <v>11.166666666666666</v>
          </cell>
          <cell r="W32">
            <v>11.166666666666666</v>
          </cell>
          <cell r="X32">
            <v>38</v>
          </cell>
          <cell r="Y32">
            <v>38</v>
          </cell>
          <cell r="Z32">
            <v>6.333333333333333</v>
          </cell>
          <cell r="AA32">
            <v>6.333333333333333</v>
          </cell>
          <cell r="AB32">
            <v>105</v>
          </cell>
          <cell r="AC32">
            <v>105</v>
          </cell>
          <cell r="AD32">
            <v>105</v>
          </cell>
          <cell r="AE32">
            <v>105</v>
          </cell>
          <cell r="AF32">
            <v>0</v>
          </cell>
          <cell r="AG32">
            <v>105</v>
          </cell>
          <cell r="AH32"/>
          <cell r="AI32"/>
          <cell r="AJ32"/>
        </row>
        <row r="33">
          <cell r="F33">
            <v>162787</v>
          </cell>
          <cell r="G33" t="str">
            <v>Stredná odborná škola pedagogická</v>
          </cell>
          <cell r="H33" t="str">
            <v>Modra</v>
          </cell>
          <cell r="I33" t="str">
            <v>Sokolská 6</v>
          </cell>
          <cell r="J33">
            <v>423</v>
          </cell>
          <cell r="K33" t="str">
            <v>v prevádzke</v>
          </cell>
          <cell r="L33"/>
          <cell r="M33"/>
          <cell r="N33"/>
          <cell r="O33"/>
          <cell r="P33" t="e">
            <v>#DIV/0!</v>
          </cell>
          <cell r="Q33" t="e">
            <v>#DIV/0!</v>
          </cell>
          <cell r="R33"/>
          <cell r="S33"/>
          <cell r="T33"/>
          <cell r="U33"/>
          <cell r="V33" t="e">
            <v>#DIV/0!</v>
          </cell>
          <cell r="W33" t="e">
            <v>#DIV/0!</v>
          </cell>
          <cell r="X33"/>
          <cell r="Y33"/>
          <cell r="Z33" t="e">
            <v>#DIV/0!</v>
          </cell>
          <cell r="AA33" t="e">
            <v>#DIV/0!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/>
          <cell r="AH33"/>
          <cell r="AI33"/>
          <cell r="AJ33"/>
        </row>
        <row r="34">
          <cell r="F34">
            <v>351822</v>
          </cell>
          <cell r="G34" t="str">
            <v>Stredná odborná škola podnikania a služieb</v>
          </cell>
          <cell r="H34" t="str">
            <v>Pezinok</v>
          </cell>
          <cell r="I34" t="str">
            <v>Myslenická 1</v>
          </cell>
          <cell r="J34">
            <v>78</v>
          </cell>
          <cell r="K34" t="str">
            <v>vyradená</v>
          </cell>
          <cell r="L34"/>
          <cell r="M34"/>
          <cell r="N34"/>
          <cell r="O34"/>
          <cell r="P34" t="e">
            <v>#DIV/0!</v>
          </cell>
          <cell r="Q34" t="e">
            <v>#DIV/0!</v>
          </cell>
          <cell r="R34"/>
          <cell r="S34"/>
          <cell r="T34"/>
          <cell r="U34"/>
          <cell r="V34" t="e">
            <v>#DIV/0!</v>
          </cell>
          <cell r="W34" t="e">
            <v>#DIV/0!</v>
          </cell>
          <cell r="X34"/>
          <cell r="Y34"/>
          <cell r="Z34" t="e">
            <v>#DIV/0!</v>
          </cell>
          <cell r="AA34" t="e">
            <v>#DIV/0!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/>
          <cell r="AH34"/>
          <cell r="AI34"/>
          <cell r="AJ34"/>
        </row>
        <row r="35">
          <cell r="F35">
            <v>605760</v>
          </cell>
          <cell r="G35" t="str">
            <v>Gymnázium Alberta Einsteina</v>
          </cell>
          <cell r="H35" t="str">
            <v>Bratislava-Petržalka</v>
          </cell>
          <cell r="I35" t="str">
            <v>Einsteinova 35</v>
          </cell>
          <cell r="J35">
            <v>492</v>
          </cell>
          <cell r="K35" t="str">
            <v>v prevádzke</v>
          </cell>
          <cell r="L35"/>
          <cell r="M35"/>
          <cell r="N35"/>
          <cell r="O35"/>
          <cell r="P35" t="e">
            <v>#DIV/0!</v>
          </cell>
          <cell r="Q35" t="e">
            <v>#DIV/0!</v>
          </cell>
          <cell r="R35"/>
          <cell r="S35"/>
          <cell r="T35"/>
          <cell r="U35"/>
          <cell r="V35" t="e">
            <v>#DIV/0!</v>
          </cell>
          <cell r="W35" t="e">
            <v>#DIV/0!</v>
          </cell>
          <cell r="X35"/>
          <cell r="Y35"/>
          <cell r="Z35" t="e">
            <v>#DIV/0!</v>
          </cell>
          <cell r="AA35" t="e">
            <v>#DIV/0!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/>
          <cell r="AH35"/>
          <cell r="AI35"/>
          <cell r="AJ35"/>
        </row>
        <row r="36">
          <cell r="F36">
            <v>605786</v>
          </cell>
          <cell r="G36" t="str">
            <v>Gymnázium Ladislava Novomeského</v>
          </cell>
          <cell r="H36" t="str">
            <v>Bratislava-Ružinov</v>
          </cell>
          <cell r="I36" t="str">
            <v>Tomášikova 2</v>
          </cell>
          <cell r="J36">
            <v>610</v>
          </cell>
          <cell r="K36" t="str">
            <v>v prevádzke</v>
          </cell>
          <cell r="L36"/>
          <cell r="M36"/>
          <cell r="N36"/>
          <cell r="O36"/>
          <cell r="P36" t="e">
            <v>#DIV/0!</v>
          </cell>
          <cell r="Q36" t="e">
            <v>#DIV/0!</v>
          </cell>
          <cell r="R36"/>
          <cell r="S36"/>
          <cell r="T36"/>
          <cell r="U36"/>
          <cell r="V36" t="e">
            <v>#DIV/0!</v>
          </cell>
          <cell r="W36" t="e">
            <v>#DIV/0!</v>
          </cell>
          <cell r="X36"/>
          <cell r="Y36"/>
          <cell r="Z36" t="e">
            <v>#DIV/0!</v>
          </cell>
          <cell r="AA36" t="e">
            <v>#DIV/0!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/>
          <cell r="AH36"/>
          <cell r="AI36"/>
          <cell r="AJ36"/>
        </row>
        <row r="37">
          <cell r="F37">
            <v>605808</v>
          </cell>
          <cell r="G37" t="str">
            <v>Konzervatórium</v>
          </cell>
          <cell r="H37" t="str">
            <v>Bratislava-Staré Mesto</v>
          </cell>
          <cell r="I37" t="str">
            <v>Tolstého 11</v>
          </cell>
          <cell r="J37">
            <v>624</v>
          </cell>
          <cell r="K37" t="str">
            <v>v prevádzke</v>
          </cell>
          <cell r="L37"/>
          <cell r="M37"/>
          <cell r="N37"/>
          <cell r="O37"/>
          <cell r="P37" t="e">
            <v>#DIV/0!</v>
          </cell>
          <cell r="Q37" t="e">
            <v>#DIV/0!</v>
          </cell>
          <cell r="R37"/>
          <cell r="S37"/>
          <cell r="T37"/>
          <cell r="U37"/>
          <cell r="V37" t="e">
            <v>#DIV/0!</v>
          </cell>
          <cell r="W37" t="e">
            <v>#DIV/0!</v>
          </cell>
          <cell r="X37"/>
          <cell r="Y37"/>
          <cell r="Z37" t="e">
            <v>#DIV/0!</v>
          </cell>
          <cell r="AA37" t="e">
            <v>#DIV/0!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/>
          <cell r="AH37"/>
          <cell r="AI37"/>
          <cell r="AJ37"/>
        </row>
        <row r="38">
          <cell r="F38">
            <v>607304</v>
          </cell>
          <cell r="G38" t="str">
            <v>Stredná zdravotnícka škola</v>
          </cell>
          <cell r="H38" t="str">
            <v>Bratislava-Ružinov</v>
          </cell>
          <cell r="I38" t="str">
            <v>Záhradnícka 44</v>
          </cell>
          <cell r="J38">
            <v>621</v>
          </cell>
          <cell r="K38" t="str">
            <v>v prevádzke</v>
          </cell>
          <cell r="L38"/>
          <cell r="M38"/>
          <cell r="N38"/>
          <cell r="O38"/>
          <cell r="P38" t="e">
            <v>#DIV/0!</v>
          </cell>
          <cell r="Q38" t="e">
            <v>#DIV/0!</v>
          </cell>
          <cell r="R38"/>
          <cell r="S38"/>
          <cell r="T38"/>
          <cell r="U38"/>
          <cell r="V38" t="e">
            <v>#DIV/0!</v>
          </cell>
          <cell r="W38" t="e">
            <v>#DIV/0!</v>
          </cell>
          <cell r="X38"/>
          <cell r="Y38"/>
          <cell r="Z38" t="e">
            <v>#DIV/0!</v>
          </cell>
          <cell r="AA38" t="e">
            <v>#DIV/0!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/>
          <cell r="AH38"/>
          <cell r="AI38"/>
          <cell r="AJ38"/>
        </row>
        <row r="39">
          <cell r="F39">
            <v>893161</v>
          </cell>
          <cell r="G39" t="str">
            <v>Stredná odborná škola elektrotechnická</v>
          </cell>
          <cell r="H39" t="str">
            <v>Bratislava-Vajnory</v>
          </cell>
          <cell r="I39" t="str">
            <v>Rybničná 59</v>
          </cell>
          <cell r="J39">
            <v>125</v>
          </cell>
          <cell r="K39" t="str">
            <v>vyradená</v>
          </cell>
          <cell r="L39"/>
          <cell r="M39"/>
          <cell r="N39"/>
          <cell r="O39"/>
          <cell r="P39" t="e">
            <v>#DIV/0!</v>
          </cell>
          <cell r="Q39" t="e">
            <v>#DIV/0!</v>
          </cell>
          <cell r="R39"/>
          <cell r="S39"/>
          <cell r="T39"/>
          <cell r="U39"/>
          <cell r="V39" t="e">
            <v>#DIV/0!</v>
          </cell>
          <cell r="W39" t="e">
            <v>#DIV/0!</v>
          </cell>
          <cell r="X39"/>
          <cell r="Y39"/>
          <cell r="Z39" t="e">
            <v>#DIV/0!</v>
          </cell>
          <cell r="AA39" t="e">
            <v>#DIV/0!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/>
          <cell r="AH39"/>
          <cell r="AI39"/>
          <cell r="AJ39"/>
        </row>
        <row r="40">
          <cell r="F40">
            <v>893463</v>
          </cell>
          <cell r="G40" t="str">
            <v>Stredná odborná škola obchodu a služieb Samuela Jurkoviča</v>
          </cell>
          <cell r="H40" t="str">
            <v>Bratislava-Ružinov</v>
          </cell>
          <cell r="I40" t="str">
            <v>Sklenárova 1</v>
          </cell>
          <cell r="J40">
            <v>297</v>
          </cell>
          <cell r="K40" t="str">
            <v>v prevádzke</v>
          </cell>
          <cell r="L40">
            <v>1</v>
          </cell>
          <cell r="M40">
            <v>1</v>
          </cell>
          <cell r="N40">
            <v>1</v>
          </cell>
          <cell r="O40">
            <v>1</v>
          </cell>
          <cell r="P40">
            <v>1</v>
          </cell>
          <cell r="Q40">
            <v>1</v>
          </cell>
          <cell r="R40">
            <v>24</v>
          </cell>
          <cell r="S40">
            <v>24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244</v>
          </cell>
          <cell r="Y40">
            <v>244</v>
          </cell>
          <cell r="Z40">
            <v>10.166666666666666</v>
          </cell>
          <cell r="AA40">
            <v>10.166666666666666</v>
          </cell>
          <cell r="AB40">
            <v>244</v>
          </cell>
          <cell r="AC40">
            <v>244</v>
          </cell>
          <cell r="AD40">
            <v>244</v>
          </cell>
          <cell r="AE40">
            <v>244</v>
          </cell>
          <cell r="AF40">
            <v>0</v>
          </cell>
          <cell r="AG40">
            <v>244</v>
          </cell>
          <cell r="AH40"/>
          <cell r="AI40"/>
          <cell r="AJ40"/>
        </row>
        <row r="41">
          <cell r="F41">
            <v>893471</v>
          </cell>
          <cell r="G41" t="str">
            <v>Stredná odborná škola hotelových služieb a obchodu</v>
          </cell>
          <cell r="H41" t="str">
            <v>Bratislava-Rača</v>
          </cell>
          <cell r="I41" t="str">
            <v>Na pántoch 9</v>
          </cell>
          <cell r="J41">
            <v>284</v>
          </cell>
          <cell r="K41" t="str">
            <v>vyradená</v>
          </cell>
          <cell r="L41"/>
          <cell r="M41"/>
          <cell r="N41"/>
          <cell r="O41"/>
          <cell r="P41" t="e">
            <v>#DIV/0!</v>
          </cell>
          <cell r="Q41" t="e">
            <v>#DIV/0!</v>
          </cell>
          <cell r="R41"/>
          <cell r="S41"/>
          <cell r="T41"/>
          <cell r="U41"/>
          <cell r="V41" t="e">
            <v>#DIV/0!</v>
          </cell>
          <cell r="W41" t="e">
            <v>#DIV/0!</v>
          </cell>
          <cell r="X41"/>
          <cell r="Y41"/>
          <cell r="Z41" t="e">
            <v>#DIV/0!</v>
          </cell>
          <cell r="AA41" t="e">
            <v>#DIV/0!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/>
          <cell r="AH41"/>
          <cell r="AI41"/>
          <cell r="AJ41"/>
        </row>
        <row r="42">
          <cell r="F42">
            <v>894915</v>
          </cell>
          <cell r="G42" t="str">
            <v>Stredná odborná škola polygrafická</v>
          </cell>
          <cell r="H42" t="str">
            <v>Bratislava-Rača</v>
          </cell>
          <cell r="I42" t="str">
            <v>Račianska 190</v>
          </cell>
          <cell r="J42">
            <v>381</v>
          </cell>
          <cell r="K42" t="str">
            <v>v prevádzke</v>
          </cell>
          <cell r="L42"/>
          <cell r="M42"/>
          <cell r="N42"/>
          <cell r="O42"/>
          <cell r="P42" t="e">
            <v>#DIV/0!</v>
          </cell>
          <cell r="Q42" t="e">
            <v>#DIV/0!</v>
          </cell>
          <cell r="R42"/>
          <cell r="S42"/>
          <cell r="T42"/>
          <cell r="U42"/>
          <cell r="V42" t="e">
            <v>#DIV/0!</v>
          </cell>
          <cell r="W42" t="e">
            <v>#DIV/0!</v>
          </cell>
          <cell r="X42"/>
          <cell r="Y42"/>
          <cell r="Z42" t="e">
            <v>#DIV/0!</v>
          </cell>
          <cell r="AA42" t="e">
            <v>#DIV/0!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/>
          <cell r="AH42"/>
          <cell r="AI42"/>
          <cell r="AJ42"/>
        </row>
        <row r="43">
          <cell r="F43">
            <v>17050197</v>
          </cell>
          <cell r="G43" t="str">
            <v>Gymnázium Karola Štúra</v>
          </cell>
          <cell r="H43" t="str">
            <v>Modra</v>
          </cell>
          <cell r="I43" t="str">
            <v>Nám. slobody 5</v>
          </cell>
          <cell r="J43">
            <v>328</v>
          </cell>
          <cell r="K43" t="str">
            <v>v prevádzke</v>
          </cell>
          <cell r="L43"/>
          <cell r="M43"/>
          <cell r="N43"/>
          <cell r="O43"/>
          <cell r="P43" t="e">
            <v>#DIV/0!</v>
          </cell>
          <cell r="Q43" t="e">
            <v>#DIV/0!</v>
          </cell>
          <cell r="R43"/>
          <cell r="S43"/>
          <cell r="T43"/>
          <cell r="U43"/>
          <cell r="V43" t="e">
            <v>#DIV/0!</v>
          </cell>
          <cell r="W43" t="e">
            <v>#DIV/0!</v>
          </cell>
          <cell r="X43"/>
          <cell r="Y43"/>
          <cell r="Z43" t="e">
            <v>#DIV/0!</v>
          </cell>
          <cell r="AA43" t="e">
            <v>#DIV/0!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/>
          <cell r="AH43"/>
          <cell r="AI43"/>
          <cell r="AJ43"/>
        </row>
        <row r="44">
          <cell r="F44">
            <v>17050201</v>
          </cell>
          <cell r="G44" t="str">
            <v>Gymnázium</v>
          </cell>
          <cell r="H44" t="str">
            <v>Pezinok</v>
          </cell>
          <cell r="I44" t="str">
            <v>Senecká 2</v>
          </cell>
          <cell r="J44">
            <v>459</v>
          </cell>
          <cell r="K44" t="str">
            <v>v prevádzke</v>
          </cell>
          <cell r="L44"/>
          <cell r="M44"/>
          <cell r="N44"/>
          <cell r="O44"/>
          <cell r="P44" t="e">
            <v>#DIV/0!</v>
          </cell>
          <cell r="Q44" t="e">
            <v>#DIV/0!</v>
          </cell>
          <cell r="R44"/>
          <cell r="S44"/>
          <cell r="T44"/>
          <cell r="U44"/>
          <cell r="V44" t="e">
            <v>#DIV/0!</v>
          </cell>
          <cell r="W44" t="e">
            <v>#DIV/0!</v>
          </cell>
          <cell r="X44"/>
          <cell r="Y44"/>
          <cell r="Z44" t="e">
            <v>#DIV/0!</v>
          </cell>
          <cell r="AA44" t="e">
            <v>#DIV/0!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/>
          <cell r="AH44"/>
          <cell r="AI44"/>
          <cell r="AJ44"/>
        </row>
        <row r="45">
          <cell r="F45">
            <v>17050332</v>
          </cell>
          <cell r="G45" t="str">
            <v>Stredná odborná škola technická</v>
          </cell>
          <cell r="H45" t="str">
            <v>Bratislava-Petržalka</v>
          </cell>
          <cell r="I45" t="str">
            <v>Vranovská 4</v>
          </cell>
          <cell r="J45">
            <v>157</v>
          </cell>
          <cell r="K45" t="str">
            <v>v prevádzke</v>
          </cell>
          <cell r="L45"/>
          <cell r="M45"/>
          <cell r="N45"/>
          <cell r="O45"/>
          <cell r="P45" t="e">
            <v>#DIV/0!</v>
          </cell>
          <cell r="Q45" t="e">
            <v>#DIV/0!</v>
          </cell>
          <cell r="R45"/>
          <cell r="S45"/>
          <cell r="T45"/>
          <cell r="U45"/>
          <cell r="V45" t="e">
            <v>#DIV/0!</v>
          </cell>
          <cell r="W45" t="e">
            <v>#DIV/0!</v>
          </cell>
          <cell r="X45"/>
          <cell r="Y45"/>
          <cell r="Z45" t="e">
            <v>#DIV/0!</v>
          </cell>
          <cell r="AA45" t="e">
            <v>#DIV/0!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/>
          <cell r="AH45"/>
          <cell r="AI45"/>
          <cell r="AJ45"/>
        </row>
        <row r="46">
          <cell r="F46">
            <v>17053871</v>
          </cell>
          <cell r="G46" t="str">
            <v>Stredná odborná škola kaderníctva a vizážistiky</v>
          </cell>
          <cell r="H46" t="str">
            <v>Bratislava-Ružinov</v>
          </cell>
          <cell r="I46" t="str">
            <v>Svätoplukova 2</v>
          </cell>
          <cell r="J46">
            <v>476</v>
          </cell>
          <cell r="K46" t="str">
            <v>v prevádzke</v>
          </cell>
          <cell r="L46"/>
          <cell r="M46"/>
          <cell r="N46"/>
          <cell r="O46"/>
          <cell r="P46" t="e">
            <v>#DIV/0!</v>
          </cell>
          <cell r="Q46" t="e">
            <v>#DIV/0!</v>
          </cell>
          <cell r="R46"/>
          <cell r="S46"/>
          <cell r="T46"/>
          <cell r="U46"/>
          <cell r="V46" t="e">
            <v>#DIV/0!</v>
          </cell>
          <cell r="W46" t="e">
            <v>#DIV/0!</v>
          </cell>
          <cell r="X46"/>
          <cell r="Y46"/>
          <cell r="Z46" t="e">
            <v>#DIV/0!</v>
          </cell>
          <cell r="AA46" t="e">
            <v>#DIV/0!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/>
          <cell r="AH46"/>
          <cell r="AI46"/>
          <cell r="AJ46"/>
        </row>
        <row r="47">
          <cell r="F47">
            <v>17054281</v>
          </cell>
          <cell r="G47" t="str">
            <v>Stredná odborná škola gastronómie a hotelových služieb</v>
          </cell>
          <cell r="H47" t="str">
            <v>Bratislava-Petržalka</v>
          </cell>
          <cell r="I47" t="str">
            <v>Farského 9</v>
          </cell>
          <cell r="J47">
            <v>442</v>
          </cell>
          <cell r="K47" t="str">
            <v>v prevádzke</v>
          </cell>
          <cell r="L47"/>
          <cell r="M47"/>
          <cell r="N47"/>
          <cell r="O47"/>
          <cell r="P47" t="e">
            <v>#DIV/0!</v>
          </cell>
          <cell r="Q47" t="e">
            <v>#DIV/0!</v>
          </cell>
          <cell r="R47"/>
          <cell r="S47"/>
          <cell r="T47"/>
          <cell r="U47"/>
          <cell r="V47" t="e">
            <v>#DIV/0!</v>
          </cell>
          <cell r="W47" t="e">
            <v>#DIV/0!</v>
          </cell>
          <cell r="X47"/>
          <cell r="Y47"/>
          <cell r="Z47" t="e">
            <v>#DIV/0!</v>
          </cell>
          <cell r="AA47" t="e">
            <v>#DIV/0!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/>
          <cell r="AH47"/>
          <cell r="AI47"/>
          <cell r="AJ47"/>
        </row>
        <row r="48">
          <cell r="F48">
            <v>17055415</v>
          </cell>
          <cell r="G48" t="str">
            <v>Stredná odborná škola informačných technológií</v>
          </cell>
          <cell r="H48" t="str">
            <v>Bratislava-Rača</v>
          </cell>
          <cell r="I48" t="str">
            <v>Hlinícka 1</v>
          </cell>
          <cell r="J48">
            <v>261</v>
          </cell>
          <cell r="K48" t="str">
            <v>v prevádzke</v>
          </cell>
          <cell r="L48">
            <v>1</v>
          </cell>
          <cell r="M48">
            <v>0</v>
          </cell>
          <cell r="N48">
            <v>1</v>
          </cell>
          <cell r="O48">
            <v>0</v>
          </cell>
          <cell r="P48">
            <v>1</v>
          </cell>
          <cell r="Q48" t="e">
            <v>#DIV/0!</v>
          </cell>
          <cell r="R48">
            <v>8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 t="e">
            <v>#DIV/0!</v>
          </cell>
          <cell r="X48">
            <v>244</v>
          </cell>
          <cell r="Y48">
            <v>0</v>
          </cell>
          <cell r="Z48">
            <v>30.5</v>
          </cell>
          <cell r="AA48" t="e">
            <v>#DIV/0!</v>
          </cell>
          <cell r="AB48">
            <v>244</v>
          </cell>
          <cell r="AC48">
            <v>0</v>
          </cell>
          <cell r="AD48">
            <v>244</v>
          </cell>
          <cell r="AE48">
            <v>0</v>
          </cell>
          <cell r="AF48">
            <v>244</v>
          </cell>
          <cell r="AG48">
            <v>244</v>
          </cell>
          <cell r="AH48"/>
          <cell r="AI48"/>
          <cell r="AJ48"/>
        </row>
        <row r="49">
          <cell r="F49">
            <v>17314895</v>
          </cell>
          <cell r="G49" t="str">
            <v>Stredná odborná škola beauty služieb</v>
          </cell>
          <cell r="H49" t="str">
            <v>Bratislava-Nové Mesto</v>
          </cell>
          <cell r="I49" t="str">
            <v>Račianska 105</v>
          </cell>
          <cell r="J49">
            <v>281</v>
          </cell>
          <cell r="K49" t="str">
            <v>v prevádzke</v>
          </cell>
          <cell r="L49">
            <v>3</v>
          </cell>
          <cell r="M49">
            <v>3</v>
          </cell>
          <cell r="N49">
            <v>2</v>
          </cell>
          <cell r="O49">
            <v>2</v>
          </cell>
          <cell r="P49">
            <v>1.5</v>
          </cell>
          <cell r="Q49">
            <v>1.5</v>
          </cell>
          <cell r="R49">
            <v>8</v>
          </cell>
          <cell r="S49">
            <v>8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310</v>
          </cell>
          <cell r="Y49">
            <v>310</v>
          </cell>
          <cell r="Z49">
            <v>38.75</v>
          </cell>
          <cell r="AA49">
            <v>38.75</v>
          </cell>
          <cell r="AB49">
            <v>310</v>
          </cell>
          <cell r="AC49">
            <v>310</v>
          </cell>
          <cell r="AD49">
            <v>310</v>
          </cell>
          <cell r="AE49">
            <v>310</v>
          </cell>
          <cell r="AF49">
            <v>0</v>
          </cell>
          <cell r="AG49">
            <v>310</v>
          </cell>
          <cell r="AH49"/>
          <cell r="AI49"/>
          <cell r="AJ49"/>
        </row>
        <row r="50">
          <cell r="F50">
            <v>17314909</v>
          </cell>
          <cell r="G50" t="str">
            <v>Škola umeleckého priemyslu</v>
          </cell>
          <cell r="H50" t="str">
            <v>Bratislava-Ružinov</v>
          </cell>
          <cell r="I50" t="str">
            <v>Sklenárova 7</v>
          </cell>
          <cell r="J50">
            <v>418</v>
          </cell>
          <cell r="K50" t="str">
            <v>v prevádzke</v>
          </cell>
          <cell r="L50"/>
          <cell r="M50"/>
          <cell r="N50"/>
          <cell r="O50"/>
          <cell r="P50" t="e">
            <v>#DIV/0!</v>
          </cell>
          <cell r="Q50" t="e">
            <v>#DIV/0!</v>
          </cell>
          <cell r="R50"/>
          <cell r="S50"/>
          <cell r="T50"/>
          <cell r="U50"/>
          <cell r="V50" t="e">
            <v>#DIV/0!</v>
          </cell>
          <cell r="W50" t="e">
            <v>#DIV/0!</v>
          </cell>
          <cell r="X50"/>
          <cell r="Y50"/>
          <cell r="Z50" t="e">
            <v>#DIV/0!</v>
          </cell>
          <cell r="AA50" t="e">
            <v>#DIV/0!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/>
          <cell r="AH50"/>
          <cell r="AI50"/>
          <cell r="AJ50"/>
        </row>
        <row r="51">
          <cell r="F51">
            <v>17319161</v>
          </cell>
          <cell r="G51" t="str">
            <v>Stredná priemyselná škola elektrotechnická</v>
          </cell>
          <cell r="H51" t="str">
            <v>Bratislava-Dúbravka</v>
          </cell>
          <cell r="I51" t="str">
            <v>Karola Adlera 5</v>
          </cell>
          <cell r="J51">
            <v>496</v>
          </cell>
          <cell r="K51" t="str">
            <v>v prevádzke</v>
          </cell>
          <cell r="L51"/>
          <cell r="M51"/>
          <cell r="N51"/>
          <cell r="O51"/>
          <cell r="P51" t="e">
            <v>#DIV/0!</v>
          </cell>
          <cell r="Q51" t="e">
            <v>#DIV/0!</v>
          </cell>
          <cell r="R51"/>
          <cell r="S51"/>
          <cell r="T51"/>
          <cell r="U51"/>
          <cell r="V51" t="e">
            <v>#DIV/0!</v>
          </cell>
          <cell r="W51" t="e">
            <v>#DIV/0!</v>
          </cell>
          <cell r="X51"/>
          <cell r="Y51"/>
          <cell r="Z51" t="e">
            <v>#DIV/0!</v>
          </cell>
          <cell r="AA51" t="e">
            <v>#DIV/0!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/>
          <cell r="AH51"/>
          <cell r="AI51"/>
          <cell r="AJ51"/>
        </row>
        <row r="52">
          <cell r="F52">
            <v>17327652</v>
          </cell>
          <cell r="G52" t="str">
            <v>Obchodná akadémia</v>
          </cell>
          <cell r="H52" t="str">
            <v>Bratislava-Ružinov</v>
          </cell>
          <cell r="I52" t="str">
            <v>Nevädzová 3</v>
          </cell>
          <cell r="J52">
            <v>356</v>
          </cell>
          <cell r="K52" t="str">
            <v>v prevádzke</v>
          </cell>
          <cell r="L52"/>
          <cell r="M52"/>
          <cell r="N52"/>
          <cell r="O52"/>
          <cell r="P52" t="e">
            <v>#DIV/0!</v>
          </cell>
          <cell r="Q52" t="e">
            <v>#DIV/0!</v>
          </cell>
          <cell r="R52"/>
          <cell r="S52"/>
          <cell r="T52"/>
          <cell r="U52"/>
          <cell r="V52" t="e">
            <v>#DIV/0!</v>
          </cell>
          <cell r="W52" t="e">
            <v>#DIV/0!</v>
          </cell>
          <cell r="X52"/>
          <cell r="Y52"/>
          <cell r="Z52" t="e">
            <v>#DIV/0!</v>
          </cell>
          <cell r="AA52" t="e">
            <v>#DIV/0!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/>
          <cell r="AH52"/>
          <cell r="AI52"/>
          <cell r="AJ52"/>
        </row>
        <row r="53">
          <cell r="F53">
            <v>17327661</v>
          </cell>
          <cell r="G53" t="str">
            <v>Stredná priemyselná škola elektrotechnická</v>
          </cell>
          <cell r="H53" t="str">
            <v>Bratislava-Petržalka</v>
          </cell>
          <cell r="I53" t="str">
            <v>Hálova 16</v>
          </cell>
          <cell r="J53">
            <v>541</v>
          </cell>
          <cell r="K53" t="str">
            <v>v prevádzke</v>
          </cell>
          <cell r="L53"/>
          <cell r="M53"/>
          <cell r="N53"/>
          <cell r="O53"/>
          <cell r="P53" t="e">
            <v>#DIV/0!</v>
          </cell>
          <cell r="Q53" t="e">
            <v>#DIV/0!</v>
          </cell>
          <cell r="R53"/>
          <cell r="S53"/>
          <cell r="T53"/>
          <cell r="U53"/>
          <cell r="V53" t="e">
            <v>#DIV/0!</v>
          </cell>
          <cell r="W53" t="e">
            <v>#DIV/0!</v>
          </cell>
          <cell r="X53"/>
          <cell r="Y53"/>
          <cell r="Z53" t="e">
            <v>#DIV/0!</v>
          </cell>
          <cell r="AA53" t="e">
            <v>#DIV/0!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/>
          <cell r="AH53"/>
          <cell r="AI53"/>
          <cell r="AJ53"/>
        </row>
        <row r="54">
          <cell r="F54">
            <v>17327717</v>
          </cell>
          <cell r="G54" t="str">
            <v>Stredná odborná škola podnikania</v>
          </cell>
          <cell r="H54" t="str">
            <v>Bratislava-Petržalka</v>
          </cell>
          <cell r="I54" t="str">
            <v>Strečnianska 20</v>
          </cell>
          <cell r="J54">
            <v>176</v>
          </cell>
          <cell r="K54" t="str">
            <v>vyradená</v>
          </cell>
          <cell r="L54"/>
          <cell r="M54"/>
          <cell r="N54"/>
          <cell r="O54"/>
          <cell r="P54" t="e">
            <v>#DIV/0!</v>
          </cell>
          <cell r="Q54" t="e">
            <v>#DIV/0!</v>
          </cell>
          <cell r="R54"/>
          <cell r="S54"/>
          <cell r="T54"/>
          <cell r="U54"/>
          <cell r="V54" t="e">
            <v>#DIV/0!</v>
          </cell>
          <cell r="W54" t="e">
            <v>#DIV/0!</v>
          </cell>
          <cell r="X54"/>
          <cell r="Y54"/>
          <cell r="Z54" t="e">
            <v>#DIV/0!</v>
          </cell>
          <cell r="AA54" t="e">
            <v>#DIV/0!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/>
          <cell r="AH54"/>
          <cell r="AI54"/>
          <cell r="AJ54"/>
        </row>
        <row r="55">
          <cell r="F55">
            <v>17337046</v>
          </cell>
          <cell r="G55" t="str">
            <v>Gymnázium Jána Papánka</v>
          </cell>
          <cell r="H55" t="str">
            <v>Bratislava-Staré Mesto</v>
          </cell>
          <cell r="I55" t="str">
            <v>Vazovova 6</v>
          </cell>
          <cell r="J55">
            <v>685</v>
          </cell>
          <cell r="K55" t="str">
            <v>v prevádzke</v>
          </cell>
          <cell r="L55"/>
          <cell r="M55"/>
          <cell r="N55"/>
          <cell r="O55"/>
          <cell r="P55" t="e">
            <v>#DIV/0!</v>
          </cell>
          <cell r="Q55" t="e">
            <v>#DIV/0!</v>
          </cell>
          <cell r="R55"/>
          <cell r="S55"/>
          <cell r="T55"/>
          <cell r="U55"/>
          <cell r="V55" t="e">
            <v>#DIV/0!</v>
          </cell>
          <cell r="W55" t="e">
            <v>#DIV/0!</v>
          </cell>
          <cell r="X55"/>
          <cell r="Y55"/>
          <cell r="Z55" t="e">
            <v>#DIV/0!</v>
          </cell>
          <cell r="AA55" t="e">
            <v>#DIV/0!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/>
          <cell r="AH55"/>
          <cell r="AI55"/>
          <cell r="AJ55"/>
        </row>
        <row r="56">
          <cell r="F56">
            <v>17337062</v>
          </cell>
          <cell r="G56" t="str">
            <v>Gymnázium Ivana Horvátha</v>
          </cell>
          <cell r="H56" t="str">
            <v>Bratislava-Ružinov</v>
          </cell>
          <cell r="I56" t="str">
            <v>Ivana Horvátha 14</v>
          </cell>
          <cell r="J56">
            <v>461</v>
          </cell>
          <cell r="K56" t="str">
            <v>v prevádzke</v>
          </cell>
          <cell r="L56">
            <v>2</v>
          </cell>
          <cell r="M56">
            <v>1</v>
          </cell>
          <cell r="N56">
            <v>2</v>
          </cell>
          <cell r="O56">
            <v>1</v>
          </cell>
          <cell r="P56">
            <v>1</v>
          </cell>
          <cell r="Q56">
            <v>1</v>
          </cell>
          <cell r="R56">
            <v>24</v>
          </cell>
          <cell r="S56">
            <v>24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277</v>
          </cell>
          <cell r="Y56">
            <v>277</v>
          </cell>
          <cell r="Z56">
            <v>11.541666666666666</v>
          </cell>
          <cell r="AA56">
            <v>11.541666666666666</v>
          </cell>
          <cell r="AB56">
            <v>277</v>
          </cell>
          <cell r="AC56">
            <v>277</v>
          </cell>
          <cell r="AD56">
            <v>277</v>
          </cell>
          <cell r="AE56">
            <v>277</v>
          </cell>
          <cell r="AF56">
            <v>0</v>
          </cell>
          <cell r="AG56">
            <v>277</v>
          </cell>
          <cell r="AH56"/>
          <cell r="AI56"/>
          <cell r="AJ56"/>
        </row>
        <row r="57">
          <cell r="F57">
            <v>17337071</v>
          </cell>
          <cell r="G57" t="str">
            <v>Gymnázium</v>
          </cell>
          <cell r="H57" t="str">
            <v>Bratislava-Rača</v>
          </cell>
          <cell r="I57" t="str">
            <v>Hubeného 23</v>
          </cell>
          <cell r="J57">
            <v>448</v>
          </cell>
          <cell r="K57" t="str">
            <v>v prevádzke</v>
          </cell>
          <cell r="L57"/>
          <cell r="M57"/>
          <cell r="N57"/>
          <cell r="O57"/>
          <cell r="P57" t="e">
            <v>#DIV/0!</v>
          </cell>
          <cell r="Q57" t="e">
            <v>#DIV/0!</v>
          </cell>
          <cell r="R57"/>
          <cell r="S57"/>
          <cell r="T57"/>
          <cell r="U57"/>
          <cell r="V57" t="e">
            <v>#DIV/0!</v>
          </cell>
          <cell r="W57" t="e">
            <v>#DIV/0!</v>
          </cell>
          <cell r="X57"/>
          <cell r="Y57"/>
          <cell r="Z57" t="e">
            <v>#DIV/0!</v>
          </cell>
          <cell r="AA57" t="e">
            <v>#DIV/0!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/>
          <cell r="AH57"/>
          <cell r="AI57"/>
          <cell r="AJ57"/>
        </row>
        <row r="58">
          <cell r="F58">
            <v>17337089</v>
          </cell>
          <cell r="G58" t="str">
            <v>Základná škola a GYMNÁZIUM s vyučovacím jazykom maďarským - Magyar Tannyelvű Alapiskola és Gimnázium</v>
          </cell>
          <cell r="H58" t="str">
            <v>Bratislava-Staré Mesto</v>
          </cell>
          <cell r="I58" t="str">
            <v>Dunajská 13</v>
          </cell>
          <cell r="J58">
            <v>456</v>
          </cell>
          <cell r="K58" t="str">
            <v>v prevádzke</v>
          </cell>
          <cell r="L58"/>
          <cell r="M58"/>
          <cell r="N58"/>
          <cell r="O58"/>
          <cell r="P58" t="e">
            <v>#DIV/0!</v>
          </cell>
          <cell r="Q58" t="e">
            <v>#DIV/0!</v>
          </cell>
          <cell r="R58"/>
          <cell r="S58"/>
          <cell r="T58"/>
          <cell r="U58"/>
          <cell r="V58" t="e">
            <v>#DIV/0!</v>
          </cell>
          <cell r="W58" t="e">
            <v>#DIV/0!</v>
          </cell>
          <cell r="X58"/>
          <cell r="Y58"/>
          <cell r="Z58" t="e">
            <v>#DIV/0!</v>
          </cell>
          <cell r="AA58" t="e">
            <v>#DIV/0!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/>
          <cell r="AH58"/>
          <cell r="AI58"/>
          <cell r="AJ58"/>
        </row>
        <row r="59">
          <cell r="F59">
            <v>17337101</v>
          </cell>
          <cell r="G59" t="str">
            <v>Gymnázium</v>
          </cell>
          <cell r="H59" t="str">
            <v>Bratislava-Staré Mesto</v>
          </cell>
          <cell r="I59" t="str">
            <v>Grösslingová 18</v>
          </cell>
          <cell r="J59">
            <v>717</v>
          </cell>
          <cell r="K59" t="str">
            <v>v prevádzke</v>
          </cell>
          <cell r="L59"/>
          <cell r="M59"/>
          <cell r="N59"/>
          <cell r="O59"/>
          <cell r="P59" t="e">
            <v>#DIV/0!</v>
          </cell>
          <cell r="Q59" t="e">
            <v>#DIV/0!</v>
          </cell>
          <cell r="R59"/>
          <cell r="S59"/>
          <cell r="T59"/>
          <cell r="U59"/>
          <cell r="V59" t="e">
            <v>#DIV/0!</v>
          </cell>
          <cell r="W59" t="e">
            <v>#DIV/0!</v>
          </cell>
          <cell r="X59"/>
          <cell r="Y59"/>
          <cell r="Z59" t="e">
            <v>#DIV/0!</v>
          </cell>
          <cell r="AA59" t="e">
            <v>#DIV/0!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/>
          <cell r="AH59"/>
          <cell r="AI59"/>
          <cell r="AJ59"/>
        </row>
        <row r="60">
          <cell r="F60">
            <v>30775302</v>
          </cell>
          <cell r="G60" t="str">
            <v>Tanečné konzervatórium Evy Jaczovej</v>
          </cell>
          <cell r="H60" t="str">
            <v>Bratislava-Staré Mesto</v>
          </cell>
          <cell r="I60" t="str">
            <v>Gorazdova 20</v>
          </cell>
          <cell r="J60">
            <v>134</v>
          </cell>
          <cell r="K60" t="str">
            <v>v prevádzke</v>
          </cell>
          <cell r="L60"/>
          <cell r="M60"/>
          <cell r="N60"/>
          <cell r="O60"/>
          <cell r="P60" t="e">
            <v>#DIV/0!</v>
          </cell>
          <cell r="Q60" t="e">
            <v>#DIV/0!</v>
          </cell>
          <cell r="R60"/>
          <cell r="S60"/>
          <cell r="T60"/>
          <cell r="U60"/>
          <cell r="V60" t="e">
            <v>#DIV/0!</v>
          </cell>
          <cell r="W60" t="e">
            <v>#DIV/0!</v>
          </cell>
          <cell r="X60"/>
          <cell r="Y60"/>
          <cell r="Z60" t="e">
            <v>#DIV/0!</v>
          </cell>
          <cell r="AA60" t="e">
            <v>#DIV/0!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/>
          <cell r="AH60"/>
          <cell r="AI60"/>
          <cell r="AJ60"/>
        </row>
        <row r="61">
          <cell r="F61">
            <v>30775311</v>
          </cell>
          <cell r="G61" t="str">
            <v>Stredná priemyselná škola dopravná</v>
          </cell>
          <cell r="H61" t="str">
            <v>Bratislava-Ružinov</v>
          </cell>
          <cell r="I61" t="str">
            <v>Kvačalova 20</v>
          </cell>
          <cell r="J61">
            <v>297</v>
          </cell>
          <cell r="K61" t="str">
            <v>v prevádzke</v>
          </cell>
          <cell r="L61"/>
          <cell r="M61"/>
          <cell r="N61"/>
          <cell r="O61"/>
          <cell r="P61" t="e">
            <v>#DIV/0!</v>
          </cell>
          <cell r="Q61" t="e">
            <v>#DIV/0!</v>
          </cell>
          <cell r="R61"/>
          <cell r="S61"/>
          <cell r="T61"/>
          <cell r="U61"/>
          <cell r="V61" t="e">
            <v>#DIV/0!</v>
          </cell>
          <cell r="W61" t="e">
            <v>#DIV/0!</v>
          </cell>
          <cell r="X61"/>
          <cell r="Y61"/>
          <cell r="Z61" t="e">
            <v>#DIV/0!</v>
          </cell>
          <cell r="AA61" t="e">
            <v>#DIV/0!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/>
          <cell r="AH61"/>
          <cell r="AI61"/>
          <cell r="AJ61"/>
        </row>
        <row r="62">
          <cell r="F62">
            <v>30775329</v>
          </cell>
          <cell r="G62" t="str">
            <v>Škola umeleckého priemyslu Josefa Vydru</v>
          </cell>
          <cell r="H62" t="str">
            <v>Bratislava-Karlova Ves</v>
          </cell>
          <cell r="I62" t="str">
            <v>Dúbravská cesta 11</v>
          </cell>
          <cell r="J62">
            <v>350</v>
          </cell>
          <cell r="K62" t="str">
            <v>v prevádzke</v>
          </cell>
          <cell r="L62">
            <v>1</v>
          </cell>
          <cell r="M62">
            <v>1</v>
          </cell>
          <cell r="N62">
            <v>1</v>
          </cell>
          <cell r="O62">
            <v>1</v>
          </cell>
          <cell r="P62">
            <v>1</v>
          </cell>
          <cell r="Q62">
            <v>1</v>
          </cell>
          <cell r="R62">
            <v>14</v>
          </cell>
          <cell r="S62">
            <v>14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244</v>
          </cell>
          <cell r="Y62">
            <v>244</v>
          </cell>
          <cell r="Z62">
            <v>17.428571428571427</v>
          </cell>
          <cell r="AA62">
            <v>17.428571428571427</v>
          </cell>
          <cell r="AB62">
            <v>244</v>
          </cell>
          <cell r="AC62">
            <v>244</v>
          </cell>
          <cell r="AD62">
            <v>244</v>
          </cell>
          <cell r="AE62">
            <v>244</v>
          </cell>
          <cell r="AF62">
            <v>0</v>
          </cell>
          <cell r="AG62">
            <v>244</v>
          </cell>
          <cell r="AH62"/>
          <cell r="AI62"/>
          <cell r="AJ62"/>
        </row>
        <row r="63">
          <cell r="F63">
            <v>30775353</v>
          </cell>
          <cell r="G63" t="str">
            <v>Stredná priemyselná škola elektrotechnická</v>
          </cell>
          <cell r="H63" t="str">
            <v>Bratislava-Staré Mesto</v>
          </cell>
          <cell r="I63" t="str">
            <v>Zochova 9</v>
          </cell>
          <cell r="J63">
            <v>567</v>
          </cell>
          <cell r="K63" t="str">
            <v>v prevádzke</v>
          </cell>
          <cell r="L63"/>
          <cell r="M63"/>
          <cell r="N63"/>
          <cell r="O63"/>
          <cell r="P63" t="e">
            <v>#DIV/0!</v>
          </cell>
          <cell r="Q63" t="e">
            <v>#DIV/0!</v>
          </cell>
          <cell r="R63"/>
          <cell r="S63"/>
          <cell r="T63"/>
          <cell r="U63"/>
          <cell r="V63" t="e">
            <v>#DIV/0!</v>
          </cell>
          <cell r="W63" t="e">
            <v>#DIV/0!</v>
          </cell>
          <cell r="X63"/>
          <cell r="Y63"/>
          <cell r="Z63" t="e">
            <v>#DIV/0!</v>
          </cell>
          <cell r="AA63" t="e">
            <v>#DIV/0!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/>
          <cell r="AH63"/>
          <cell r="AI63"/>
          <cell r="AJ63"/>
        </row>
        <row r="64">
          <cell r="F64">
            <v>30775361</v>
          </cell>
          <cell r="G64" t="str">
            <v>Stredná odborná škola pedagogická</v>
          </cell>
          <cell r="H64" t="str">
            <v>Bratislava-Dúbravka</v>
          </cell>
          <cell r="I64" t="str">
            <v>Bullova 2</v>
          </cell>
          <cell r="J64">
            <v>479</v>
          </cell>
          <cell r="K64" t="str">
            <v>v prevádzke</v>
          </cell>
          <cell r="L64"/>
          <cell r="M64"/>
          <cell r="N64"/>
          <cell r="O64"/>
          <cell r="P64" t="e">
            <v>#DIV/0!</v>
          </cell>
          <cell r="Q64" t="e">
            <v>#DIV/0!</v>
          </cell>
          <cell r="R64"/>
          <cell r="S64"/>
          <cell r="T64"/>
          <cell r="U64"/>
          <cell r="V64" t="e">
            <v>#DIV/0!</v>
          </cell>
          <cell r="W64" t="e">
            <v>#DIV/0!</v>
          </cell>
          <cell r="X64"/>
          <cell r="Y64"/>
          <cell r="Z64" t="e">
            <v>#DIV/0!</v>
          </cell>
          <cell r="AA64" t="e">
            <v>#DIV/0!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/>
          <cell r="AH64"/>
          <cell r="AI64"/>
          <cell r="AJ64"/>
        </row>
        <row r="65">
          <cell r="F65">
            <v>30775396</v>
          </cell>
          <cell r="G65" t="str">
            <v>Stredná priemyselná škola strojnícka</v>
          </cell>
          <cell r="H65" t="str">
            <v>Bratislava-Staré Mesto</v>
          </cell>
          <cell r="I65" t="str">
            <v>Fajnorovo nábrežie 5</v>
          </cell>
          <cell r="J65">
            <v>290</v>
          </cell>
          <cell r="K65" t="str">
            <v>v prevádzke</v>
          </cell>
          <cell r="L65"/>
          <cell r="M65"/>
          <cell r="N65"/>
          <cell r="O65"/>
          <cell r="P65" t="e">
            <v>#DIV/0!</v>
          </cell>
          <cell r="Q65" t="e">
            <v>#DIV/0!</v>
          </cell>
          <cell r="R65"/>
          <cell r="S65"/>
          <cell r="T65"/>
          <cell r="U65"/>
          <cell r="V65" t="e">
            <v>#DIV/0!</v>
          </cell>
          <cell r="W65" t="e">
            <v>#DIV/0!</v>
          </cell>
          <cell r="X65"/>
          <cell r="Y65"/>
          <cell r="Z65" t="e">
            <v>#DIV/0!</v>
          </cell>
          <cell r="AA65" t="e">
            <v>#DIV/0!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/>
          <cell r="AH65"/>
          <cell r="AI65"/>
          <cell r="AJ65"/>
        </row>
        <row r="66">
          <cell r="F66">
            <v>30775400</v>
          </cell>
          <cell r="G66" t="str">
            <v>Stredná odborná škola masmediálnych a informačných štúdií</v>
          </cell>
          <cell r="H66" t="str">
            <v>Bratislava-Rača</v>
          </cell>
          <cell r="I66" t="str">
            <v>Kadnárova 7</v>
          </cell>
          <cell r="J66">
            <v>326</v>
          </cell>
          <cell r="K66" t="str">
            <v>v prevádzke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1</v>
          </cell>
          <cell r="Q66">
            <v>1</v>
          </cell>
          <cell r="R66">
            <v>38</v>
          </cell>
          <cell r="S66">
            <v>0</v>
          </cell>
          <cell r="T66">
            <v>300</v>
          </cell>
          <cell r="U66">
            <v>0</v>
          </cell>
          <cell r="V66">
            <v>7.8947368421052628</v>
          </cell>
          <cell r="W66" t="e">
            <v>#DIV/0!</v>
          </cell>
          <cell r="X66">
            <v>0</v>
          </cell>
          <cell r="Y66">
            <v>0</v>
          </cell>
          <cell r="Z66">
            <v>0</v>
          </cell>
          <cell r="AA66" t="e">
            <v>#DIV/0!</v>
          </cell>
          <cell r="AB66">
            <v>300</v>
          </cell>
          <cell r="AC66">
            <v>0</v>
          </cell>
          <cell r="AD66">
            <v>300</v>
          </cell>
          <cell r="AE66">
            <v>0</v>
          </cell>
          <cell r="AF66">
            <v>300</v>
          </cell>
          <cell r="AG66">
            <v>300</v>
          </cell>
          <cell r="AH66"/>
          <cell r="AI66"/>
          <cell r="AJ66"/>
        </row>
        <row r="67">
          <cell r="F67">
            <v>30775418</v>
          </cell>
          <cell r="G67" t="str">
            <v>Obchodná akadémia</v>
          </cell>
          <cell r="H67" t="str">
            <v>Bratislava-Nové Mesto</v>
          </cell>
          <cell r="I67" t="str">
            <v>Račianska 107</v>
          </cell>
          <cell r="J67">
            <v>414</v>
          </cell>
          <cell r="K67" t="str">
            <v>v prevádzke</v>
          </cell>
          <cell r="L67"/>
          <cell r="M67"/>
          <cell r="N67"/>
          <cell r="O67"/>
          <cell r="P67" t="e">
            <v>#DIV/0!</v>
          </cell>
          <cell r="Q67" t="e">
            <v>#DIV/0!</v>
          </cell>
          <cell r="R67"/>
          <cell r="S67"/>
          <cell r="T67"/>
          <cell r="U67"/>
          <cell r="V67" t="e">
            <v>#DIV/0!</v>
          </cell>
          <cell r="W67" t="e">
            <v>#DIV/0!</v>
          </cell>
          <cell r="X67"/>
          <cell r="Y67"/>
          <cell r="Z67" t="e">
            <v>#DIV/0!</v>
          </cell>
          <cell r="AA67" t="e">
            <v>#DIV/0!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/>
          <cell r="AH67"/>
          <cell r="AI67"/>
          <cell r="AJ67"/>
        </row>
        <row r="68">
          <cell r="F68">
            <v>30775434</v>
          </cell>
          <cell r="G68" t="str">
            <v>Obchodná akadémia</v>
          </cell>
          <cell r="H68" t="str">
            <v>Bratislava-Petržalka</v>
          </cell>
          <cell r="I68" t="str">
            <v>Dudova 4</v>
          </cell>
          <cell r="J68">
            <v>522</v>
          </cell>
          <cell r="K68" t="str">
            <v>v prevádzke</v>
          </cell>
          <cell r="L68"/>
          <cell r="M68"/>
          <cell r="N68"/>
          <cell r="O68"/>
          <cell r="P68" t="e">
            <v>#DIV/0!</v>
          </cell>
          <cell r="Q68" t="e">
            <v>#DIV/0!</v>
          </cell>
          <cell r="R68"/>
          <cell r="S68"/>
          <cell r="T68"/>
          <cell r="U68"/>
          <cell r="V68" t="e">
            <v>#DIV/0!</v>
          </cell>
          <cell r="W68" t="e">
            <v>#DIV/0!</v>
          </cell>
          <cell r="X68"/>
          <cell r="Y68"/>
          <cell r="Z68" t="e">
            <v>#DIV/0!</v>
          </cell>
          <cell r="AA68" t="e">
            <v>#DIV/0!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/>
          <cell r="AH68"/>
          <cell r="AI68"/>
          <cell r="AJ68"/>
        </row>
        <row r="69">
          <cell r="F69">
            <v>30797799</v>
          </cell>
          <cell r="G69" t="str">
            <v>Spojená škola s vyučovacím jazykom maďarským</v>
          </cell>
          <cell r="H69" t="str">
            <v>Senec</v>
          </cell>
          <cell r="I69" t="str">
            <v>Lichnerova 71</v>
          </cell>
          <cell r="J69">
            <v>165</v>
          </cell>
          <cell r="K69" t="str">
            <v>v prevádzke</v>
          </cell>
          <cell r="L69"/>
          <cell r="M69"/>
          <cell r="N69"/>
          <cell r="O69"/>
          <cell r="P69" t="e">
            <v>#DIV/0!</v>
          </cell>
          <cell r="Q69" t="e">
            <v>#DIV/0!</v>
          </cell>
          <cell r="R69"/>
          <cell r="S69"/>
          <cell r="T69"/>
          <cell r="U69"/>
          <cell r="V69" t="e">
            <v>#DIV/0!</v>
          </cell>
          <cell r="W69" t="e">
            <v>#DIV/0!</v>
          </cell>
          <cell r="X69"/>
          <cell r="Y69"/>
          <cell r="Z69" t="e">
            <v>#DIV/0!</v>
          </cell>
          <cell r="AA69" t="e">
            <v>#DIV/0!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/>
          <cell r="AH69"/>
          <cell r="AI69"/>
          <cell r="AJ69"/>
        </row>
        <row r="70">
          <cell r="F70">
            <v>30866499</v>
          </cell>
          <cell r="G70" t="str">
            <v>Spojená škola</v>
          </cell>
          <cell r="H70" t="str">
            <v>Bratislava-Ružinov</v>
          </cell>
          <cell r="I70" t="str">
            <v>Tokajícka 24</v>
          </cell>
          <cell r="J70">
            <v>284</v>
          </cell>
          <cell r="K70" t="str">
            <v>v prevádzke</v>
          </cell>
          <cell r="L70">
            <v>2</v>
          </cell>
          <cell r="M70">
            <v>2</v>
          </cell>
          <cell r="N70">
            <v>2</v>
          </cell>
          <cell r="O70">
            <v>2</v>
          </cell>
          <cell r="P70">
            <v>1</v>
          </cell>
          <cell r="Q70">
            <v>1</v>
          </cell>
          <cell r="R70">
            <v>24</v>
          </cell>
          <cell r="S70">
            <v>24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277</v>
          </cell>
          <cell r="Y70">
            <v>277</v>
          </cell>
          <cell r="Z70">
            <v>11.541666666666666</v>
          </cell>
          <cell r="AA70">
            <v>11.541666666666666</v>
          </cell>
          <cell r="AB70">
            <v>277</v>
          </cell>
          <cell r="AC70">
            <v>277</v>
          </cell>
          <cell r="AD70">
            <v>277</v>
          </cell>
          <cell r="AE70">
            <v>277</v>
          </cell>
          <cell r="AF70">
            <v>0</v>
          </cell>
          <cell r="AG70">
            <v>277</v>
          </cell>
          <cell r="AH70"/>
          <cell r="AI70"/>
          <cell r="AJ70"/>
        </row>
        <row r="71">
          <cell r="F71">
            <v>31780466</v>
          </cell>
          <cell r="G71" t="str">
            <v>Hotelová akadémia</v>
          </cell>
          <cell r="H71" t="str">
            <v>Bratislava-Nové Mesto</v>
          </cell>
          <cell r="I71" t="str">
            <v>Mikovíniho 1</v>
          </cell>
          <cell r="J71">
            <v>530</v>
          </cell>
          <cell r="K71" t="str">
            <v>v prevádzke</v>
          </cell>
          <cell r="L71">
            <v>1</v>
          </cell>
          <cell r="M71">
            <v>1</v>
          </cell>
          <cell r="N71">
            <v>1</v>
          </cell>
          <cell r="O71">
            <v>1</v>
          </cell>
          <cell r="P71">
            <v>1</v>
          </cell>
          <cell r="Q71">
            <v>1</v>
          </cell>
          <cell r="R71">
            <v>21</v>
          </cell>
          <cell r="S71">
            <v>21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244</v>
          </cell>
          <cell r="Y71">
            <v>244</v>
          </cell>
          <cell r="Z71">
            <v>11.619047619047619</v>
          </cell>
          <cell r="AA71">
            <v>11.619047619047619</v>
          </cell>
          <cell r="AB71">
            <v>244</v>
          </cell>
          <cell r="AC71">
            <v>244</v>
          </cell>
          <cell r="AD71">
            <v>244</v>
          </cell>
          <cell r="AE71">
            <v>244</v>
          </cell>
          <cell r="AF71">
            <v>0</v>
          </cell>
          <cell r="AG71">
            <v>244</v>
          </cell>
          <cell r="AH71"/>
          <cell r="AI71"/>
          <cell r="AJ71"/>
        </row>
        <row r="72">
          <cell r="F72">
            <v>31787088</v>
          </cell>
          <cell r="G72" t="str">
            <v>ŠKOLA PRE MIMORIADNE NADANÉ DETI a Gymnázium</v>
          </cell>
          <cell r="H72" t="str">
            <v>Bratislava-Nové Mesto</v>
          </cell>
          <cell r="I72" t="str">
            <v>Teplická 7</v>
          </cell>
          <cell r="J72">
            <v>758</v>
          </cell>
          <cell r="K72" t="str">
            <v>v prevádzke</v>
          </cell>
          <cell r="L72"/>
          <cell r="M72"/>
          <cell r="N72"/>
          <cell r="O72"/>
          <cell r="P72" t="e">
            <v>#DIV/0!</v>
          </cell>
          <cell r="Q72" t="e">
            <v>#DIV/0!</v>
          </cell>
          <cell r="R72"/>
          <cell r="S72"/>
          <cell r="T72"/>
          <cell r="U72"/>
          <cell r="V72" t="e">
            <v>#DIV/0!</v>
          </cell>
          <cell r="W72" t="e">
            <v>#DIV/0!</v>
          </cell>
          <cell r="X72"/>
          <cell r="Y72"/>
          <cell r="Z72" t="e">
            <v>#DIV/0!</v>
          </cell>
          <cell r="AA72" t="e">
            <v>#DIV/0!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/>
          <cell r="AH72"/>
          <cell r="AI72"/>
          <cell r="AJ72"/>
        </row>
        <row r="73">
          <cell r="F73">
            <v>31793185</v>
          </cell>
          <cell r="G73" t="str">
            <v>Stredná zdravotnícka škola</v>
          </cell>
          <cell r="H73" t="str">
            <v>Bratislava-Petržalka</v>
          </cell>
          <cell r="I73" t="str">
            <v>Strečnianska 20</v>
          </cell>
          <cell r="J73">
            <v>670</v>
          </cell>
          <cell r="K73" t="str">
            <v>v prevádzke</v>
          </cell>
          <cell r="L73"/>
          <cell r="M73"/>
          <cell r="N73"/>
          <cell r="O73"/>
          <cell r="P73" t="e">
            <v>#DIV/0!</v>
          </cell>
          <cell r="Q73" t="e">
            <v>#DIV/0!</v>
          </cell>
          <cell r="R73"/>
          <cell r="S73"/>
          <cell r="T73"/>
          <cell r="U73"/>
          <cell r="V73" t="e">
            <v>#DIV/0!</v>
          </cell>
          <cell r="W73" t="e">
            <v>#DIV/0!</v>
          </cell>
          <cell r="X73"/>
          <cell r="Y73"/>
          <cell r="Z73" t="e">
            <v>#DIV/0!</v>
          </cell>
          <cell r="AA73" t="e">
            <v>#DIV/0!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/>
          <cell r="AH73"/>
          <cell r="AI73"/>
          <cell r="AJ73"/>
        </row>
        <row r="74">
          <cell r="F74">
            <v>31797920</v>
          </cell>
          <cell r="G74" t="str">
            <v>Stredná odborná škola dopravná</v>
          </cell>
          <cell r="H74" t="str">
            <v>Bratislava-Ružinov</v>
          </cell>
          <cell r="I74" t="str">
            <v>Kvačalova 20</v>
          </cell>
          <cell r="J74">
            <v>458</v>
          </cell>
          <cell r="K74" t="str">
            <v>v prevádzke</v>
          </cell>
          <cell r="L74"/>
          <cell r="M74"/>
          <cell r="N74"/>
          <cell r="O74"/>
          <cell r="P74" t="e">
            <v>#DIV/0!</v>
          </cell>
          <cell r="Q74" t="e">
            <v>#DIV/0!</v>
          </cell>
          <cell r="R74"/>
          <cell r="S74"/>
          <cell r="T74"/>
          <cell r="U74"/>
          <cell r="V74" t="e">
            <v>#DIV/0!</v>
          </cell>
          <cell r="W74" t="e">
            <v>#DIV/0!</v>
          </cell>
          <cell r="X74"/>
          <cell r="Y74"/>
          <cell r="Z74" t="e">
            <v>#DIV/0!</v>
          </cell>
          <cell r="AA74" t="e">
            <v>#DIV/0!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/>
          <cell r="AH74"/>
          <cell r="AI74"/>
          <cell r="AJ74"/>
        </row>
        <row r="75">
          <cell r="F75">
            <v>31874452</v>
          </cell>
          <cell r="G75" t="str">
            <v>Obchodná akadémia</v>
          </cell>
          <cell r="H75" t="str">
            <v>Pezinok</v>
          </cell>
          <cell r="I75" t="str">
            <v>Myslenická 1</v>
          </cell>
          <cell r="J75">
            <v>227</v>
          </cell>
          <cell r="K75" t="str">
            <v>vyradená</v>
          </cell>
          <cell r="L75"/>
          <cell r="M75"/>
          <cell r="N75"/>
          <cell r="O75"/>
          <cell r="P75" t="e">
            <v>#DIV/0!</v>
          </cell>
          <cell r="Q75" t="e">
            <v>#DIV/0!</v>
          </cell>
          <cell r="R75"/>
          <cell r="S75"/>
          <cell r="T75"/>
          <cell r="U75"/>
          <cell r="V75" t="e">
            <v>#DIV/0!</v>
          </cell>
          <cell r="W75" t="e">
            <v>#DIV/0!</v>
          </cell>
          <cell r="X75"/>
          <cell r="Y75"/>
          <cell r="Z75" t="e">
            <v>#DIV/0!</v>
          </cell>
          <cell r="AA75" t="e">
            <v>#DIV/0!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/>
          <cell r="AH75"/>
          <cell r="AI75"/>
          <cell r="AJ75"/>
        </row>
        <row r="76">
          <cell r="F76">
            <v>36064386</v>
          </cell>
          <cell r="G76" t="str">
            <v>Stredná odborná škola automobilová a podnikania</v>
          </cell>
          <cell r="H76" t="str">
            <v>Senec</v>
          </cell>
          <cell r="I76" t="str">
            <v>Kysucká 14</v>
          </cell>
          <cell r="J76">
            <v>134</v>
          </cell>
          <cell r="K76" t="str">
            <v>v prevádzke</v>
          </cell>
          <cell r="L76"/>
          <cell r="M76"/>
          <cell r="N76"/>
          <cell r="O76"/>
          <cell r="P76" t="e">
            <v>#DIV/0!</v>
          </cell>
          <cell r="Q76" t="e">
            <v>#DIV/0!</v>
          </cell>
          <cell r="R76"/>
          <cell r="S76"/>
          <cell r="T76"/>
          <cell r="U76"/>
          <cell r="V76" t="e">
            <v>#DIV/0!</v>
          </cell>
          <cell r="W76" t="e">
            <v>#DIV/0!</v>
          </cell>
          <cell r="X76"/>
          <cell r="Y76"/>
          <cell r="Z76" t="e">
            <v>#DIV/0!</v>
          </cell>
          <cell r="AA76" t="e">
            <v>#DIV/0!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/>
          <cell r="AH76"/>
          <cell r="AI76"/>
          <cell r="AJ76"/>
        </row>
        <row r="77">
          <cell r="F77">
            <v>42128790</v>
          </cell>
          <cell r="G77" t="str">
            <v>Stredná odborná škola technológií a remesiel</v>
          </cell>
          <cell r="H77" t="str">
            <v>Bratislava-Ružinov</v>
          </cell>
          <cell r="I77" t="str">
            <v>Ivanská cesta 21</v>
          </cell>
          <cell r="J77">
            <v>610</v>
          </cell>
          <cell r="K77" t="str">
            <v>v prevádzke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24</v>
          </cell>
          <cell r="S77">
            <v>24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244</v>
          </cell>
          <cell r="Y77">
            <v>244</v>
          </cell>
          <cell r="Z77">
            <v>10.166666666666666</v>
          </cell>
          <cell r="AA77">
            <v>10.166666666666666</v>
          </cell>
          <cell r="AB77">
            <v>244</v>
          </cell>
          <cell r="AC77">
            <v>244</v>
          </cell>
          <cell r="AD77">
            <v>244</v>
          </cell>
          <cell r="AE77">
            <v>244</v>
          </cell>
          <cell r="AF77">
            <v>0</v>
          </cell>
          <cell r="AG77">
            <v>244</v>
          </cell>
          <cell r="AH77"/>
          <cell r="AI77"/>
          <cell r="AJ77"/>
        </row>
        <row r="78">
          <cell r="F78">
            <v>42128919</v>
          </cell>
          <cell r="G78" t="str">
            <v>Spojená škola</v>
          </cell>
          <cell r="H78" t="str">
            <v>Ivanka pri Dunaji</v>
          </cell>
          <cell r="I78" t="str">
            <v>ul. SNP 30</v>
          </cell>
          <cell r="J78">
            <v>897</v>
          </cell>
          <cell r="K78" t="str">
            <v>v prevádzke</v>
          </cell>
          <cell r="L78"/>
          <cell r="M78"/>
          <cell r="N78"/>
          <cell r="O78"/>
          <cell r="P78" t="e">
            <v>#DIV/0!</v>
          </cell>
          <cell r="Q78" t="e">
            <v>#DIV/0!</v>
          </cell>
          <cell r="R78"/>
          <cell r="S78"/>
          <cell r="T78"/>
          <cell r="U78"/>
          <cell r="V78" t="e">
            <v>#DIV/0!</v>
          </cell>
          <cell r="W78" t="e">
            <v>#DIV/0!</v>
          </cell>
          <cell r="X78"/>
          <cell r="Y78"/>
          <cell r="Z78" t="e">
            <v>#DIV/0!</v>
          </cell>
          <cell r="AA78" t="e">
            <v>#DIV/0!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/>
          <cell r="AH78"/>
          <cell r="AI78"/>
          <cell r="AJ78"/>
        </row>
        <row r="79">
          <cell r="F79">
            <v>42253888</v>
          </cell>
          <cell r="G79" t="str">
            <v>Stredná priemyselná škola stavebná a geodetická</v>
          </cell>
          <cell r="H79" t="str">
            <v>Bratislava-Ružinov</v>
          </cell>
          <cell r="I79" t="str">
            <v>Drieňová 35</v>
          </cell>
          <cell r="J79">
            <v>352</v>
          </cell>
          <cell r="K79" t="str">
            <v>v prevádzke</v>
          </cell>
          <cell r="L79"/>
          <cell r="M79"/>
          <cell r="N79"/>
          <cell r="O79"/>
          <cell r="P79" t="e">
            <v>#DIV/0!</v>
          </cell>
          <cell r="Q79" t="e">
            <v>#DIV/0!</v>
          </cell>
          <cell r="R79"/>
          <cell r="S79"/>
          <cell r="T79"/>
          <cell r="U79"/>
          <cell r="V79" t="e">
            <v>#DIV/0!</v>
          </cell>
          <cell r="W79" t="e">
            <v>#DIV/0!</v>
          </cell>
          <cell r="X79"/>
          <cell r="Y79"/>
          <cell r="Z79" t="e">
            <v>#DIV/0!</v>
          </cell>
          <cell r="AA79" t="e">
            <v>#DIV/0!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/>
          <cell r="AH79"/>
          <cell r="AI79"/>
          <cell r="AJ79"/>
        </row>
        <row r="80">
          <cell r="F80">
            <v>42253900</v>
          </cell>
          <cell r="G80" t="str">
            <v>Stredná odborná škola chemická</v>
          </cell>
          <cell r="H80" t="str">
            <v>Bratislava-Ružinov</v>
          </cell>
          <cell r="I80" t="str">
            <v>Vlčie hrdlo 50</v>
          </cell>
          <cell r="J80">
            <v>295</v>
          </cell>
          <cell r="K80" t="str">
            <v>v prevádzke</v>
          </cell>
          <cell r="L80"/>
          <cell r="M80"/>
          <cell r="N80"/>
          <cell r="O80"/>
          <cell r="P80" t="e">
            <v>#DIV/0!</v>
          </cell>
          <cell r="Q80" t="e">
            <v>#DIV/0!</v>
          </cell>
          <cell r="R80"/>
          <cell r="S80"/>
          <cell r="T80"/>
          <cell r="U80"/>
          <cell r="V80" t="e">
            <v>#DIV/0!</v>
          </cell>
          <cell r="W80" t="e">
            <v>#DIV/0!</v>
          </cell>
          <cell r="X80"/>
          <cell r="Y80"/>
          <cell r="Z80" t="e">
            <v>#DIV/0!</v>
          </cell>
          <cell r="AA80" t="e">
            <v>#DIV/0!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/>
          <cell r="AH80"/>
          <cell r="AI80"/>
          <cell r="AJ80"/>
        </row>
        <row r="81">
          <cell r="F81">
            <v>52585212</v>
          </cell>
          <cell r="G81" t="str">
            <v>Spojená škola</v>
          </cell>
          <cell r="H81" t="str">
            <v>Malinovo</v>
          </cell>
          <cell r="I81" t="str">
            <v>Bratislavská 44</v>
          </cell>
          <cell r="J81">
            <v>569</v>
          </cell>
          <cell r="K81" t="str">
            <v>v prevádzke</v>
          </cell>
          <cell r="L81"/>
          <cell r="M81"/>
          <cell r="N81"/>
          <cell r="O81"/>
          <cell r="P81" t="e">
            <v>#DIV/0!</v>
          </cell>
          <cell r="Q81" t="e">
            <v>#DIV/0!</v>
          </cell>
          <cell r="R81"/>
          <cell r="S81"/>
          <cell r="T81"/>
          <cell r="U81"/>
          <cell r="V81" t="e">
            <v>#DIV/0!</v>
          </cell>
          <cell r="W81" t="e">
            <v>#DIV/0!</v>
          </cell>
          <cell r="X81"/>
          <cell r="Y81"/>
          <cell r="Z81" t="e">
            <v>#DIV/0!</v>
          </cell>
          <cell r="AA81" t="e">
            <v>#DIV/0!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/>
          <cell r="AH81"/>
          <cell r="AI81"/>
          <cell r="AJ81"/>
        </row>
        <row r="82">
          <cell r="F82">
            <v>53242726</v>
          </cell>
          <cell r="G82" t="str">
            <v>Spojená škola</v>
          </cell>
          <cell r="H82" t="str">
            <v>Bratislava-Ružinov</v>
          </cell>
          <cell r="I82" t="str">
            <v>Ostredková 10</v>
          </cell>
          <cell r="J82">
            <v>450</v>
          </cell>
          <cell r="K82" t="str">
            <v>v prevádzke</v>
          </cell>
          <cell r="L82"/>
          <cell r="M82"/>
          <cell r="N82"/>
          <cell r="O82"/>
          <cell r="P82" t="e">
            <v>#DIV/0!</v>
          </cell>
          <cell r="Q82" t="e">
            <v>#DIV/0!</v>
          </cell>
          <cell r="R82"/>
          <cell r="S82"/>
          <cell r="T82"/>
          <cell r="U82"/>
          <cell r="V82" t="e">
            <v>#DIV/0!</v>
          </cell>
          <cell r="W82" t="e">
            <v>#DIV/0!</v>
          </cell>
          <cell r="X82"/>
          <cell r="Y82"/>
          <cell r="Z82" t="e">
            <v>#DIV/0!</v>
          </cell>
          <cell r="AA82" t="e">
            <v>#DIV/0!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/>
          <cell r="AH82"/>
          <cell r="AI82"/>
          <cell r="AJ82"/>
        </row>
        <row r="83">
          <cell r="F83">
            <v>53242742</v>
          </cell>
          <cell r="G83" t="str">
            <v>Spojená škola</v>
          </cell>
          <cell r="H83" t="str">
            <v>Bratislava-Petržalka</v>
          </cell>
          <cell r="I83" t="str">
            <v>Pankúchova 6</v>
          </cell>
          <cell r="J83">
            <v>817</v>
          </cell>
          <cell r="K83" t="str">
            <v>v prevádzke</v>
          </cell>
          <cell r="L83"/>
          <cell r="M83"/>
          <cell r="N83"/>
          <cell r="O83"/>
          <cell r="P83" t="e">
            <v>#DIV/0!</v>
          </cell>
          <cell r="Q83" t="e">
            <v>#DIV/0!</v>
          </cell>
          <cell r="R83"/>
          <cell r="S83"/>
          <cell r="T83"/>
          <cell r="U83"/>
          <cell r="V83" t="e">
            <v>#DIV/0!</v>
          </cell>
          <cell r="W83" t="e">
            <v>#DIV/0!</v>
          </cell>
          <cell r="X83"/>
          <cell r="Y83"/>
          <cell r="Z83" t="e">
            <v>#DIV/0!</v>
          </cell>
          <cell r="AA83" t="e">
            <v>#DIV/0!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/>
          <cell r="AH83"/>
          <cell r="AI83"/>
          <cell r="AJ83"/>
        </row>
        <row r="84">
          <cell r="F84">
            <v>710055986</v>
          </cell>
          <cell r="G84" t="str">
            <v>Základná škola</v>
          </cell>
          <cell r="H84" t="str">
            <v>Hrubý Šúr</v>
          </cell>
          <cell r="I84" t="str">
            <v>Hrubý Šúr 19</v>
          </cell>
          <cell r="J84">
            <v>36</v>
          </cell>
          <cell r="K84" t="str">
            <v>v prevádzke</v>
          </cell>
          <cell r="L84"/>
          <cell r="M84"/>
          <cell r="N84"/>
          <cell r="O84"/>
          <cell r="P84" t="e">
            <v>#DIV/0!</v>
          </cell>
          <cell r="Q84" t="e">
            <v>#DIV/0!</v>
          </cell>
          <cell r="R84"/>
          <cell r="S84"/>
          <cell r="T84"/>
          <cell r="U84"/>
          <cell r="V84" t="e">
            <v>#DIV/0!</v>
          </cell>
          <cell r="W84" t="e">
            <v>#DIV/0!</v>
          </cell>
          <cell r="X84"/>
          <cell r="Y84"/>
          <cell r="Z84" t="e">
            <v>#DIV/0!</v>
          </cell>
          <cell r="AA84" t="e">
            <v>#DIV/0!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/>
          <cell r="AH84"/>
          <cell r="AI84"/>
          <cell r="AJ84"/>
        </row>
        <row r="85">
          <cell r="F85">
            <v>710055994</v>
          </cell>
          <cell r="G85" t="str">
            <v>Základná škola s vyučovacím jazykom maďarským - Alapiskola</v>
          </cell>
          <cell r="H85" t="str">
            <v>Hrubý Šúr</v>
          </cell>
          <cell r="I85" t="str">
            <v>Hrubý Šúr 19</v>
          </cell>
          <cell r="J85">
            <v>9</v>
          </cell>
          <cell r="K85" t="str">
            <v>v prevádzke</v>
          </cell>
          <cell r="L85"/>
          <cell r="M85"/>
          <cell r="N85"/>
          <cell r="O85"/>
          <cell r="P85" t="e">
            <v>#DIV/0!</v>
          </cell>
          <cell r="Q85" t="e">
            <v>#DIV/0!</v>
          </cell>
          <cell r="R85"/>
          <cell r="S85"/>
          <cell r="T85"/>
          <cell r="U85"/>
          <cell r="V85" t="e">
            <v>#DIV/0!</v>
          </cell>
          <cell r="W85" t="e">
            <v>#DIV/0!</v>
          </cell>
          <cell r="X85"/>
          <cell r="Y85"/>
          <cell r="Z85" t="e">
            <v>#DIV/0!</v>
          </cell>
          <cell r="AA85" t="e">
            <v>#DIV/0!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/>
          <cell r="AH85"/>
          <cell r="AI85"/>
          <cell r="AJ85"/>
        </row>
        <row r="86">
          <cell r="F86">
            <v>36062243</v>
          </cell>
          <cell r="G86" t="str">
            <v>Základná škola</v>
          </cell>
          <cell r="H86" t="str">
            <v>Kráľová pri Senci</v>
          </cell>
          <cell r="I86" t="str">
            <v>Školská 190</v>
          </cell>
          <cell r="J86">
            <v>394</v>
          </cell>
          <cell r="K86" t="str">
            <v>v prevádzke</v>
          </cell>
          <cell r="L86"/>
          <cell r="M86"/>
          <cell r="N86"/>
          <cell r="O86"/>
          <cell r="P86" t="e">
            <v>#DIV/0!</v>
          </cell>
          <cell r="Q86" t="e">
            <v>#DIV/0!</v>
          </cell>
          <cell r="R86"/>
          <cell r="S86"/>
          <cell r="T86"/>
          <cell r="U86"/>
          <cell r="V86" t="e">
            <v>#DIV/0!</v>
          </cell>
          <cell r="W86" t="e">
            <v>#DIV/0!</v>
          </cell>
          <cell r="X86"/>
          <cell r="Y86"/>
          <cell r="Z86" t="e">
            <v>#DIV/0!</v>
          </cell>
          <cell r="AA86" t="e">
            <v>#DIV/0!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/>
          <cell r="AH86"/>
          <cell r="AI86"/>
          <cell r="AJ86"/>
        </row>
        <row r="87">
          <cell r="F87">
            <v>710056109</v>
          </cell>
          <cell r="G87" t="str">
            <v>Základná škola</v>
          </cell>
          <cell r="H87" t="str">
            <v>Reca</v>
          </cell>
          <cell r="I87" t="str">
            <v>Hlavná 229</v>
          </cell>
          <cell r="J87">
            <v>50</v>
          </cell>
          <cell r="K87" t="str">
            <v>v prevádzke</v>
          </cell>
          <cell r="L87"/>
          <cell r="M87"/>
          <cell r="N87"/>
          <cell r="O87"/>
          <cell r="P87" t="e">
            <v>#DIV/0!</v>
          </cell>
          <cell r="Q87" t="e">
            <v>#DIV/0!</v>
          </cell>
          <cell r="R87"/>
          <cell r="S87"/>
          <cell r="T87"/>
          <cell r="U87"/>
          <cell r="V87" t="e">
            <v>#DIV/0!</v>
          </cell>
          <cell r="W87" t="e">
            <v>#DIV/0!</v>
          </cell>
          <cell r="X87"/>
          <cell r="Y87"/>
          <cell r="Z87" t="e">
            <v>#DIV/0!</v>
          </cell>
          <cell r="AA87" t="e">
            <v>#DIV/0!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/>
          <cell r="AH87"/>
          <cell r="AI87"/>
          <cell r="AJ87"/>
        </row>
        <row r="88">
          <cell r="F88">
            <v>710057156</v>
          </cell>
          <cell r="G88" t="str">
            <v>Základná škola</v>
          </cell>
          <cell r="H88" t="str">
            <v>Malé Leváre</v>
          </cell>
          <cell r="I88" t="str">
            <v>Malé Leváre 10</v>
          </cell>
          <cell r="J88">
            <v>71</v>
          </cell>
          <cell r="K88" t="str">
            <v>v prevádzke</v>
          </cell>
          <cell r="L88"/>
          <cell r="M88"/>
          <cell r="N88"/>
          <cell r="O88"/>
          <cell r="P88" t="e">
            <v>#DIV/0!</v>
          </cell>
          <cell r="Q88" t="e">
            <v>#DIV/0!</v>
          </cell>
          <cell r="R88"/>
          <cell r="S88"/>
          <cell r="T88"/>
          <cell r="U88"/>
          <cell r="V88" t="e">
            <v>#DIV/0!</v>
          </cell>
          <cell r="W88" t="e">
            <v>#DIV/0!</v>
          </cell>
          <cell r="X88"/>
          <cell r="Y88"/>
          <cell r="Z88" t="e">
            <v>#DIV/0!</v>
          </cell>
          <cell r="AA88" t="e">
            <v>#DIV/0!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/>
          <cell r="AH88"/>
          <cell r="AI88"/>
          <cell r="AJ88"/>
        </row>
        <row r="89">
          <cell r="F89">
            <v>710057202</v>
          </cell>
          <cell r="G89" t="str">
            <v>Základná škola</v>
          </cell>
          <cell r="H89" t="str">
            <v>Plavecký Mikuláš</v>
          </cell>
          <cell r="I89" t="str">
            <v>Plavecký Mikuláš 297</v>
          </cell>
          <cell r="J89">
            <v>33</v>
          </cell>
          <cell r="K89" t="str">
            <v>v prevádzke</v>
          </cell>
          <cell r="L89"/>
          <cell r="M89"/>
          <cell r="N89"/>
          <cell r="O89"/>
          <cell r="P89" t="e">
            <v>#DIV/0!</v>
          </cell>
          <cell r="Q89" t="e">
            <v>#DIV/0!</v>
          </cell>
          <cell r="R89"/>
          <cell r="S89"/>
          <cell r="T89"/>
          <cell r="U89"/>
          <cell r="V89" t="e">
            <v>#DIV/0!</v>
          </cell>
          <cell r="W89" t="e">
            <v>#DIV/0!</v>
          </cell>
          <cell r="X89"/>
          <cell r="Y89"/>
          <cell r="Z89" t="e">
            <v>#DIV/0!</v>
          </cell>
          <cell r="AA89" t="e">
            <v>#DIV/0!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/>
          <cell r="AH89"/>
          <cell r="AI89"/>
          <cell r="AJ89"/>
        </row>
        <row r="90">
          <cell r="F90">
            <v>31810284</v>
          </cell>
          <cell r="G90" t="str">
            <v>Základná škola</v>
          </cell>
          <cell r="H90" t="str">
            <v>Rohožník</v>
          </cell>
          <cell r="I90" t="str">
            <v>Rohožník 399</v>
          </cell>
          <cell r="J90">
            <v>337</v>
          </cell>
          <cell r="K90" t="str">
            <v>vyradená</v>
          </cell>
          <cell r="L90"/>
          <cell r="M90"/>
          <cell r="N90"/>
          <cell r="O90"/>
          <cell r="P90" t="e">
            <v>#DIV/0!</v>
          </cell>
          <cell r="Q90" t="e">
            <v>#DIV/0!</v>
          </cell>
          <cell r="R90"/>
          <cell r="S90"/>
          <cell r="T90"/>
          <cell r="U90"/>
          <cell r="V90" t="e">
            <v>#DIV/0!</v>
          </cell>
          <cell r="W90" t="e">
            <v>#DIV/0!</v>
          </cell>
          <cell r="X90"/>
          <cell r="Y90"/>
          <cell r="Z90" t="e">
            <v>#DIV/0!</v>
          </cell>
          <cell r="AA90" t="e">
            <v>#DIV/0!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/>
          <cell r="AH90"/>
          <cell r="AI90"/>
          <cell r="AJ90"/>
        </row>
        <row r="91">
          <cell r="F91">
            <v>31810292</v>
          </cell>
          <cell r="G91" t="str">
            <v>Základná škola</v>
          </cell>
          <cell r="H91" t="str">
            <v>Sološnica</v>
          </cell>
          <cell r="I91" t="str">
            <v>Školská ulica 7/19</v>
          </cell>
          <cell r="J91">
            <v>206</v>
          </cell>
          <cell r="K91" t="str">
            <v>v prevádzke</v>
          </cell>
          <cell r="L91"/>
          <cell r="M91"/>
          <cell r="N91"/>
          <cell r="O91"/>
          <cell r="P91" t="e">
            <v>#DIV/0!</v>
          </cell>
          <cell r="Q91" t="e">
            <v>#DIV/0!</v>
          </cell>
          <cell r="R91"/>
          <cell r="S91"/>
          <cell r="T91"/>
          <cell r="U91"/>
          <cell r="V91" t="e">
            <v>#DIV/0!</v>
          </cell>
          <cell r="W91" t="e">
            <v>#DIV/0!</v>
          </cell>
          <cell r="X91"/>
          <cell r="Y91"/>
          <cell r="Z91" t="e">
            <v>#DIV/0!</v>
          </cell>
          <cell r="AA91" t="e">
            <v>#DIV/0!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/>
          <cell r="AH91"/>
          <cell r="AI91"/>
          <cell r="AJ91"/>
        </row>
        <row r="92">
          <cell r="F92">
            <v>31816924</v>
          </cell>
          <cell r="G92" t="str">
            <v>Základná škola s materskou školou</v>
          </cell>
          <cell r="H92" t="str">
            <v>Studienka</v>
          </cell>
          <cell r="I92" t="str">
            <v>Studienka 222</v>
          </cell>
          <cell r="J92">
            <v>145</v>
          </cell>
          <cell r="K92" t="str">
            <v>v prevádzke</v>
          </cell>
          <cell r="L92"/>
          <cell r="M92"/>
          <cell r="N92"/>
          <cell r="O92"/>
          <cell r="P92" t="e">
            <v>#DIV/0!</v>
          </cell>
          <cell r="Q92" t="e">
            <v>#DIV/0!</v>
          </cell>
          <cell r="R92"/>
          <cell r="S92"/>
          <cell r="T92"/>
          <cell r="U92"/>
          <cell r="V92" t="e">
            <v>#DIV/0!</v>
          </cell>
          <cell r="W92" t="e">
            <v>#DIV/0!</v>
          </cell>
          <cell r="X92"/>
          <cell r="Y92"/>
          <cell r="Z92" t="e">
            <v>#DIV/0!</v>
          </cell>
          <cell r="AA92" t="e">
            <v>#DIV/0!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/>
          <cell r="AH92"/>
          <cell r="AI92"/>
          <cell r="AJ92"/>
        </row>
        <row r="93">
          <cell r="F93">
            <v>36063932</v>
          </cell>
          <cell r="G93" t="str">
            <v>Základná škola s materskou školou</v>
          </cell>
          <cell r="H93" t="str">
            <v>Veľké Leváre</v>
          </cell>
          <cell r="I93" t="str">
            <v>Melíškova 650</v>
          </cell>
          <cell r="J93">
            <v>343</v>
          </cell>
          <cell r="K93" t="str">
            <v>v prevádzke</v>
          </cell>
          <cell r="L93"/>
          <cell r="M93"/>
          <cell r="N93"/>
          <cell r="O93"/>
          <cell r="P93" t="e">
            <v>#DIV/0!</v>
          </cell>
          <cell r="Q93" t="e">
            <v>#DIV/0!</v>
          </cell>
          <cell r="R93"/>
          <cell r="S93"/>
          <cell r="T93"/>
          <cell r="U93"/>
          <cell r="V93" t="e">
            <v>#DIV/0!</v>
          </cell>
          <cell r="W93" t="e">
            <v>#DIV/0!</v>
          </cell>
          <cell r="X93"/>
          <cell r="Y93"/>
          <cell r="Z93" t="e">
            <v>#DIV/0!</v>
          </cell>
          <cell r="AA93" t="e">
            <v>#DIV/0!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/>
          <cell r="AH93"/>
          <cell r="AI93"/>
          <cell r="AJ93"/>
        </row>
        <row r="94">
          <cell r="F94">
            <v>42126606</v>
          </cell>
          <cell r="G94" t="str">
            <v>Základná škola s materskou školou</v>
          </cell>
          <cell r="H94" t="str">
            <v>Závod</v>
          </cell>
          <cell r="I94" t="str">
            <v>Sokolská 81</v>
          </cell>
          <cell r="J94">
            <v>289</v>
          </cell>
          <cell r="K94" t="str">
            <v>v prevádzke</v>
          </cell>
          <cell r="L94"/>
          <cell r="M94"/>
          <cell r="N94"/>
          <cell r="O94"/>
          <cell r="P94" t="e">
            <v>#DIV/0!</v>
          </cell>
          <cell r="Q94" t="e">
            <v>#DIV/0!</v>
          </cell>
          <cell r="R94"/>
          <cell r="S94"/>
          <cell r="T94"/>
          <cell r="U94"/>
          <cell r="V94" t="e">
            <v>#DIV/0!</v>
          </cell>
          <cell r="W94" t="e">
            <v>#DIV/0!</v>
          </cell>
          <cell r="X94"/>
          <cell r="Y94"/>
          <cell r="Z94" t="e">
            <v>#DIV/0!</v>
          </cell>
          <cell r="AA94" t="e">
            <v>#DIV/0!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/>
          <cell r="AH94"/>
          <cell r="AI94"/>
          <cell r="AJ94"/>
        </row>
        <row r="95">
          <cell r="F95">
            <v>31816908</v>
          </cell>
          <cell r="G95" t="str">
            <v>Základná škola s materskou školou</v>
          </cell>
          <cell r="H95" t="str">
            <v>Báhoň</v>
          </cell>
          <cell r="I95" t="str">
            <v>Ul. 1. mája 3</v>
          </cell>
          <cell r="J95">
            <v>372</v>
          </cell>
          <cell r="K95" t="str">
            <v>v prevádzke</v>
          </cell>
          <cell r="L95"/>
          <cell r="M95"/>
          <cell r="N95"/>
          <cell r="O95"/>
          <cell r="P95" t="e">
            <v>#DIV/0!</v>
          </cell>
          <cell r="Q95" t="e">
            <v>#DIV/0!</v>
          </cell>
          <cell r="R95"/>
          <cell r="S95"/>
          <cell r="T95"/>
          <cell r="U95"/>
          <cell r="V95" t="e">
            <v>#DIV/0!</v>
          </cell>
          <cell r="W95" t="e">
            <v>#DIV/0!</v>
          </cell>
          <cell r="X95"/>
          <cell r="Y95"/>
          <cell r="Z95" t="e">
            <v>#DIV/0!</v>
          </cell>
          <cell r="AA95" t="e">
            <v>#DIV/0!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/>
          <cell r="AH95"/>
          <cell r="AI95"/>
          <cell r="AJ95"/>
        </row>
        <row r="96">
          <cell r="F96">
            <v>36071099</v>
          </cell>
          <cell r="G96" t="str">
            <v>Základná škola</v>
          </cell>
          <cell r="H96" t="str">
            <v>Bernolákovo</v>
          </cell>
          <cell r="I96" t="str">
            <v>Komenského 3</v>
          </cell>
          <cell r="J96">
            <v>1017</v>
          </cell>
          <cell r="K96" t="str">
            <v>v prevádzke</v>
          </cell>
          <cell r="L96"/>
          <cell r="M96"/>
          <cell r="N96"/>
          <cell r="O96"/>
          <cell r="P96" t="e">
            <v>#DIV/0!</v>
          </cell>
          <cell r="Q96" t="e">
            <v>#DIV/0!</v>
          </cell>
          <cell r="R96"/>
          <cell r="S96"/>
          <cell r="T96"/>
          <cell r="U96"/>
          <cell r="V96" t="e">
            <v>#DIV/0!</v>
          </cell>
          <cell r="W96" t="e">
            <v>#DIV/0!</v>
          </cell>
          <cell r="X96"/>
          <cell r="Y96"/>
          <cell r="Z96" t="e">
            <v>#DIV/0!</v>
          </cell>
          <cell r="AA96" t="e">
            <v>#DIV/0!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/>
          <cell r="AH96"/>
          <cell r="AI96"/>
          <cell r="AJ96"/>
        </row>
        <row r="97">
          <cell r="F97">
            <v>31810446</v>
          </cell>
          <cell r="G97" t="str">
            <v>Základná škola</v>
          </cell>
          <cell r="H97" t="str">
            <v>Blatné</v>
          </cell>
          <cell r="I97" t="str">
            <v>Šarfická 301</v>
          </cell>
          <cell r="J97">
            <v>215</v>
          </cell>
          <cell r="K97" t="str">
            <v>v prevádzke</v>
          </cell>
          <cell r="L97"/>
          <cell r="M97"/>
          <cell r="N97"/>
          <cell r="O97"/>
          <cell r="P97" t="e">
            <v>#DIV/0!</v>
          </cell>
          <cell r="Q97" t="e">
            <v>#DIV/0!</v>
          </cell>
          <cell r="R97"/>
          <cell r="S97"/>
          <cell r="T97"/>
          <cell r="U97"/>
          <cell r="V97" t="e">
            <v>#DIV/0!</v>
          </cell>
          <cell r="W97" t="e">
            <v>#DIV/0!</v>
          </cell>
          <cell r="X97"/>
          <cell r="Y97"/>
          <cell r="Z97" t="e">
            <v>#DIV/0!</v>
          </cell>
          <cell r="AA97" t="e">
            <v>#DIV/0!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/>
          <cell r="AH97"/>
          <cell r="AI97"/>
          <cell r="AJ97"/>
        </row>
        <row r="98">
          <cell r="F98">
            <v>31810543</v>
          </cell>
          <cell r="G98" t="str">
            <v>Základná škola s materskou školou</v>
          </cell>
          <cell r="H98" t="str">
            <v>Budmerice</v>
          </cell>
          <cell r="I98" t="str">
            <v>Budmerice 430</v>
          </cell>
          <cell r="J98">
            <v>335</v>
          </cell>
          <cell r="K98" t="str">
            <v>v prevádzke</v>
          </cell>
          <cell r="L98"/>
          <cell r="M98"/>
          <cell r="N98"/>
          <cell r="O98"/>
          <cell r="P98" t="e">
            <v>#DIV/0!</v>
          </cell>
          <cell r="Q98" t="e">
            <v>#DIV/0!</v>
          </cell>
          <cell r="R98"/>
          <cell r="S98"/>
          <cell r="T98"/>
          <cell r="U98"/>
          <cell r="V98" t="e">
            <v>#DIV/0!</v>
          </cell>
          <cell r="W98" t="e">
            <v>#DIV/0!</v>
          </cell>
          <cell r="X98"/>
          <cell r="Y98"/>
          <cell r="Z98" t="e">
            <v>#DIV/0!</v>
          </cell>
          <cell r="AA98" t="e">
            <v>#DIV/0!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/>
          <cell r="AH98"/>
          <cell r="AI98"/>
          <cell r="AJ98"/>
        </row>
        <row r="99">
          <cell r="F99">
            <v>36062197</v>
          </cell>
          <cell r="G99" t="str">
            <v>Základná škola s materskou školou</v>
          </cell>
          <cell r="H99" t="str">
            <v>Častá</v>
          </cell>
          <cell r="I99" t="str">
            <v>Hlavná 293</v>
          </cell>
          <cell r="J99">
            <v>338</v>
          </cell>
          <cell r="K99" t="str">
            <v>v prevádzke</v>
          </cell>
          <cell r="L99"/>
          <cell r="M99"/>
          <cell r="N99"/>
          <cell r="O99"/>
          <cell r="P99" t="e">
            <v>#DIV/0!</v>
          </cell>
          <cell r="Q99" t="e">
            <v>#DIV/0!</v>
          </cell>
          <cell r="R99"/>
          <cell r="S99"/>
          <cell r="T99"/>
          <cell r="U99"/>
          <cell r="V99" t="e">
            <v>#DIV/0!</v>
          </cell>
          <cell r="W99" t="e">
            <v>#DIV/0!</v>
          </cell>
          <cell r="X99"/>
          <cell r="Y99"/>
          <cell r="Z99" t="e">
            <v>#DIV/0!</v>
          </cell>
          <cell r="AA99" t="e">
            <v>#DIV/0!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/>
          <cell r="AH99"/>
          <cell r="AI99"/>
          <cell r="AJ99"/>
        </row>
        <row r="100">
          <cell r="F100">
            <v>31811949</v>
          </cell>
          <cell r="G100" t="str">
            <v>Základná škola s materskou školou</v>
          </cell>
          <cell r="H100" t="str">
            <v>Čataj</v>
          </cell>
          <cell r="I100" t="str">
            <v>Hlavná 113</v>
          </cell>
          <cell r="J100">
            <v>55</v>
          </cell>
          <cell r="K100" t="str">
            <v>v prevádzke</v>
          </cell>
          <cell r="L100"/>
          <cell r="M100"/>
          <cell r="N100"/>
          <cell r="O100"/>
          <cell r="P100" t="e">
            <v>#DIV/0!</v>
          </cell>
          <cell r="Q100" t="e">
            <v>#DIV/0!</v>
          </cell>
          <cell r="R100"/>
          <cell r="S100"/>
          <cell r="T100"/>
          <cell r="U100"/>
          <cell r="V100" t="e">
            <v>#DIV/0!</v>
          </cell>
          <cell r="W100" t="e">
            <v>#DIV/0!</v>
          </cell>
          <cell r="X100"/>
          <cell r="Y100"/>
          <cell r="Z100" t="e">
            <v>#DIV/0!</v>
          </cell>
          <cell r="AA100" t="e">
            <v>#DIV/0!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/>
          <cell r="AH100"/>
          <cell r="AI100"/>
          <cell r="AJ100"/>
        </row>
        <row r="101">
          <cell r="F101">
            <v>710273592</v>
          </cell>
          <cell r="G101" t="str">
            <v>Základná škola</v>
          </cell>
          <cell r="H101" t="str">
            <v>Doľany</v>
          </cell>
          <cell r="I101" t="str">
            <v>Doľany 128</v>
          </cell>
          <cell r="J101">
            <v>30</v>
          </cell>
          <cell r="K101" t="str">
            <v>v prevádzke</v>
          </cell>
          <cell r="L101"/>
          <cell r="M101"/>
          <cell r="N101"/>
          <cell r="O101"/>
          <cell r="P101" t="e">
            <v>#DIV/0!</v>
          </cell>
          <cell r="Q101" t="e">
            <v>#DIV/0!</v>
          </cell>
          <cell r="R101"/>
          <cell r="S101"/>
          <cell r="T101"/>
          <cell r="U101"/>
          <cell r="V101" t="e">
            <v>#DIV/0!</v>
          </cell>
          <cell r="W101" t="e">
            <v>#DIV/0!</v>
          </cell>
          <cell r="X101"/>
          <cell r="Y101"/>
          <cell r="Z101" t="e">
            <v>#DIV/0!</v>
          </cell>
          <cell r="AA101" t="e">
            <v>#DIV/0!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/>
          <cell r="AH101"/>
          <cell r="AI101"/>
          <cell r="AJ101"/>
        </row>
        <row r="102">
          <cell r="F102">
            <v>710055323</v>
          </cell>
          <cell r="G102" t="str">
            <v>Základná škola</v>
          </cell>
          <cell r="H102" t="str">
            <v>Dubová</v>
          </cell>
          <cell r="I102" t="str">
            <v>Hlavná 24</v>
          </cell>
          <cell r="J102">
            <v>100</v>
          </cell>
          <cell r="K102" t="str">
            <v>v prevádzke</v>
          </cell>
          <cell r="L102"/>
          <cell r="M102"/>
          <cell r="N102"/>
          <cell r="O102"/>
          <cell r="P102" t="e">
            <v>#DIV/0!</v>
          </cell>
          <cell r="Q102" t="e">
            <v>#DIV/0!</v>
          </cell>
          <cell r="R102"/>
          <cell r="S102"/>
          <cell r="T102"/>
          <cell r="U102"/>
          <cell r="V102" t="e">
            <v>#DIV/0!</v>
          </cell>
          <cell r="W102" t="e">
            <v>#DIV/0!</v>
          </cell>
          <cell r="X102"/>
          <cell r="Y102"/>
          <cell r="Z102" t="e">
            <v>#DIV/0!</v>
          </cell>
          <cell r="AA102" t="e">
            <v>#DIV/0!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/>
          <cell r="AH102"/>
          <cell r="AI102"/>
          <cell r="AJ102"/>
        </row>
        <row r="103">
          <cell r="F103">
            <v>31811540</v>
          </cell>
          <cell r="G103" t="str">
            <v>Základná škola</v>
          </cell>
          <cell r="H103" t="str">
            <v>Gajary</v>
          </cell>
          <cell r="I103" t="str">
            <v>Skuteckého 438</v>
          </cell>
          <cell r="J103">
            <v>256</v>
          </cell>
          <cell r="K103" t="str">
            <v>v prevádzke</v>
          </cell>
          <cell r="L103"/>
          <cell r="M103"/>
          <cell r="N103"/>
          <cell r="O103"/>
          <cell r="P103" t="e">
            <v>#DIV/0!</v>
          </cell>
          <cell r="Q103" t="e">
            <v>#DIV/0!</v>
          </cell>
          <cell r="R103"/>
          <cell r="S103"/>
          <cell r="T103"/>
          <cell r="U103"/>
          <cell r="V103" t="e">
            <v>#DIV/0!</v>
          </cell>
          <cell r="W103" t="e">
            <v>#DIV/0!</v>
          </cell>
          <cell r="X103"/>
          <cell r="Y103"/>
          <cell r="Z103" t="e">
            <v>#DIV/0!</v>
          </cell>
          <cell r="AA103" t="e">
            <v>#DIV/0!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/>
          <cell r="AH103"/>
          <cell r="AI103"/>
          <cell r="AJ103"/>
        </row>
        <row r="104">
          <cell r="F104">
            <v>52827691</v>
          </cell>
          <cell r="G104" t="str">
            <v>Základná škola</v>
          </cell>
          <cell r="H104" t="str">
            <v>Hamuliakovo</v>
          </cell>
          <cell r="I104" t="str">
            <v>Dunajská 126/16A</v>
          </cell>
          <cell r="J104">
            <v>304</v>
          </cell>
          <cell r="K104" t="str">
            <v>v prevádzke</v>
          </cell>
          <cell r="L104"/>
          <cell r="M104"/>
          <cell r="N104"/>
          <cell r="O104"/>
          <cell r="P104" t="e">
            <v>#DIV/0!</v>
          </cell>
          <cell r="Q104" t="e">
            <v>#DIV/0!</v>
          </cell>
          <cell r="R104"/>
          <cell r="S104"/>
          <cell r="T104"/>
          <cell r="U104"/>
          <cell r="V104" t="e">
            <v>#DIV/0!</v>
          </cell>
          <cell r="W104" t="e">
            <v>#DIV/0!</v>
          </cell>
          <cell r="X104"/>
          <cell r="Y104"/>
          <cell r="Z104" t="e">
            <v>#DIV/0!</v>
          </cell>
          <cell r="AA104" t="e">
            <v>#DIV/0!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/>
          <cell r="AH104"/>
          <cell r="AI104"/>
          <cell r="AJ104"/>
        </row>
        <row r="105">
          <cell r="F105">
            <v>54528038</v>
          </cell>
          <cell r="G105" t="str">
            <v>Základná škola s materskou školou</v>
          </cell>
          <cell r="H105" t="str">
            <v>Chorvátsky Grob</v>
          </cell>
          <cell r="I105" t="str">
            <v>Javorová alej 1</v>
          </cell>
          <cell r="J105">
            <v>624</v>
          </cell>
          <cell r="K105" t="str">
            <v>v prevádzke</v>
          </cell>
          <cell r="L105"/>
          <cell r="M105"/>
          <cell r="N105"/>
          <cell r="O105"/>
          <cell r="P105" t="e">
            <v>#DIV/0!</v>
          </cell>
          <cell r="Q105" t="e">
            <v>#DIV/0!</v>
          </cell>
          <cell r="R105"/>
          <cell r="S105"/>
          <cell r="T105"/>
          <cell r="U105"/>
          <cell r="V105" t="e">
            <v>#DIV/0!</v>
          </cell>
          <cell r="W105" t="e">
            <v>#DIV/0!</v>
          </cell>
          <cell r="X105"/>
          <cell r="Y105"/>
          <cell r="Z105" t="e">
            <v>#DIV/0!</v>
          </cell>
          <cell r="AA105" t="e">
            <v>#DIV/0!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/>
          <cell r="AH105"/>
          <cell r="AI105"/>
          <cell r="AJ105"/>
        </row>
        <row r="106">
          <cell r="F106">
            <v>36071145</v>
          </cell>
          <cell r="G106" t="str">
            <v>Základná škola Milana Rastislava Štefánika</v>
          </cell>
          <cell r="H106" t="str">
            <v>Ivanka pri Dunaji</v>
          </cell>
          <cell r="I106" t="str">
            <v>Ul. SNP 3</v>
          </cell>
          <cell r="J106">
            <v>992</v>
          </cell>
          <cell r="K106" t="str">
            <v>v prevádzke</v>
          </cell>
          <cell r="L106"/>
          <cell r="M106"/>
          <cell r="N106"/>
          <cell r="O106"/>
          <cell r="P106" t="e">
            <v>#DIV/0!</v>
          </cell>
          <cell r="Q106" t="e">
            <v>#DIV/0!</v>
          </cell>
          <cell r="R106"/>
          <cell r="S106"/>
          <cell r="T106"/>
          <cell r="U106"/>
          <cell r="V106" t="e">
            <v>#DIV/0!</v>
          </cell>
          <cell r="W106" t="e">
            <v>#DIV/0!</v>
          </cell>
          <cell r="X106"/>
          <cell r="Y106"/>
          <cell r="Z106" t="e">
            <v>#DIV/0!</v>
          </cell>
          <cell r="AA106" t="e">
            <v>#DIV/0!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/>
          <cell r="AH106"/>
          <cell r="AI106"/>
          <cell r="AJ106"/>
        </row>
        <row r="107">
          <cell r="F107">
            <v>710055340</v>
          </cell>
          <cell r="G107" t="str">
            <v>Základná škola</v>
          </cell>
          <cell r="H107" t="str">
            <v>Jablonec</v>
          </cell>
          <cell r="I107" t="str">
            <v>Jablonec 59</v>
          </cell>
          <cell r="J107">
            <v>52</v>
          </cell>
          <cell r="K107" t="str">
            <v>v prevádzke</v>
          </cell>
          <cell r="L107"/>
          <cell r="M107"/>
          <cell r="N107"/>
          <cell r="O107"/>
          <cell r="P107" t="e">
            <v>#DIV/0!</v>
          </cell>
          <cell r="Q107" t="e">
            <v>#DIV/0!</v>
          </cell>
          <cell r="R107"/>
          <cell r="S107"/>
          <cell r="T107"/>
          <cell r="U107"/>
          <cell r="V107" t="e">
            <v>#DIV/0!</v>
          </cell>
          <cell r="W107" t="e">
            <v>#DIV/0!</v>
          </cell>
          <cell r="X107"/>
          <cell r="Y107"/>
          <cell r="Z107" t="e">
            <v>#DIV/0!</v>
          </cell>
          <cell r="AA107" t="e">
            <v>#DIV/0!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/>
          <cell r="AH107"/>
          <cell r="AI107"/>
          <cell r="AJ107"/>
        </row>
        <row r="108">
          <cell r="F108">
            <v>710055358</v>
          </cell>
          <cell r="G108" t="str">
            <v>Základná škola</v>
          </cell>
          <cell r="H108" t="str">
            <v>Jablonové</v>
          </cell>
          <cell r="I108" t="str">
            <v>Jablonové 348</v>
          </cell>
          <cell r="J108">
            <v>83</v>
          </cell>
          <cell r="K108" t="str">
            <v>v prevádzke</v>
          </cell>
          <cell r="L108"/>
          <cell r="M108"/>
          <cell r="N108"/>
          <cell r="O108"/>
          <cell r="P108" t="e">
            <v>#DIV/0!</v>
          </cell>
          <cell r="Q108" t="e">
            <v>#DIV/0!</v>
          </cell>
          <cell r="R108"/>
          <cell r="S108"/>
          <cell r="T108"/>
          <cell r="U108"/>
          <cell r="V108" t="e">
            <v>#DIV/0!</v>
          </cell>
          <cell r="W108" t="e">
            <v>#DIV/0!</v>
          </cell>
          <cell r="X108"/>
          <cell r="Y108"/>
          <cell r="Z108" t="e">
            <v>#DIV/0!</v>
          </cell>
          <cell r="AA108" t="e">
            <v>#DIV/0!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/>
          <cell r="AH108"/>
          <cell r="AI108"/>
          <cell r="AJ108"/>
        </row>
        <row r="109">
          <cell r="F109">
            <v>31810250</v>
          </cell>
          <cell r="G109" t="str">
            <v>Základná škola</v>
          </cell>
          <cell r="H109" t="str">
            <v>Jakubov</v>
          </cell>
          <cell r="I109" t="str">
            <v>Školská ulica 276/23</v>
          </cell>
          <cell r="J109">
            <v>205</v>
          </cell>
          <cell r="K109" t="str">
            <v>v prevádzke</v>
          </cell>
          <cell r="L109"/>
          <cell r="M109"/>
          <cell r="N109"/>
          <cell r="O109"/>
          <cell r="P109" t="e">
            <v>#DIV/0!</v>
          </cell>
          <cell r="Q109" t="e">
            <v>#DIV/0!</v>
          </cell>
          <cell r="R109"/>
          <cell r="S109"/>
          <cell r="T109"/>
          <cell r="U109"/>
          <cell r="V109" t="e">
            <v>#DIV/0!</v>
          </cell>
          <cell r="W109" t="e">
            <v>#DIV/0!</v>
          </cell>
          <cell r="X109"/>
          <cell r="Y109"/>
          <cell r="Z109" t="e">
            <v>#DIV/0!</v>
          </cell>
          <cell r="AA109" t="e">
            <v>#DIV/0!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/>
          <cell r="AH109"/>
          <cell r="AI109"/>
          <cell r="AJ109"/>
        </row>
        <row r="110">
          <cell r="F110">
            <v>35602244</v>
          </cell>
          <cell r="G110" t="str">
            <v>Základná škola</v>
          </cell>
          <cell r="H110" t="str">
            <v>Svätý Jur</v>
          </cell>
          <cell r="I110" t="str">
            <v>Kollárova 2</v>
          </cell>
          <cell r="J110">
            <v>576</v>
          </cell>
          <cell r="K110" t="str">
            <v>v prevádzke</v>
          </cell>
          <cell r="L110"/>
          <cell r="M110"/>
          <cell r="N110"/>
          <cell r="O110"/>
          <cell r="P110" t="e">
            <v>#DIV/0!</v>
          </cell>
          <cell r="Q110" t="e">
            <v>#DIV/0!</v>
          </cell>
          <cell r="R110"/>
          <cell r="S110"/>
          <cell r="T110"/>
          <cell r="U110"/>
          <cell r="V110" t="e">
            <v>#DIV/0!</v>
          </cell>
          <cell r="W110" t="e">
            <v>#DIV/0!</v>
          </cell>
          <cell r="X110"/>
          <cell r="Y110"/>
          <cell r="Z110" t="e">
            <v>#DIV/0!</v>
          </cell>
          <cell r="AA110" t="e">
            <v>#DIV/0!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/>
          <cell r="AH110"/>
          <cell r="AI110"/>
          <cell r="AJ110"/>
        </row>
        <row r="111">
          <cell r="F111">
            <v>55796931</v>
          </cell>
          <cell r="G111" t="str">
            <v>Základná škola</v>
          </cell>
          <cell r="H111" t="str">
            <v>Kalinkovo</v>
          </cell>
          <cell r="I111" t="str">
            <v>Školská 194</v>
          </cell>
          <cell r="J111">
            <v>155</v>
          </cell>
          <cell r="K111" t="str">
            <v>v prevádzke</v>
          </cell>
          <cell r="L111"/>
          <cell r="M111"/>
          <cell r="N111"/>
          <cell r="O111"/>
          <cell r="P111" t="e">
            <v>#DIV/0!</v>
          </cell>
          <cell r="Q111" t="e">
            <v>#DIV/0!</v>
          </cell>
          <cell r="R111"/>
          <cell r="S111"/>
          <cell r="T111"/>
          <cell r="U111"/>
          <cell r="V111" t="e">
            <v>#DIV/0!</v>
          </cell>
          <cell r="W111" t="e">
            <v>#DIV/0!</v>
          </cell>
          <cell r="X111"/>
          <cell r="Y111"/>
          <cell r="Z111" t="e">
            <v>#DIV/0!</v>
          </cell>
          <cell r="AA111" t="e">
            <v>#DIV/0!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/>
          <cell r="AH111"/>
          <cell r="AI111"/>
          <cell r="AJ111"/>
        </row>
        <row r="112">
          <cell r="F112">
            <v>31810268</v>
          </cell>
          <cell r="G112" t="str">
            <v>Základná škola s materskou školou</v>
          </cell>
          <cell r="H112" t="str">
            <v>Kuchyňa</v>
          </cell>
          <cell r="I112" t="str">
            <v>Kuchyňa 551</v>
          </cell>
          <cell r="J112">
            <v>243</v>
          </cell>
          <cell r="K112" t="str">
            <v>v prevádzke</v>
          </cell>
          <cell r="L112"/>
          <cell r="M112"/>
          <cell r="N112"/>
          <cell r="O112"/>
          <cell r="P112" t="e">
            <v>#DIV/0!</v>
          </cell>
          <cell r="Q112" t="e">
            <v>#DIV/0!</v>
          </cell>
          <cell r="R112"/>
          <cell r="S112"/>
          <cell r="T112"/>
          <cell r="U112"/>
          <cell r="V112" t="e">
            <v>#DIV/0!</v>
          </cell>
          <cell r="W112" t="e">
            <v>#DIV/0!</v>
          </cell>
          <cell r="X112"/>
          <cell r="Y112"/>
          <cell r="Z112" t="e">
            <v>#DIV/0!</v>
          </cell>
          <cell r="AA112" t="e">
            <v>#DIV/0!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/>
          <cell r="AH112"/>
          <cell r="AI112"/>
          <cell r="AJ112"/>
        </row>
        <row r="113">
          <cell r="F113">
            <v>31811612</v>
          </cell>
          <cell r="G113" t="str">
            <v>Základná škola</v>
          </cell>
          <cell r="H113" t="str">
            <v>Láb</v>
          </cell>
          <cell r="I113" t="str">
            <v>Vŕšok 489/20</v>
          </cell>
          <cell r="J113">
            <v>238</v>
          </cell>
          <cell r="K113" t="str">
            <v>v prevádzke</v>
          </cell>
          <cell r="L113"/>
          <cell r="M113"/>
          <cell r="N113"/>
          <cell r="O113"/>
          <cell r="P113" t="e">
            <v>#DIV/0!</v>
          </cell>
          <cell r="Q113" t="e">
            <v>#DIV/0!</v>
          </cell>
          <cell r="R113"/>
          <cell r="S113"/>
          <cell r="T113"/>
          <cell r="U113"/>
          <cell r="V113" t="e">
            <v>#DIV/0!</v>
          </cell>
          <cell r="W113" t="e">
            <v>#DIV/0!</v>
          </cell>
          <cell r="X113"/>
          <cell r="Y113"/>
          <cell r="Z113" t="e">
            <v>#DIV/0!</v>
          </cell>
          <cell r="AA113" t="e">
            <v>#DIV/0!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/>
          <cell r="AH113"/>
          <cell r="AI113"/>
          <cell r="AJ113"/>
        </row>
        <row r="114">
          <cell r="F114">
            <v>55727328</v>
          </cell>
          <cell r="G114" t="str">
            <v>Základná škola</v>
          </cell>
          <cell r="H114" t="str">
            <v>Limbach</v>
          </cell>
          <cell r="I114" t="str">
            <v>Vinohradnícka 70</v>
          </cell>
          <cell r="J114">
            <v>209</v>
          </cell>
          <cell r="K114" t="str">
            <v>v prevádzke</v>
          </cell>
          <cell r="L114"/>
          <cell r="M114"/>
          <cell r="N114"/>
          <cell r="O114"/>
          <cell r="P114" t="e">
            <v>#DIV/0!</v>
          </cell>
          <cell r="Q114" t="e">
            <v>#DIV/0!</v>
          </cell>
          <cell r="R114"/>
          <cell r="S114"/>
          <cell r="T114"/>
          <cell r="U114"/>
          <cell r="V114" t="e">
            <v>#DIV/0!</v>
          </cell>
          <cell r="W114" t="e">
            <v>#DIV/0!</v>
          </cell>
          <cell r="X114"/>
          <cell r="Y114"/>
          <cell r="Z114" t="e">
            <v>#DIV/0!</v>
          </cell>
          <cell r="AA114" t="e">
            <v>#DIV/0!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/>
          <cell r="AH114"/>
          <cell r="AI114"/>
          <cell r="AJ114"/>
        </row>
        <row r="115">
          <cell r="F115">
            <v>31773702</v>
          </cell>
          <cell r="G115" t="str">
            <v>Základná škola</v>
          </cell>
          <cell r="H115" t="str">
            <v>Lozorno</v>
          </cell>
          <cell r="I115" t="str">
            <v>Staničná 631</v>
          </cell>
          <cell r="J115">
            <v>289</v>
          </cell>
          <cell r="K115" t="str">
            <v>v prevádzke</v>
          </cell>
          <cell r="L115"/>
          <cell r="M115"/>
          <cell r="N115"/>
          <cell r="O115"/>
          <cell r="P115" t="e">
            <v>#DIV/0!</v>
          </cell>
          <cell r="Q115" t="e">
            <v>#DIV/0!</v>
          </cell>
          <cell r="R115"/>
          <cell r="S115"/>
          <cell r="T115"/>
          <cell r="U115"/>
          <cell r="V115" t="e">
            <v>#DIV/0!</v>
          </cell>
          <cell r="W115" t="e">
            <v>#DIV/0!</v>
          </cell>
          <cell r="X115"/>
          <cell r="Y115"/>
          <cell r="Z115" t="e">
            <v>#DIV/0!</v>
          </cell>
          <cell r="AA115" t="e">
            <v>#DIV/0!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/>
          <cell r="AH115"/>
          <cell r="AI115"/>
          <cell r="AJ115"/>
        </row>
        <row r="116">
          <cell r="F116">
            <v>31773729</v>
          </cell>
          <cell r="G116" t="str">
            <v>Základná škola</v>
          </cell>
          <cell r="H116" t="str">
            <v>Malacky</v>
          </cell>
          <cell r="I116" t="str">
            <v>Záhorácka 95</v>
          </cell>
          <cell r="J116">
            <v>664</v>
          </cell>
          <cell r="K116" t="str">
            <v>v prevádzke</v>
          </cell>
          <cell r="L116"/>
          <cell r="M116"/>
          <cell r="N116"/>
          <cell r="O116"/>
          <cell r="P116" t="e">
            <v>#DIV/0!</v>
          </cell>
          <cell r="Q116" t="e">
            <v>#DIV/0!</v>
          </cell>
          <cell r="R116"/>
          <cell r="S116"/>
          <cell r="T116"/>
          <cell r="U116"/>
          <cell r="V116" t="e">
            <v>#DIV/0!</v>
          </cell>
          <cell r="W116" t="e">
            <v>#DIV/0!</v>
          </cell>
          <cell r="X116"/>
          <cell r="Y116"/>
          <cell r="Z116" t="e">
            <v>#DIV/0!</v>
          </cell>
          <cell r="AA116" t="e">
            <v>#DIV/0!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/>
          <cell r="AH116"/>
          <cell r="AI116"/>
          <cell r="AJ116"/>
        </row>
        <row r="117">
          <cell r="F117">
            <v>31811493</v>
          </cell>
          <cell r="G117" t="str">
            <v>Základná škola Dr. J. Dérera</v>
          </cell>
          <cell r="H117" t="str">
            <v>Malacky</v>
          </cell>
          <cell r="I117" t="str">
            <v>Ul. Gen. M. R. Štefánika 7</v>
          </cell>
          <cell r="J117"/>
          <cell r="K117"/>
          <cell r="L117">
            <v>18</v>
          </cell>
          <cell r="M117">
            <v>18</v>
          </cell>
          <cell r="N117">
            <v>3</v>
          </cell>
          <cell r="O117">
            <v>3</v>
          </cell>
          <cell r="P117">
            <v>6</v>
          </cell>
          <cell r="Q117">
            <v>6</v>
          </cell>
          <cell r="R117">
            <v>52</v>
          </cell>
          <cell r="S117">
            <v>52</v>
          </cell>
          <cell r="T117">
            <v>874</v>
          </cell>
          <cell r="U117">
            <v>874</v>
          </cell>
          <cell r="V117">
            <v>16.807692307692307</v>
          </cell>
          <cell r="W117">
            <v>17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874</v>
          </cell>
          <cell r="AC117">
            <v>874</v>
          </cell>
          <cell r="AD117">
            <v>874</v>
          </cell>
          <cell r="AE117">
            <v>874</v>
          </cell>
          <cell r="AF117">
            <v>0</v>
          </cell>
          <cell r="AG117">
            <v>586</v>
          </cell>
          <cell r="AH117">
            <v>288</v>
          </cell>
          <cell r="AI117"/>
          <cell r="AJ117"/>
        </row>
        <row r="118">
          <cell r="F118">
            <v>36064181</v>
          </cell>
          <cell r="G118" t="str">
            <v>Základná škola</v>
          </cell>
          <cell r="H118" t="str">
            <v>Malacky</v>
          </cell>
          <cell r="I118" t="str">
            <v>Štúrova 142/A</v>
          </cell>
          <cell r="J118"/>
          <cell r="K118"/>
          <cell r="L118">
            <v>7</v>
          </cell>
          <cell r="M118">
            <v>7</v>
          </cell>
          <cell r="N118">
            <v>2</v>
          </cell>
          <cell r="O118">
            <v>2</v>
          </cell>
          <cell r="P118">
            <v>3.5</v>
          </cell>
          <cell r="Q118">
            <v>3.5</v>
          </cell>
          <cell r="R118">
            <v>9</v>
          </cell>
          <cell r="S118">
            <v>9</v>
          </cell>
          <cell r="T118">
            <v>132</v>
          </cell>
          <cell r="U118">
            <v>132</v>
          </cell>
          <cell r="V118">
            <v>14.6</v>
          </cell>
          <cell r="W118">
            <v>14.6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132</v>
          </cell>
          <cell r="AC118">
            <v>132</v>
          </cell>
          <cell r="AD118">
            <v>132</v>
          </cell>
          <cell r="AE118">
            <v>132</v>
          </cell>
          <cell r="AF118">
            <v>0</v>
          </cell>
          <cell r="AG118">
            <v>132</v>
          </cell>
          <cell r="AH118"/>
          <cell r="AI118"/>
          <cell r="AJ118"/>
        </row>
        <row r="119">
          <cell r="F119">
            <v>710055412</v>
          </cell>
          <cell r="G119" t="str">
            <v>Základná škola</v>
          </cell>
          <cell r="H119" t="str">
            <v>Marianka</v>
          </cell>
          <cell r="I119" t="str">
            <v>Nám. 4. apríla 16</v>
          </cell>
          <cell r="J119">
            <v>87</v>
          </cell>
          <cell r="K119" t="str">
            <v>v prevádzke</v>
          </cell>
          <cell r="L119"/>
          <cell r="M119"/>
          <cell r="N119"/>
          <cell r="O119"/>
          <cell r="P119" t="e">
            <v>#DIV/0!</v>
          </cell>
          <cell r="Q119" t="e">
            <v>#DIV/0!</v>
          </cell>
          <cell r="R119"/>
          <cell r="S119"/>
          <cell r="T119"/>
          <cell r="U119"/>
          <cell r="V119" t="e">
            <v>#DIV/0!</v>
          </cell>
          <cell r="W119" t="e">
            <v>#DIV/0!</v>
          </cell>
          <cell r="X119"/>
          <cell r="Y119"/>
          <cell r="Z119" t="e">
            <v>#DIV/0!</v>
          </cell>
          <cell r="AA119" t="e">
            <v>#DIV/0!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/>
          <cell r="AH119"/>
          <cell r="AI119"/>
          <cell r="AJ119"/>
        </row>
        <row r="120">
          <cell r="F120">
            <v>53420471</v>
          </cell>
          <cell r="G120" t="str">
            <v>Základná škola</v>
          </cell>
          <cell r="H120" t="str">
            <v>Miloslavov</v>
          </cell>
          <cell r="I120" t="str">
            <v>Hlavná ulica 81/42</v>
          </cell>
          <cell r="J120">
            <v>543</v>
          </cell>
          <cell r="K120" t="str">
            <v>v prevádzke</v>
          </cell>
          <cell r="L120"/>
          <cell r="M120"/>
          <cell r="N120"/>
          <cell r="O120"/>
          <cell r="P120" t="e">
            <v>#DIV/0!</v>
          </cell>
          <cell r="Q120" t="e">
            <v>#DIV/0!</v>
          </cell>
          <cell r="R120"/>
          <cell r="S120"/>
          <cell r="T120"/>
          <cell r="U120"/>
          <cell r="V120" t="e">
            <v>#DIV/0!</v>
          </cell>
          <cell r="W120" t="e">
            <v>#DIV/0!</v>
          </cell>
          <cell r="X120"/>
          <cell r="Y120"/>
          <cell r="Z120" t="e">
            <v>#DIV/0!</v>
          </cell>
          <cell r="AA120" t="e">
            <v>#DIV/0!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/>
          <cell r="AH120"/>
          <cell r="AI120"/>
          <cell r="AJ120"/>
        </row>
        <row r="121">
          <cell r="F121">
            <v>56900201</v>
          </cell>
          <cell r="G121" t="str">
            <v xml:space="preserve">Záklladná škola </v>
          </cell>
          <cell r="H121" t="str">
            <v>Malinovo</v>
          </cell>
          <cell r="I121" t="str">
            <v>Bratislavská 44</v>
          </cell>
          <cell r="J121"/>
          <cell r="K121"/>
          <cell r="L121"/>
          <cell r="M121"/>
          <cell r="N121"/>
          <cell r="O121">
            <v>0</v>
          </cell>
          <cell r="P121" t="e">
            <v>#DIV/0!</v>
          </cell>
          <cell r="Q121" t="e">
            <v>#DIV/0!</v>
          </cell>
          <cell r="R121"/>
          <cell r="S121"/>
          <cell r="T121"/>
          <cell r="U121"/>
          <cell r="V121" t="e">
            <v>#DIV/0!</v>
          </cell>
          <cell r="W121" t="e">
            <v>#DIV/0!</v>
          </cell>
          <cell r="X121"/>
          <cell r="Y121"/>
          <cell r="Z121" t="e">
            <v>#DIV/0!</v>
          </cell>
          <cell r="AA121" t="e">
            <v>#DIV/0!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/>
          <cell r="AH121"/>
          <cell r="AI121"/>
          <cell r="AJ121"/>
        </row>
        <row r="122">
          <cell r="F122">
            <v>31810462</v>
          </cell>
          <cell r="G122" t="str">
            <v>Základná škola Milana Rastislava Štefánika</v>
          </cell>
          <cell r="H122" t="str">
            <v>Most pri Bratislave</v>
          </cell>
          <cell r="I122" t="str">
            <v>Športová 80/470</v>
          </cell>
          <cell r="J122">
            <v>504</v>
          </cell>
          <cell r="K122" t="str">
            <v>v prevádzke</v>
          </cell>
          <cell r="L122"/>
          <cell r="M122"/>
          <cell r="N122"/>
          <cell r="O122"/>
          <cell r="P122" t="e">
            <v>#DIV/0!</v>
          </cell>
          <cell r="Q122" t="e">
            <v>#DIV/0!</v>
          </cell>
          <cell r="R122"/>
          <cell r="S122"/>
          <cell r="T122"/>
          <cell r="U122"/>
          <cell r="V122" t="e">
            <v>#DIV/0!</v>
          </cell>
          <cell r="W122" t="e">
            <v>#DIV/0!</v>
          </cell>
          <cell r="X122"/>
          <cell r="Y122"/>
          <cell r="Z122" t="e">
            <v>#DIV/0!</v>
          </cell>
          <cell r="AA122" t="e">
            <v>#DIV/0!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/>
          <cell r="AH122"/>
          <cell r="AI122"/>
          <cell r="AJ122"/>
        </row>
        <row r="123">
          <cell r="F123">
            <v>36071196</v>
          </cell>
          <cell r="G123" t="str">
            <v>Základná škola</v>
          </cell>
          <cell r="H123" t="str">
            <v>Nová Dedinka</v>
          </cell>
          <cell r="I123" t="str">
            <v>Hlavná 45</v>
          </cell>
          <cell r="J123">
            <v>395</v>
          </cell>
          <cell r="K123" t="str">
            <v>v prevádzke</v>
          </cell>
          <cell r="L123"/>
          <cell r="M123"/>
          <cell r="N123"/>
          <cell r="O123"/>
          <cell r="P123" t="e">
            <v>#DIV/0!</v>
          </cell>
          <cell r="Q123" t="e">
            <v>#DIV/0!</v>
          </cell>
          <cell r="R123"/>
          <cell r="S123"/>
          <cell r="T123"/>
          <cell r="U123"/>
          <cell r="V123" t="e">
            <v>#DIV/0!</v>
          </cell>
          <cell r="W123" t="e">
            <v>#DIV/0!</v>
          </cell>
          <cell r="X123"/>
          <cell r="Y123"/>
          <cell r="Z123" t="e">
            <v>#DIV/0!</v>
          </cell>
          <cell r="AA123" t="e">
            <v>#DIV/0!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/>
          <cell r="AH123"/>
          <cell r="AI123"/>
          <cell r="AJ123"/>
        </row>
        <row r="124">
          <cell r="F124">
            <v>30866065</v>
          </cell>
          <cell r="G124" t="str">
            <v>Základná škola s materskou školou</v>
          </cell>
          <cell r="H124" t="str">
            <v>Pernek</v>
          </cell>
          <cell r="I124" t="str">
            <v>Pernek 285</v>
          </cell>
          <cell r="J124">
            <v>24</v>
          </cell>
          <cell r="K124" t="str">
            <v>v prevádzke</v>
          </cell>
          <cell r="L124"/>
          <cell r="M124"/>
          <cell r="N124"/>
          <cell r="O124"/>
          <cell r="P124" t="e">
            <v>#DIV/0!</v>
          </cell>
          <cell r="Q124" t="e">
            <v>#DIV/0!</v>
          </cell>
          <cell r="R124"/>
          <cell r="S124"/>
          <cell r="T124"/>
          <cell r="U124"/>
          <cell r="V124" t="e">
            <v>#DIV/0!</v>
          </cell>
          <cell r="W124" t="e">
            <v>#DIV/0!</v>
          </cell>
          <cell r="X124"/>
          <cell r="Y124"/>
          <cell r="Z124" t="e">
            <v>#DIV/0!</v>
          </cell>
          <cell r="AA124" t="e">
            <v>#DIV/0!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/>
          <cell r="AH124"/>
          <cell r="AI124"/>
          <cell r="AJ124"/>
        </row>
        <row r="125">
          <cell r="F125">
            <v>36062162</v>
          </cell>
          <cell r="G125" t="str">
            <v>Základná škola</v>
          </cell>
          <cell r="H125" t="str">
            <v>Pezinok</v>
          </cell>
          <cell r="I125" t="str">
            <v>Na bielenisku 2</v>
          </cell>
          <cell r="J125">
            <v>680</v>
          </cell>
          <cell r="K125" t="str">
            <v>v prevádzke</v>
          </cell>
          <cell r="L125"/>
          <cell r="M125"/>
          <cell r="N125"/>
          <cell r="O125"/>
          <cell r="P125" t="e">
            <v>#DIV/0!</v>
          </cell>
          <cell r="Q125" t="e">
            <v>#DIV/0!</v>
          </cell>
          <cell r="R125"/>
          <cell r="S125"/>
          <cell r="T125"/>
          <cell r="U125"/>
          <cell r="V125" t="e">
            <v>#DIV/0!</v>
          </cell>
          <cell r="W125" t="e">
            <v>#DIV/0!</v>
          </cell>
          <cell r="X125"/>
          <cell r="Y125"/>
          <cell r="Z125" t="e">
            <v>#DIV/0!</v>
          </cell>
          <cell r="AA125" t="e">
            <v>#DIV/0!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/>
          <cell r="AH125"/>
          <cell r="AI125"/>
          <cell r="AJ125"/>
        </row>
        <row r="126">
          <cell r="F126">
            <v>36062171</v>
          </cell>
          <cell r="G126" t="str">
            <v>Základná škola Jána Kupeckého</v>
          </cell>
          <cell r="H126" t="str">
            <v>Pezinok</v>
          </cell>
          <cell r="I126" t="str">
            <v>Kupeckého 74</v>
          </cell>
          <cell r="J126">
            <v>801</v>
          </cell>
          <cell r="K126" t="str">
            <v>v prevádzke</v>
          </cell>
          <cell r="L126"/>
          <cell r="M126"/>
          <cell r="N126"/>
          <cell r="O126"/>
          <cell r="P126" t="e">
            <v>#DIV/0!</v>
          </cell>
          <cell r="Q126" t="e">
            <v>#DIV/0!</v>
          </cell>
          <cell r="R126"/>
          <cell r="S126"/>
          <cell r="T126"/>
          <cell r="U126"/>
          <cell r="V126" t="e">
            <v>#DIV/0!</v>
          </cell>
          <cell r="W126" t="e">
            <v>#DIV/0!</v>
          </cell>
          <cell r="X126"/>
          <cell r="Y126"/>
          <cell r="Z126" t="e">
            <v>#DIV/0!</v>
          </cell>
          <cell r="AA126" t="e">
            <v>#DIV/0!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/>
          <cell r="AH126"/>
          <cell r="AI126"/>
          <cell r="AJ126"/>
        </row>
        <row r="127">
          <cell r="F127">
            <v>36062201</v>
          </cell>
          <cell r="G127" t="str">
            <v>Základná škola</v>
          </cell>
          <cell r="H127" t="str">
            <v>Pezinok</v>
          </cell>
          <cell r="I127" t="str">
            <v>Fándlyho 11</v>
          </cell>
          <cell r="J127">
            <v>843</v>
          </cell>
          <cell r="K127" t="str">
            <v>v prevádzke</v>
          </cell>
          <cell r="L127"/>
          <cell r="M127"/>
          <cell r="N127"/>
          <cell r="O127"/>
          <cell r="P127" t="e">
            <v>#DIV/0!</v>
          </cell>
          <cell r="Q127" t="e">
            <v>#DIV/0!</v>
          </cell>
          <cell r="R127"/>
          <cell r="S127"/>
          <cell r="T127"/>
          <cell r="U127"/>
          <cell r="V127" t="e">
            <v>#DIV/0!</v>
          </cell>
          <cell r="W127" t="e">
            <v>#DIV/0!</v>
          </cell>
          <cell r="X127"/>
          <cell r="Y127"/>
          <cell r="Z127" t="e">
            <v>#DIV/0!</v>
          </cell>
          <cell r="AA127" t="e">
            <v>#DIV/0!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/>
          <cell r="AH127"/>
          <cell r="AI127"/>
          <cell r="AJ127"/>
        </row>
        <row r="128">
          <cell r="F128">
            <v>36063924</v>
          </cell>
          <cell r="G128" t="str">
            <v>Základná škola s materskou školou</v>
          </cell>
          <cell r="H128" t="str">
            <v>Pezinok</v>
          </cell>
          <cell r="I128" t="str">
            <v>Orešie 3</v>
          </cell>
          <cell r="J128">
            <v>190</v>
          </cell>
          <cell r="K128" t="str">
            <v>v prevádzke</v>
          </cell>
          <cell r="L128"/>
          <cell r="M128"/>
          <cell r="N128"/>
          <cell r="O128"/>
          <cell r="P128" t="e">
            <v>#DIV/0!</v>
          </cell>
          <cell r="Q128" t="e">
            <v>#DIV/0!</v>
          </cell>
          <cell r="R128"/>
          <cell r="S128"/>
          <cell r="T128"/>
          <cell r="U128"/>
          <cell r="V128" t="e">
            <v>#DIV/0!</v>
          </cell>
          <cell r="W128" t="e">
            <v>#DIV/0!</v>
          </cell>
          <cell r="X128"/>
          <cell r="Y128"/>
          <cell r="Z128" t="e">
            <v>#DIV/0!</v>
          </cell>
          <cell r="AA128" t="e">
            <v>#DIV/0!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/>
          <cell r="AH128"/>
          <cell r="AI128"/>
          <cell r="AJ128"/>
        </row>
        <row r="129">
          <cell r="F129">
            <v>31810276</v>
          </cell>
          <cell r="G129" t="str">
            <v>Základná škola</v>
          </cell>
          <cell r="H129" t="str">
            <v>Plavecký Štvrtok</v>
          </cell>
          <cell r="I129" t="str">
            <v>Plavecký Štvrtok 351</v>
          </cell>
          <cell r="J129">
            <v>186</v>
          </cell>
          <cell r="K129" t="str">
            <v>v prevádzke</v>
          </cell>
          <cell r="L129"/>
          <cell r="M129"/>
          <cell r="N129"/>
          <cell r="O129"/>
          <cell r="P129" t="e">
            <v>#DIV/0!</v>
          </cell>
          <cell r="Q129" t="e">
            <v>#DIV/0!</v>
          </cell>
          <cell r="R129"/>
          <cell r="S129"/>
          <cell r="T129"/>
          <cell r="U129"/>
          <cell r="V129" t="e">
            <v>#DIV/0!</v>
          </cell>
          <cell r="W129" t="e">
            <v>#DIV/0!</v>
          </cell>
          <cell r="X129"/>
          <cell r="Y129"/>
          <cell r="Z129" t="e">
            <v>#DIV/0!</v>
          </cell>
          <cell r="AA129" t="e">
            <v>#DIV/0!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/>
          <cell r="AH129"/>
          <cell r="AI129"/>
          <cell r="AJ129"/>
        </row>
        <row r="130">
          <cell r="F130">
            <v>51099021</v>
          </cell>
          <cell r="G130" t="str">
            <v>Základná škola</v>
          </cell>
          <cell r="H130" t="str">
            <v>Rovinka</v>
          </cell>
          <cell r="I130" t="str">
            <v>Školská 266</v>
          </cell>
          <cell r="J130">
            <v>667</v>
          </cell>
          <cell r="K130" t="str">
            <v>v prevádzke</v>
          </cell>
          <cell r="L130"/>
          <cell r="M130"/>
          <cell r="N130"/>
          <cell r="O130"/>
          <cell r="P130" t="e">
            <v>#DIV/0!</v>
          </cell>
          <cell r="Q130" t="e">
            <v>#DIV/0!</v>
          </cell>
          <cell r="R130"/>
          <cell r="S130"/>
          <cell r="T130"/>
          <cell r="U130"/>
          <cell r="V130" t="e">
            <v>#DIV/0!</v>
          </cell>
          <cell r="W130" t="e">
            <v>#DIV/0!</v>
          </cell>
          <cell r="X130"/>
          <cell r="Y130"/>
          <cell r="Z130" t="e">
            <v>#DIV/0!</v>
          </cell>
          <cell r="AA130" t="e">
            <v>#DIV/0!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/>
          <cell r="AH130"/>
          <cell r="AI130"/>
          <cell r="AJ130"/>
        </row>
        <row r="131">
          <cell r="F131">
            <v>36071161</v>
          </cell>
          <cell r="G131" t="str">
            <v>Základná škola</v>
          </cell>
          <cell r="H131" t="str">
            <v>Senec</v>
          </cell>
          <cell r="I131" t="str">
            <v>Mlynská 50</v>
          </cell>
          <cell r="J131">
            <v>906</v>
          </cell>
          <cell r="K131" t="str">
            <v>v prevádzke</v>
          </cell>
          <cell r="L131"/>
          <cell r="M131"/>
          <cell r="N131"/>
          <cell r="O131"/>
          <cell r="P131" t="e">
            <v>#DIV/0!</v>
          </cell>
          <cell r="Q131" t="e">
            <v>#DIV/0!</v>
          </cell>
          <cell r="R131"/>
          <cell r="S131"/>
          <cell r="T131"/>
          <cell r="U131"/>
          <cell r="V131" t="e">
            <v>#DIV/0!</v>
          </cell>
          <cell r="W131" t="e">
            <v>#DIV/0!</v>
          </cell>
          <cell r="X131"/>
          <cell r="Y131"/>
          <cell r="Z131" t="e">
            <v>#DIV/0!</v>
          </cell>
          <cell r="AA131" t="e">
            <v>#DIV/0!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/>
          <cell r="AH131"/>
          <cell r="AI131"/>
          <cell r="AJ131"/>
        </row>
        <row r="132">
          <cell r="F132">
            <v>36071170</v>
          </cell>
          <cell r="G132" t="str">
            <v>Základná škola s vyučovacím jazykom maďarským A. Molnára Szencziho - Szenczi M. A. Magyar Tanítási Nyelvű Alapiskola</v>
          </cell>
          <cell r="H132" t="str">
            <v>Senec</v>
          </cell>
          <cell r="I132" t="str">
            <v>Nám. A. Molnára 2</v>
          </cell>
          <cell r="J132">
            <v>262</v>
          </cell>
          <cell r="K132" t="str">
            <v>v prevádzke</v>
          </cell>
          <cell r="L132"/>
          <cell r="M132"/>
          <cell r="N132"/>
          <cell r="O132"/>
          <cell r="P132" t="e">
            <v>#DIV/0!</v>
          </cell>
          <cell r="Q132" t="e">
            <v>#DIV/0!</v>
          </cell>
          <cell r="R132"/>
          <cell r="S132"/>
          <cell r="T132"/>
          <cell r="U132"/>
          <cell r="V132" t="e">
            <v>#DIV/0!</v>
          </cell>
          <cell r="W132" t="e">
            <v>#DIV/0!</v>
          </cell>
          <cell r="X132"/>
          <cell r="Y132"/>
          <cell r="Z132" t="e">
            <v>#DIV/0!</v>
          </cell>
          <cell r="AA132" t="e">
            <v>#DIV/0!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/>
          <cell r="AH132"/>
          <cell r="AI132"/>
          <cell r="AJ132"/>
        </row>
        <row r="133">
          <cell r="F133">
            <v>36071200</v>
          </cell>
          <cell r="G133" t="str">
            <v>Základná škola J. G. Tajovského</v>
          </cell>
          <cell r="H133" t="str">
            <v>Senec</v>
          </cell>
          <cell r="I133" t="str">
            <v>Tajovského 1</v>
          </cell>
          <cell r="J133">
            <v>1094</v>
          </cell>
          <cell r="K133" t="str">
            <v>v prevádzke</v>
          </cell>
          <cell r="L133"/>
          <cell r="M133"/>
          <cell r="N133"/>
          <cell r="O133"/>
          <cell r="P133" t="e">
            <v>#DIV/0!</v>
          </cell>
          <cell r="Q133" t="e">
            <v>#DIV/0!</v>
          </cell>
          <cell r="R133"/>
          <cell r="S133"/>
          <cell r="T133"/>
          <cell r="U133"/>
          <cell r="V133" t="e">
            <v>#DIV/0!</v>
          </cell>
          <cell r="W133" t="e">
            <v>#DIV/0!</v>
          </cell>
          <cell r="X133"/>
          <cell r="Y133"/>
          <cell r="Z133" t="e">
            <v>#DIV/0!</v>
          </cell>
          <cell r="AA133" t="e">
            <v>#DIV/0!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/>
          <cell r="AH133"/>
          <cell r="AI133"/>
          <cell r="AJ133"/>
        </row>
        <row r="134">
          <cell r="F134">
            <v>51896150</v>
          </cell>
          <cell r="G134" t="str">
            <v>Základná škola</v>
          </cell>
          <cell r="H134" t="str">
            <v>Senec</v>
          </cell>
          <cell r="I134" t="str">
            <v>Kysucká 14</v>
          </cell>
          <cell r="J134">
            <v>410</v>
          </cell>
          <cell r="K134" t="str">
            <v>v prevádzke</v>
          </cell>
          <cell r="L134"/>
          <cell r="M134"/>
          <cell r="N134"/>
          <cell r="O134"/>
          <cell r="P134" t="e">
            <v>#DIV/0!</v>
          </cell>
          <cell r="Q134" t="e">
            <v>#DIV/0!</v>
          </cell>
          <cell r="R134"/>
          <cell r="S134"/>
          <cell r="T134"/>
          <cell r="U134"/>
          <cell r="V134" t="e">
            <v>#DIV/0!</v>
          </cell>
          <cell r="W134" t="e">
            <v>#DIV/0!</v>
          </cell>
          <cell r="X134"/>
          <cell r="Y134"/>
          <cell r="Z134" t="e">
            <v>#DIV/0!</v>
          </cell>
          <cell r="AA134" t="e">
            <v>#DIV/0!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/>
          <cell r="AH134"/>
          <cell r="AI134"/>
          <cell r="AJ134"/>
        </row>
        <row r="135">
          <cell r="F135">
            <v>31816860</v>
          </cell>
          <cell r="G135" t="str">
            <v>Základná škola s materskou školou</v>
          </cell>
          <cell r="H135" t="str">
            <v>Slovenský Grob</v>
          </cell>
          <cell r="I135" t="str">
            <v>Školská 11</v>
          </cell>
          <cell r="J135">
            <v>558</v>
          </cell>
          <cell r="K135" t="str">
            <v>v prevádzke</v>
          </cell>
          <cell r="L135"/>
          <cell r="M135"/>
          <cell r="N135"/>
          <cell r="O135"/>
          <cell r="P135" t="e">
            <v>#DIV/0!</v>
          </cell>
          <cell r="Q135" t="e">
            <v>#DIV/0!</v>
          </cell>
          <cell r="R135"/>
          <cell r="S135"/>
          <cell r="T135"/>
          <cell r="U135"/>
          <cell r="V135" t="e">
            <v>#DIV/0!</v>
          </cell>
          <cell r="W135" t="e">
            <v>#DIV/0!</v>
          </cell>
          <cell r="X135"/>
          <cell r="Y135"/>
          <cell r="Z135" t="e">
            <v>#DIV/0!</v>
          </cell>
          <cell r="AA135" t="e">
            <v>#DIV/0!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/>
          <cell r="AH135"/>
          <cell r="AI135"/>
          <cell r="AJ135"/>
        </row>
        <row r="136">
          <cell r="F136">
            <v>31773711</v>
          </cell>
          <cell r="G136" t="str">
            <v>Základná škola kpt. Jána Nálepku</v>
          </cell>
          <cell r="H136" t="str">
            <v>Stupava</v>
          </cell>
          <cell r="I136" t="str">
            <v>Školská 2</v>
          </cell>
          <cell r="J136">
            <v>1424</v>
          </cell>
          <cell r="K136" t="str">
            <v>v prevádzke</v>
          </cell>
          <cell r="L136"/>
          <cell r="M136"/>
          <cell r="N136"/>
          <cell r="O136"/>
          <cell r="P136" t="e">
            <v>#DIV/0!</v>
          </cell>
          <cell r="Q136" t="e">
            <v>#DIV/0!</v>
          </cell>
          <cell r="R136"/>
          <cell r="S136"/>
          <cell r="T136"/>
          <cell r="U136"/>
          <cell r="V136" t="e">
            <v>#DIV/0!</v>
          </cell>
          <cell r="W136" t="e">
            <v>#DIV/0!</v>
          </cell>
          <cell r="X136"/>
          <cell r="Y136"/>
          <cell r="Z136" t="e">
            <v>#DIV/0!</v>
          </cell>
          <cell r="AA136" t="e">
            <v>#DIV/0!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/>
          <cell r="AH136"/>
          <cell r="AI136"/>
          <cell r="AJ136"/>
        </row>
        <row r="137">
          <cell r="F137">
            <v>36062227</v>
          </cell>
          <cell r="G137" t="str">
            <v>Základná škola</v>
          </cell>
          <cell r="H137" t="str">
            <v>Tomášov</v>
          </cell>
          <cell r="I137" t="str">
            <v>Školská 7</v>
          </cell>
          <cell r="J137">
            <v>399</v>
          </cell>
          <cell r="K137" t="str">
            <v>v prevádzke</v>
          </cell>
          <cell r="L137"/>
          <cell r="M137"/>
          <cell r="N137"/>
          <cell r="O137"/>
          <cell r="P137" t="e">
            <v>#DIV/0!</v>
          </cell>
          <cell r="Q137" t="e">
            <v>#DIV/0!</v>
          </cell>
          <cell r="R137"/>
          <cell r="S137"/>
          <cell r="T137"/>
          <cell r="U137"/>
          <cell r="V137" t="e">
            <v>#DIV/0!</v>
          </cell>
          <cell r="W137" t="e">
            <v>#DIV/0!</v>
          </cell>
          <cell r="X137"/>
          <cell r="Y137"/>
          <cell r="Z137" t="e">
            <v>#DIV/0!</v>
          </cell>
          <cell r="AA137" t="e">
            <v>#DIV/0!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/>
          <cell r="AH137"/>
          <cell r="AI137"/>
          <cell r="AJ137"/>
        </row>
        <row r="138">
          <cell r="F138">
            <v>36071226</v>
          </cell>
          <cell r="G138" t="str">
            <v>Základná škola s vyučovacím jazykom maďarským - Alapiskola</v>
          </cell>
          <cell r="H138" t="str">
            <v>Tomášov</v>
          </cell>
          <cell r="I138" t="str">
            <v>Školská 7</v>
          </cell>
          <cell r="J138">
            <v>149</v>
          </cell>
          <cell r="K138" t="str">
            <v>v prevádzke</v>
          </cell>
          <cell r="L138"/>
          <cell r="M138"/>
          <cell r="N138"/>
          <cell r="O138"/>
          <cell r="P138" t="e">
            <v>#DIV/0!</v>
          </cell>
          <cell r="Q138" t="e">
            <v>#DIV/0!</v>
          </cell>
          <cell r="R138"/>
          <cell r="S138"/>
          <cell r="T138"/>
          <cell r="U138"/>
          <cell r="V138" t="e">
            <v>#DIV/0!</v>
          </cell>
          <cell r="W138" t="e">
            <v>#DIV/0!</v>
          </cell>
          <cell r="X138"/>
          <cell r="Y138"/>
          <cell r="Z138" t="e">
            <v>#DIV/0!</v>
          </cell>
          <cell r="AA138" t="e">
            <v>#DIV/0!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/>
          <cell r="AH138"/>
          <cell r="AI138"/>
          <cell r="AJ138"/>
        </row>
        <row r="139">
          <cell r="F139">
            <v>710055463</v>
          </cell>
          <cell r="G139" t="str">
            <v>Základná škola</v>
          </cell>
          <cell r="H139" t="str">
            <v>Tureň</v>
          </cell>
          <cell r="I139" t="str">
            <v>Tureň 200</v>
          </cell>
          <cell r="J139">
            <v>27</v>
          </cell>
          <cell r="K139" t="str">
            <v>v prevádzke</v>
          </cell>
          <cell r="L139"/>
          <cell r="M139"/>
          <cell r="N139"/>
          <cell r="O139"/>
          <cell r="P139" t="e">
            <v>#DIV/0!</v>
          </cell>
          <cell r="Q139" t="e">
            <v>#DIV/0!</v>
          </cell>
          <cell r="R139"/>
          <cell r="S139"/>
          <cell r="T139"/>
          <cell r="U139"/>
          <cell r="V139" t="e">
            <v>#DIV/0!</v>
          </cell>
          <cell r="W139" t="e">
            <v>#DIV/0!</v>
          </cell>
          <cell r="X139"/>
          <cell r="Y139"/>
          <cell r="Z139" t="e">
            <v>#DIV/0!</v>
          </cell>
          <cell r="AA139" t="e">
            <v>#DIV/0!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/>
          <cell r="AH139"/>
          <cell r="AI139"/>
          <cell r="AJ139"/>
        </row>
        <row r="140">
          <cell r="F140">
            <v>36071102</v>
          </cell>
          <cell r="G140" t="str">
            <v>Základná škola</v>
          </cell>
          <cell r="H140" t="str">
            <v>Veľký Biel</v>
          </cell>
          <cell r="I140" t="str">
            <v>Školská 4</v>
          </cell>
          <cell r="J140">
            <v>302</v>
          </cell>
          <cell r="K140" t="str">
            <v>v prevádzke</v>
          </cell>
          <cell r="L140"/>
          <cell r="M140"/>
          <cell r="N140"/>
          <cell r="O140"/>
          <cell r="P140" t="e">
            <v>#DIV/0!</v>
          </cell>
          <cell r="Q140" t="e">
            <v>#DIV/0!</v>
          </cell>
          <cell r="R140"/>
          <cell r="S140"/>
          <cell r="T140"/>
          <cell r="U140"/>
          <cell r="V140" t="e">
            <v>#DIV/0!</v>
          </cell>
          <cell r="W140" t="e">
            <v>#DIV/0!</v>
          </cell>
          <cell r="X140"/>
          <cell r="Y140"/>
          <cell r="Z140" t="e">
            <v>#DIV/0!</v>
          </cell>
          <cell r="AA140" t="e">
            <v>#DIV/0!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/>
          <cell r="AH140"/>
          <cell r="AI140"/>
          <cell r="AJ140"/>
        </row>
        <row r="141">
          <cell r="F141">
            <v>42414636</v>
          </cell>
          <cell r="G141" t="str">
            <v>Základná škola s materskou školou</v>
          </cell>
          <cell r="H141" t="str">
            <v>Viničné</v>
          </cell>
          <cell r="I141" t="str">
            <v>Hlavná 292/82</v>
          </cell>
          <cell r="J141">
            <v>309</v>
          </cell>
          <cell r="K141" t="str">
            <v>v prevádzke</v>
          </cell>
          <cell r="L141"/>
          <cell r="M141"/>
          <cell r="N141"/>
          <cell r="O141"/>
          <cell r="P141" t="e">
            <v>#DIV/0!</v>
          </cell>
          <cell r="Q141" t="e">
            <v>#DIV/0!</v>
          </cell>
          <cell r="R141"/>
          <cell r="S141"/>
          <cell r="T141"/>
          <cell r="U141"/>
          <cell r="V141" t="e">
            <v>#DIV/0!</v>
          </cell>
          <cell r="W141" t="e">
            <v>#DIV/0!</v>
          </cell>
          <cell r="X141"/>
          <cell r="Y141"/>
          <cell r="Z141" t="e">
            <v>#DIV/0!</v>
          </cell>
          <cell r="AA141" t="e">
            <v>#DIV/0!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/>
          <cell r="AH141"/>
          <cell r="AI141"/>
          <cell r="AJ141"/>
        </row>
        <row r="142">
          <cell r="F142">
            <v>710055480</v>
          </cell>
          <cell r="G142" t="str">
            <v>Základná škola</v>
          </cell>
          <cell r="H142" t="str">
            <v>Vinosady</v>
          </cell>
          <cell r="I142" t="str">
            <v>Školská 49</v>
          </cell>
          <cell r="J142">
            <v>52</v>
          </cell>
          <cell r="K142" t="str">
            <v>v prevádzke</v>
          </cell>
          <cell r="L142"/>
          <cell r="M142"/>
          <cell r="N142"/>
          <cell r="O142"/>
          <cell r="P142" t="e">
            <v>#DIV/0!</v>
          </cell>
          <cell r="Q142" t="e">
            <v>#DIV/0!</v>
          </cell>
          <cell r="R142"/>
          <cell r="S142"/>
          <cell r="T142"/>
          <cell r="U142"/>
          <cell r="V142" t="e">
            <v>#DIV/0!</v>
          </cell>
          <cell r="W142" t="e">
            <v>#DIV/0!</v>
          </cell>
          <cell r="X142"/>
          <cell r="Y142"/>
          <cell r="Z142" t="e">
            <v>#DIV/0!</v>
          </cell>
          <cell r="AA142" t="e">
            <v>#DIV/0!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/>
          <cell r="AH142"/>
          <cell r="AI142"/>
          <cell r="AJ142"/>
        </row>
        <row r="143">
          <cell r="F143">
            <v>31817025</v>
          </cell>
          <cell r="G143" t="str">
            <v>Základná škola s materskou školou</v>
          </cell>
          <cell r="H143" t="str">
            <v>Vištuk</v>
          </cell>
          <cell r="I143" t="str">
            <v>Vištuk 44</v>
          </cell>
          <cell r="J143">
            <v>139</v>
          </cell>
          <cell r="K143" t="str">
            <v>v prevádzke</v>
          </cell>
          <cell r="L143"/>
          <cell r="M143"/>
          <cell r="N143"/>
          <cell r="O143"/>
          <cell r="P143" t="e">
            <v>#DIV/0!</v>
          </cell>
          <cell r="Q143" t="e">
            <v>#DIV/0!</v>
          </cell>
          <cell r="R143"/>
          <cell r="S143"/>
          <cell r="T143"/>
          <cell r="U143"/>
          <cell r="V143" t="e">
            <v>#DIV/0!</v>
          </cell>
          <cell r="W143" t="e">
            <v>#DIV/0!</v>
          </cell>
          <cell r="X143"/>
          <cell r="Y143"/>
          <cell r="Z143" t="e">
            <v>#DIV/0!</v>
          </cell>
          <cell r="AA143" t="e">
            <v>#DIV/0!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/>
          <cell r="AH143"/>
          <cell r="AI143"/>
          <cell r="AJ143"/>
        </row>
        <row r="144">
          <cell r="F144">
            <v>36071293</v>
          </cell>
          <cell r="G144" t="str">
            <v>Základná škola s materskou školou</v>
          </cell>
          <cell r="H144" t="str">
            <v>Vysoká pri Morave</v>
          </cell>
          <cell r="I144" t="str">
            <v>Hlavná 37</v>
          </cell>
          <cell r="J144">
            <v>167</v>
          </cell>
          <cell r="K144" t="str">
            <v>v prevádzke</v>
          </cell>
          <cell r="L144"/>
          <cell r="M144"/>
          <cell r="N144"/>
          <cell r="O144"/>
          <cell r="P144" t="e">
            <v>#DIV/0!</v>
          </cell>
          <cell r="Q144" t="e">
            <v>#DIV/0!</v>
          </cell>
          <cell r="R144"/>
          <cell r="S144"/>
          <cell r="T144"/>
          <cell r="U144"/>
          <cell r="V144" t="e">
            <v>#DIV/0!</v>
          </cell>
          <cell r="W144" t="e">
            <v>#DIV/0!</v>
          </cell>
          <cell r="X144"/>
          <cell r="Y144"/>
          <cell r="Z144" t="e">
            <v>#DIV/0!</v>
          </cell>
          <cell r="AA144" t="e">
            <v>#DIV/0!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/>
          <cell r="AH144"/>
          <cell r="AI144"/>
          <cell r="AJ144"/>
        </row>
        <row r="145">
          <cell r="F145">
            <v>31817068</v>
          </cell>
          <cell r="G145" t="str">
            <v>Základná škola</v>
          </cell>
          <cell r="H145" t="str">
            <v>Záhorská Ves</v>
          </cell>
          <cell r="I145" t="str">
            <v>Hlavná 31</v>
          </cell>
          <cell r="J145">
            <v>198</v>
          </cell>
          <cell r="K145" t="str">
            <v>v prevádzke</v>
          </cell>
          <cell r="L145"/>
          <cell r="M145"/>
          <cell r="N145"/>
          <cell r="O145"/>
          <cell r="P145" t="e">
            <v>#DIV/0!</v>
          </cell>
          <cell r="Q145" t="e">
            <v>#DIV/0!</v>
          </cell>
          <cell r="R145"/>
          <cell r="S145"/>
          <cell r="T145"/>
          <cell r="U145"/>
          <cell r="V145" t="e">
            <v>#DIV/0!</v>
          </cell>
          <cell r="W145" t="e">
            <v>#DIV/0!</v>
          </cell>
          <cell r="X145"/>
          <cell r="Y145"/>
          <cell r="Z145" t="e">
            <v>#DIV/0!</v>
          </cell>
          <cell r="AA145" t="e">
            <v>#DIV/0!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/>
          <cell r="AH145"/>
          <cell r="AI145"/>
          <cell r="AJ145"/>
        </row>
        <row r="146">
          <cell r="F146">
            <v>36063959</v>
          </cell>
          <cell r="G146" t="str">
            <v>Základná škola Albína Brunovského</v>
          </cell>
          <cell r="H146" t="str">
            <v>Zohor</v>
          </cell>
          <cell r="I146" t="str">
            <v>Obchodná 7</v>
          </cell>
          <cell r="J146">
            <v>381</v>
          </cell>
          <cell r="K146" t="str">
            <v>v prevádzke</v>
          </cell>
          <cell r="L146"/>
          <cell r="M146"/>
          <cell r="N146"/>
          <cell r="O146"/>
          <cell r="P146" t="e">
            <v>#DIV/0!</v>
          </cell>
          <cell r="Q146" t="e">
            <v>#DIV/0!</v>
          </cell>
          <cell r="R146"/>
          <cell r="S146"/>
          <cell r="T146"/>
          <cell r="U146"/>
          <cell r="V146" t="e">
            <v>#DIV/0!</v>
          </cell>
          <cell r="W146" t="e">
            <v>#DIV/0!</v>
          </cell>
          <cell r="X146"/>
          <cell r="Y146"/>
          <cell r="Z146" t="e">
            <v>#DIV/0!</v>
          </cell>
          <cell r="AA146" t="e">
            <v>#DIV/0!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/>
          <cell r="AH146"/>
          <cell r="AI146"/>
          <cell r="AJ146"/>
        </row>
        <row r="147">
          <cell r="F147">
            <v>30791847</v>
          </cell>
          <cell r="G147" t="str">
            <v>Základná škola Dr. Ivana Dérera</v>
          </cell>
          <cell r="H147" t="str">
            <v>Bratislava-Staré Mesto</v>
          </cell>
          <cell r="I147" t="str">
            <v>Jelenia 16</v>
          </cell>
          <cell r="J147">
            <v>375</v>
          </cell>
          <cell r="K147" t="str">
            <v>v prevádzke</v>
          </cell>
          <cell r="L147"/>
          <cell r="M147"/>
          <cell r="N147"/>
          <cell r="O147"/>
          <cell r="P147" t="e">
            <v>#DIV/0!</v>
          </cell>
          <cell r="Q147" t="e">
            <v>#DIV/0!</v>
          </cell>
          <cell r="R147"/>
          <cell r="S147"/>
          <cell r="T147"/>
          <cell r="U147"/>
          <cell r="V147" t="e">
            <v>#DIV/0!</v>
          </cell>
          <cell r="W147" t="e">
            <v>#DIV/0!</v>
          </cell>
          <cell r="X147"/>
          <cell r="Y147"/>
          <cell r="Z147" t="e">
            <v>#DIV/0!</v>
          </cell>
          <cell r="AA147" t="e">
            <v>#DIV/0!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/>
          <cell r="AH147"/>
          <cell r="AI147"/>
          <cell r="AJ147"/>
        </row>
        <row r="148">
          <cell r="F148">
            <v>31810934</v>
          </cell>
          <cell r="G148" t="str">
            <v>Základná škola</v>
          </cell>
          <cell r="H148" t="str">
            <v>Bratislava-Staré Mesto</v>
          </cell>
          <cell r="I148" t="str">
            <v>Hlboká cesta 4</v>
          </cell>
          <cell r="J148">
            <v>379</v>
          </cell>
          <cell r="K148" t="str">
            <v>v prevádzke</v>
          </cell>
          <cell r="L148"/>
          <cell r="M148"/>
          <cell r="N148"/>
          <cell r="O148"/>
          <cell r="P148" t="e">
            <v>#DIV/0!</v>
          </cell>
          <cell r="Q148" t="e">
            <v>#DIV/0!</v>
          </cell>
          <cell r="R148"/>
          <cell r="S148"/>
          <cell r="T148"/>
          <cell r="U148"/>
          <cell r="V148" t="e">
            <v>#DIV/0!</v>
          </cell>
          <cell r="W148" t="e">
            <v>#DIV/0!</v>
          </cell>
          <cell r="X148"/>
          <cell r="Y148"/>
          <cell r="Z148" t="e">
            <v>#DIV/0!</v>
          </cell>
          <cell r="AA148" t="e">
            <v>#DIV/0!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/>
          <cell r="AH148"/>
          <cell r="AI148"/>
          <cell r="AJ148"/>
        </row>
        <row r="149">
          <cell r="F149">
            <v>31810969</v>
          </cell>
          <cell r="G149" t="str">
            <v>Základná škola s materskou školou Milana Hodžu</v>
          </cell>
          <cell r="H149" t="str">
            <v>Bratislava-Staré Mesto</v>
          </cell>
          <cell r="I149" t="str">
            <v>Škarniclova 1</v>
          </cell>
          <cell r="J149">
            <v>412</v>
          </cell>
          <cell r="K149" t="str">
            <v>v prevádzke</v>
          </cell>
          <cell r="L149"/>
          <cell r="M149"/>
          <cell r="N149"/>
          <cell r="O149"/>
          <cell r="P149" t="e">
            <v>#DIV/0!</v>
          </cell>
          <cell r="Q149" t="e">
            <v>#DIV/0!</v>
          </cell>
          <cell r="R149"/>
          <cell r="S149"/>
          <cell r="T149"/>
          <cell r="U149"/>
          <cell r="V149" t="e">
            <v>#DIV/0!</v>
          </cell>
          <cell r="W149" t="e">
            <v>#DIV/0!</v>
          </cell>
          <cell r="X149"/>
          <cell r="Y149"/>
          <cell r="Z149" t="e">
            <v>#DIV/0!</v>
          </cell>
          <cell r="AA149" t="e">
            <v>#DIV/0!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/>
          <cell r="AH149"/>
          <cell r="AI149"/>
          <cell r="AJ149"/>
        </row>
        <row r="150">
          <cell r="F150">
            <v>31810993</v>
          </cell>
          <cell r="G150" t="str">
            <v>Základná škola s materskou školou M. R. Štefánika</v>
          </cell>
          <cell r="H150" t="str">
            <v>Bratislava-Staré Mesto</v>
          </cell>
          <cell r="I150" t="str">
            <v>Grösslingová 48</v>
          </cell>
          <cell r="J150">
            <v>483</v>
          </cell>
          <cell r="K150" t="str">
            <v>v prevádzke</v>
          </cell>
          <cell r="L150"/>
          <cell r="M150"/>
          <cell r="N150"/>
          <cell r="O150"/>
          <cell r="P150" t="e">
            <v>#DIV/0!</v>
          </cell>
          <cell r="Q150" t="e">
            <v>#DIV/0!</v>
          </cell>
          <cell r="R150"/>
          <cell r="S150"/>
          <cell r="T150"/>
          <cell r="U150"/>
          <cell r="V150" t="e">
            <v>#DIV/0!</v>
          </cell>
          <cell r="W150" t="e">
            <v>#DIV/0!</v>
          </cell>
          <cell r="X150"/>
          <cell r="Y150"/>
          <cell r="Z150" t="e">
            <v>#DIV/0!</v>
          </cell>
          <cell r="AA150" t="e">
            <v>#DIV/0!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/>
          <cell r="AH150"/>
          <cell r="AI150"/>
          <cell r="AJ150"/>
        </row>
        <row r="151">
          <cell r="F151">
            <v>36064092</v>
          </cell>
          <cell r="G151" t="str">
            <v>Základná škola</v>
          </cell>
          <cell r="H151" t="str">
            <v>Bratislava-Staré Mesto</v>
          </cell>
          <cell r="I151" t="str">
            <v>Mudroňova 83</v>
          </cell>
          <cell r="J151">
            <v>559</v>
          </cell>
          <cell r="K151" t="str">
            <v>v prevádzke</v>
          </cell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V151" t="e">
            <v>#DIV/0!</v>
          </cell>
          <cell r="W151" t="e">
            <v>#DIV/0!</v>
          </cell>
          <cell r="X151"/>
          <cell r="Y151"/>
          <cell r="Z151" t="e">
            <v>#DIV/0!</v>
          </cell>
          <cell r="AA151" t="e">
            <v>#DIV/0!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/>
          <cell r="AH151"/>
          <cell r="AI151"/>
          <cell r="AJ151"/>
        </row>
        <row r="152">
          <cell r="F152">
            <v>36071277</v>
          </cell>
          <cell r="G152" t="str">
            <v>Základná škola</v>
          </cell>
          <cell r="H152" t="str">
            <v>Bratislava-Staré Mesto</v>
          </cell>
          <cell r="I152" t="str">
            <v>Vazovova 4</v>
          </cell>
          <cell r="J152">
            <v>664</v>
          </cell>
          <cell r="K152" t="str">
            <v>v prevádzke</v>
          </cell>
          <cell r="L152"/>
          <cell r="M152"/>
          <cell r="N152"/>
          <cell r="O152"/>
          <cell r="P152" t="e">
            <v>#DIV/0!</v>
          </cell>
          <cell r="Q152" t="e">
            <v>#DIV/0!</v>
          </cell>
          <cell r="R152"/>
          <cell r="S152"/>
          <cell r="T152"/>
          <cell r="U152"/>
          <cell r="V152" t="e">
            <v>#DIV/0!</v>
          </cell>
          <cell r="W152" t="e">
            <v>#DIV/0!</v>
          </cell>
          <cell r="X152"/>
          <cell r="Y152"/>
          <cell r="Z152" t="e">
            <v>#DIV/0!</v>
          </cell>
          <cell r="AA152" t="e">
            <v>#DIV/0!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/>
          <cell r="AH152"/>
          <cell r="AI152"/>
          <cell r="AJ152"/>
        </row>
        <row r="153">
          <cell r="F153">
            <v>52604519</v>
          </cell>
          <cell r="G153" t="str">
            <v>Základná škola s materskou školou</v>
          </cell>
          <cell r="H153" t="str">
            <v>Bratislava-Staré Mesto</v>
          </cell>
          <cell r="I153" t="str">
            <v>Dubová 1</v>
          </cell>
          <cell r="J153">
            <v>422</v>
          </cell>
          <cell r="K153" t="str">
            <v>v prevádzke</v>
          </cell>
          <cell r="L153"/>
          <cell r="M153"/>
          <cell r="N153"/>
          <cell r="O153"/>
          <cell r="P153" t="e">
            <v>#DIV/0!</v>
          </cell>
          <cell r="Q153" t="e">
            <v>#DIV/0!</v>
          </cell>
          <cell r="R153"/>
          <cell r="S153"/>
          <cell r="T153"/>
          <cell r="U153"/>
          <cell r="V153" t="e">
            <v>#DIV/0!</v>
          </cell>
          <cell r="W153" t="e">
            <v>#DIV/0!</v>
          </cell>
          <cell r="X153"/>
          <cell r="Y153"/>
          <cell r="Z153" t="e">
            <v>#DIV/0!</v>
          </cell>
          <cell r="AA153" t="e">
            <v>#DIV/0!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/>
          <cell r="AH153"/>
          <cell r="AI153"/>
          <cell r="AJ153"/>
        </row>
        <row r="154">
          <cell r="F154">
            <v>31745041</v>
          </cell>
          <cell r="G154" t="str">
            <v>Základná škola</v>
          </cell>
          <cell r="H154" t="str">
            <v>Bratislava-Podunajské Biskupice</v>
          </cell>
          <cell r="I154" t="str">
            <v>Podzáhradná 51</v>
          </cell>
          <cell r="J154">
            <v>608</v>
          </cell>
          <cell r="K154" t="str">
            <v>v prevádzke</v>
          </cell>
          <cell r="L154"/>
          <cell r="M154"/>
          <cell r="N154"/>
          <cell r="O154"/>
          <cell r="P154" t="e">
            <v>#DIV/0!</v>
          </cell>
          <cell r="Q154" t="e">
            <v>#DIV/0!</v>
          </cell>
          <cell r="R154"/>
          <cell r="S154"/>
          <cell r="T154"/>
          <cell r="U154"/>
          <cell r="V154" t="e">
            <v>#DIV/0!</v>
          </cell>
          <cell r="W154" t="e">
            <v>#DIV/0!</v>
          </cell>
          <cell r="X154"/>
          <cell r="Y154"/>
          <cell r="Z154" t="e">
            <v>#DIV/0!</v>
          </cell>
          <cell r="AA154" t="e">
            <v>#DIV/0!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/>
          <cell r="AH154"/>
          <cell r="AI154"/>
          <cell r="AJ154"/>
        </row>
        <row r="155">
          <cell r="F155">
            <v>31748198</v>
          </cell>
          <cell r="G155" t="str">
            <v>Základná škola s materskou školou s vyučovacím jazykom maďarským - Alapiskola és Óvoda</v>
          </cell>
          <cell r="H155" t="str">
            <v>Bratislava-Podunajské Biskupice</v>
          </cell>
          <cell r="I155" t="str">
            <v>Vetvárska 7</v>
          </cell>
          <cell r="J155">
            <v>117</v>
          </cell>
          <cell r="K155" t="str">
            <v>v prevádzke</v>
          </cell>
          <cell r="L155"/>
          <cell r="M155"/>
          <cell r="N155"/>
          <cell r="O155"/>
          <cell r="P155" t="e">
            <v>#DIV/0!</v>
          </cell>
          <cell r="Q155" t="e">
            <v>#DIV/0!</v>
          </cell>
          <cell r="R155"/>
          <cell r="S155"/>
          <cell r="T155"/>
          <cell r="U155"/>
          <cell r="V155" t="e">
            <v>#DIV/0!</v>
          </cell>
          <cell r="W155" t="e">
            <v>#DIV/0!</v>
          </cell>
          <cell r="X155"/>
          <cell r="Y155"/>
          <cell r="Z155" t="e">
            <v>#DIV/0!</v>
          </cell>
          <cell r="AA155" t="e">
            <v>#DIV/0!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/>
          <cell r="AH155"/>
          <cell r="AI155"/>
          <cell r="AJ155"/>
        </row>
        <row r="156">
          <cell r="F156">
            <v>31748201</v>
          </cell>
          <cell r="G156" t="str">
            <v>Základná škola</v>
          </cell>
          <cell r="H156" t="str">
            <v>Bratislava-Podunajské Biskupice</v>
          </cell>
          <cell r="I156" t="str">
            <v>Biskupická 21</v>
          </cell>
          <cell r="J156">
            <v>181</v>
          </cell>
          <cell r="K156" t="str">
            <v>v prevádzke</v>
          </cell>
          <cell r="L156"/>
          <cell r="M156"/>
          <cell r="N156"/>
          <cell r="O156"/>
          <cell r="P156" t="e">
            <v>#DIV/0!</v>
          </cell>
          <cell r="Q156" t="e">
            <v>#DIV/0!</v>
          </cell>
          <cell r="R156"/>
          <cell r="S156"/>
          <cell r="T156"/>
          <cell r="U156"/>
          <cell r="V156" t="e">
            <v>#DIV/0!</v>
          </cell>
          <cell r="W156" t="e">
            <v>#DIV/0!</v>
          </cell>
          <cell r="X156"/>
          <cell r="Y156"/>
          <cell r="Z156" t="e">
            <v>#DIV/0!</v>
          </cell>
          <cell r="AA156" t="e">
            <v>#DIV/0!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/>
          <cell r="AH156"/>
          <cell r="AI156"/>
          <cell r="AJ156"/>
        </row>
        <row r="157">
          <cell r="F157">
            <v>31780741</v>
          </cell>
          <cell r="G157" t="str">
            <v>Základná škola</v>
          </cell>
          <cell r="H157" t="str">
            <v>Bratislava-Podunajské Biskupice</v>
          </cell>
          <cell r="I157" t="str">
            <v>Bieloruská 1</v>
          </cell>
          <cell r="J157">
            <v>318</v>
          </cell>
          <cell r="K157" t="str">
            <v>v prevádzke</v>
          </cell>
          <cell r="L157"/>
          <cell r="M157"/>
          <cell r="N157"/>
          <cell r="O157"/>
          <cell r="P157" t="e">
            <v>#DIV/0!</v>
          </cell>
          <cell r="Q157" t="e">
            <v>#DIV/0!</v>
          </cell>
          <cell r="R157"/>
          <cell r="S157"/>
          <cell r="T157"/>
          <cell r="U157"/>
          <cell r="V157" t="e">
            <v>#DIV/0!</v>
          </cell>
          <cell r="W157" t="e">
            <v>#DIV/0!</v>
          </cell>
          <cell r="X157"/>
          <cell r="Y157"/>
          <cell r="Z157" t="e">
            <v>#DIV/0!</v>
          </cell>
          <cell r="AA157" t="e">
            <v>#DIV/0!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/>
          <cell r="AH157"/>
          <cell r="AI157"/>
          <cell r="AJ157"/>
        </row>
        <row r="158">
          <cell r="F158">
            <v>17337631</v>
          </cell>
          <cell r="G158" t="str">
            <v>Základná škola Pavla Marcelyho</v>
          </cell>
          <cell r="H158" t="str">
            <v>Bratislava-Ružinov</v>
          </cell>
          <cell r="I158" t="str">
            <v>Drieňová 16</v>
          </cell>
          <cell r="J158">
            <v>805</v>
          </cell>
          <cell r="K158" t="str">
            <v>v prevádzke</v>
          </cell>
          <cell r="L158"/>
          <cell r="M158"/>
          <cell r="N158"/>
          <cell r="O158"/>
          <cell r="P158" t="e">
            <v>#DIV/0!</v>
          </cell>
          <cell r="Q158" t="e">
            <v>#DIV/0!</v>
          </cell>
          <cell r="R158"/>
          <cell r="S158"/>
          <cell r="T158"/>
          <cell r="U158"/>
          <cell r="V158" t="e">
            <v>#DIV/0!</v>
          </cell>
          <cell r="W158" t="e">
            <v>#DIV/0!</v>
          </cell>
          <cell r="X158"/>
          <cell r="Y158"/>
          <cell r="Z158" t="e">
            <v>#DIV/0!</v>
          </cell>
          <cell r="AA158" t="e">
            <v>#DIV/0!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/>
          <cell r="AH158"/>
          <cell r="AI158"/>
          <cell r="AJ158"/>
        </row>
        <row r="159">
          <cell r="F159">
            <v>30810647</v>
          </cell>
          <cell r="G159" t="str">
            <v>Základná škola</v>
          </cell>
          <cell r="H159" t="str">
            <v>Bratislava-Ružinov</v>
          </cell>
          <cell r="I159" t="str">
            <v>Nevädzová 2</v>
          </cell>
          <cell r="J159">
            <v>732</v>
          </cell>
          <cell r="K159" t="str">
            <v>v prevádzke</v>
          </cell>
          <cell r="L159"/>
          <cell r="M159"/>
          <cell r="N159"/>
          <cell r="O159"/>
          <cell r="P159" t="e">
            <v>#DIV/0!</v>
          </cell>
          <cell r="Q159" t="e">
            <v>#DIV/0!</v>
          </cell>
          <cell r="R159"/>
          <cell r="S159"/>
          <cell r="T159"/>
          <cell r="U159"/>
          <cell r="V159" t="e">
            <v>#DIV/0!</v>
          </cell>
          <cell r="W159" t="e">
            <v>#DIV/0!</v>
          </cell>
          <cell r="X159"/>
          <cell r="Y159"/>
          <cell r="Z159" t="e">
            <v>#DIV/0!</v>
          </cell>
          <cell r="AA159" t="e">
            <v>#DIV/0!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/>
          <cell r="AH159"/>
          <cell r="AI159"/>
          <cell r="AJ159"/>
        </row>
        <row r="160">
          <cell r="F160">
            <v>31748180</v>
          </cell>
          <cell r="G160" t="str">
            <v>Základná škola</v>
          </cell>
          <cell r="H160" t="str">
            <v>Bratislava-Ružinov</v>
          </cell>
          <cell r="I160" t="str">
            <v>Ružová dolina 29</v>
          </cell>
          <cell r="J160">
            <v>642</v>
          </cell>
          <cell r="K160" t="str">
            <v>v prevádzke</v>
          </cell>
          <cell r="L160"/>
          <cell r="M160"/>
          <cell r="N160"/>
          <cell r="O160"/>
          <cell r="P160" t="e">
            <v>#DIV/0!</v>
          </cell>
          <cell r="Q160" t="e">
            <v>#DIV/0!</v>
          </cell>
          <cell r="R160"/>
          <cell r="S160"/>
          <cell r="T160"/>
          <cell r="U160"/>
          <cell r="V160" t="e">
            <v>#DIV/0!</v>
          </cell>
          <cell r="W160" t="e">
            <v>#DIV/0!</v>
          </cell>
          <cell r="X160"/>
          <cell r="Y160"/>
          <cell r="Z160" t="e">
            <v>#DIV/0!</v>
          </cell>
          <cell r="AA160" t="e">
            <v>#DIV/0!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/>
          <cell r="AH160"/>
          <cell r="AI160"/>
          <cell r="AJ160"/>
        </row>
        <row r="161">
          <cell r="F161">
            <v>31780750</v>
          </cell>
          <cell r="G161" t="str">
            <v>Základná škola</v>
          </cell>
          <cell r="H161" t="str">
            <v>Bratislava-Ružinov</v>
          </cell>
          <cell r="I161" t="str">
            <v>Mierová 46</v>
          </cell>
          <cell r="J161">
            <v>538</v>
          </cell>
          <cell r="K161" t="str">
            <v>v prevádzke</v>
          </cell>
          <cell r="L161"/>
          <cell r="M161"/>
          <cell r="N161"/>
          <cell r="O161"/>
          <cell r="P161" t="e">
            <v>#DIV/0!</v>
          </cell>
          <cell r="Q161" t="e">
            <v>#DIV/0!</v>
          </cell>
          <cell r="R161"/>
          <cell r="S161"/>
          <cell r="T161"/>
          <cell r="U161"/>
          <cell r="V161" t="e">
            <v>#DIV/0!</v>
          </cell>
          <cell r="W161" t="e">
            <v>#DIV/0!</v>
          </cell>
          <cell r="X161"/>
          <cell r="Y161"/>
          <cell r="Z161" t="e">
            <v>#DIV/0!</v>
          </cell>
          <cell r="AA161" t="e">
            <v>#DIV/0!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/>
          <cell r="AH161"/>
          <cell r="AI161"/>
          <cell r="AJ161"/>
        </row>
        <row r="162">
          <cell r="F162">
            <v>31780776</v>
          </cell>
          <cell r="G162" t="str">
            <v>Základná škola</v>
          </cell>
          <cell r="H162" t="str">
            <v>Bratislava-Ružinov</v>
          </cell>
          <cell r="I162" t="str">
            <v>Medzilaborecká 11</v>
          </cell>
          <cell r="J162">
            <v>535</v>
          </cell>
          <cell r="K162" t="str">
            <v>v prevádzke</v>
          </cell>
          <cell r="L162"/>
          <cell r="M162"/>
          <cell r="N162"/>
          <cell r="O162"/>
          <cell r="P162" t="e">
            <v>#DIV/0!</v>
          </cell>
          <cell r="Q162" t="e">
            <v>#DIV/0!</v>
          </cell>
          <cell r="R162"/>
          <cell r="S162"/>
          <cell r="T162"/>
          <cell r="U162"/>
          <cell r="V162" t="e">
            <v>#DIV/0!</v>
          </cell>
          <cell r="W162" t="e">
            <v>#DIV/0!</v>
          </cell>
          <cell r="X162"/>
          <cell r="Y162"/>
          <cell r="Z162" t="e">
            <v>#DIV/0!</v>
          </cell>
          <cell r="AA162" t="e">
            <v>#DIV/0!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/>
          <cell r="AH162"/>
          <cell r="AI162"/>
          <cell r="AJ162"/>
        </row>
        <row r="163">
          <cell r="F163">
            <v>31780822</v>
          </cell>
          <cell r="G163" t="str">
            <v>Základná škola Slovenského národného povstania</v>
          </cell>
          <cell r="H163" t="str">
            <v>Bratislava-Ružinov</v>
          </cell>
          <cell r="I163" t="str">
            <v>Ostredková 14</v>
          </cell>
          <cell r="J163">
            <v>929</v>
          </cell>
          <cell r="K163" t="str">
            <v>v prevádzke</v>
          </cell>
          <cell r="L163"/>
          <cell r="M163"/>
          <cell r="N163"/>
          <cell r="O163"/>
          <cell r="P163" t="e">
            <v>#DIV/0!</v>
          </cell>
          <cell r="Q163" t="e">
            <v>#DIV/0!</v>
          </cell>
          <cell r="R163"/>
          <cell r="S163"/>
          <cell r="T163"/>
          <cell r="U163"/>
          <cell r="V163" t="e">
            <v>#DIV/0!</v>
          </cell>
          <cell r="W163" t="e">
            <v>#DIV/0!</v>
          </cell>
          <cell r="X163"/>
          <cell r="Y163"/>
          <cell r="Z163" t="e">
            <v>#DIV/0!</v>
          </cell>
          <cell r="AA163" t="e">
            <v>#DIV/0!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/>
          <cell r="AH163"/>
          <cell r="AI163"/>
          <cell r="AJ163"/>
        </row>
        <row r="164">
          <cell r="F164">
            <v>31780831</v>
          </cell>
          <cell r="G164" t="str">
            <v>Základná škola</v>
          </cell>
          <cell r="H164" t="str">
            <v>Bratislava-Ružinov</v>
          </cell>
          <cell r="I164" t="str">
            <v>Vrútocká 58</v>
          </cell>
          <cell r="J164">
            <v>479</v>
          </cell>
          <cell r="K164" t="str">
            <v>v prevádzke</v>
          </cell>
          <cell r="L164"/>
          <cell r="M164"/>
          <cell r="N164"/>
          <cell r="O164"/>
          <cell r="P164" t="e">
            <v>#DIV/0!</v>
          </cell>
          <cell r="Q164" t="e">
            <v>#DIV/0!</v>
          </cell>
          <cell r="R164"/>
          <cell r="S164"/>
          <cell r="T164"/>
          <cell r="U164"/>
          <cell r="V164" t="e">
            <v>#DIV/0!</v>
          </cell>
          <cell r="W164" t="e">
            <v>#DIV/0!</v>
          </cell>
          <cell r="X164"/>
          <cell r="Y164"/>
          <cell r="Z164" t="e">
            <v>#DIV/0!</v>
          </cell>
          <cell r="AA164" t="e">
            <v>#DIV/0!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/>
          <cell r="AH164"/>
          <cell r="AI164"/>
          <cell r="AJ164"/>
        </row>
        <row r="165">
          <cell r="F165">
            <v>52848094</v>
          </cell>
          <cell r="G165" t="str">
            <v>Základná škola s materskou školou</v>
          </cell>
          <cell r="H165" t="str">
            <v>Bratislava-Ružinov</v>
          </cell>
          <cell r="I165" t="str">
            <v>Borodáčova 2</v>
          </cell>
          <cell r="J165">
            <v>401</v>
          </cell>
          <cell r="K165" t="str">
            <v>v prevádzke</v>
          </cell>
          <cell r="L165"/>
          <cell r="M165"/>
          <cell r="N165"/>
          <cell r="O165"/>
          <cell r="P165" t="e">
            <v>#DIV/0!</v>
          </cell>
          <cell r="Q165" t="e">
            <v>#DIV/0!</v>
          </cell>
          <cell r="R165"/>
          <cell r="S165"/>
          <cell r="T165"/>
          <cell r="U165"/>
          <cell r="V165" t="e">
            <v>#DIV/0!</v>
          </cell>
          <cell r="W165" t="e">
            <v>#DIV/0!</v>
          </cell>
          <cell r="X165"/>
          <cell r="Y165"/>
          <cell r="Z165" t="e">
            <v>#DIV/0!</v>
          </cell>
          <cell r="AA165" t="e">
            <v>#DIV/0!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/>
          <cell r="AH165"/>
          <cell r="AI165"/>
          <cell r="AJ165"/>
        </row>
        <row r="166">
          <cell r="F166">
            <v>30810655</v>
          </cell>
          <cell r="G166" t="str">
            <v>Základná škola</v>
          </cell>
          <cell r="H166" t="str">
            <v>Bratislava-Vrakuňa</v>
          </cell>
          <cell r="I166" t="str">
            <v>Železničná 14</v>
          </cell>
          <cell r="J166">
            <v>792</v>
          </cell>
          <cell r="K166" t="str">
            <v>v prevádzke</v>
          </cell>
          <cell r="L166"/>
          <cell r="M166"/>
          <cell r="N166"/>
          <cell r="O166"/>
          <cell r="P166" t="e">
            <v>#DIV/0!</v>
          </cell>
          <cell r="Q166" t="e">
            <v>#DIV/0!</v>
          </cell>
          <cell r="R166"/>
          <cell r="S166"/>
          <cell r="T166"/>
          <cell r="U166"/>
          <cell r="V166" t="e">
            <v>#DIV/0!</v>
          </cell>
          <cell r="W166" t="e">
            <v>#DIV/0!</v>
          </cell>
          <cell r="X166"/>
          <cell r="Y166"/>
          <cell r="Z166" t="e">
            <v>#DIV/0!</v>
          </cell>
          <cell r="AA166" t="e">
            <v>#DIV/0!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/>
          <cell r="AH166"/>
          <cell r="AI166"/>
          <cell r="AJ166"/>
        </row>
        <row r="167">
          <cell r="F167">
            <v>31780717</v>
          </cell>
          <cell r="G167" t="str">
            <v>Základná škola</v>
          </cell>
          <cell r="H167" t="str">
            <v>Bratislava-Vrakuňa</v>
          </cell>
          <cell r="I167" t="str">
            <v>Rajčianska 3</v>
          </cell>
          <cell r="J167">
            <v>706</v>
          </cell>
          <cell r="K167" t="str">
            <v>v prevádzke</v>
          </cell>
          <cell r="L167"/>
          <cell r="M167"/>
          <cell r="N167"/>
          <cell r="O167"/>
          <cell r="P167" t="e">
            <v>#DIV/0!</v>
          </cell>
          <cell r="Q167" t="e">
            <v>#DIV/0!</v>
          </cell>
          <cell r="R167"/>
          <cell r="S167"/>
          <cell r="T167"/>
          <cell r="U167"/>
          <cell r="V167" t="e">
            <v>#DIV/0!</v>
          </cell>
          <cell r="W167" t="e">
            <v>#DIV/0!</v>
          </cell>
          <cell r="X167"/>
          <cell r="Y167"/>
          <cell r="Z167" t="e">
            <v>#DIV/0!</v>
          </cell>
          <cell r="AA167" t="e">
            <v>#DIV/0!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/>
          <cell r="AH167"/>
          <cell r="AI167"/>
          <cell r="AJ167"/>
        </row>
        <row r="168">
          <cell r="F168">
            <v>31780806</v>
          </cell>
          <cell r="G168" t="str">
            <v>Základná škola</v>
          </cell>
          <cell r="H168" t="str">
            <v>Bratislava-Vrakuňa</v>
          </cell>
          <cell r="I168" t="str">
            <v>Žitavská 1</v>
          </cell>
          <cell r="J168">
            <v>408</v>
          </cell>
          <cell r="K168" t="str">
            <v>v prevádzke</v>
          </cell>
          <cell r="L168"/>
          <cell r="M168"/>
          <cell r="N168"/>
          <cell r="O168"/>
          <cell r="P168" t="e">
            <v>#DIV/0!</v>
          </cell>
          <cell r="Q168" t="e">
            <v>#DIV/0!</v>
          </cell>
          <cell r="R168"/>
          <cell r="S168"/>
          <cell r="T168"/>
          <cell r="U168"/>
          <cell r="V168" t="e">
            <v>#DIV/0!</v>
          </cell>
          <cell r="W168" t="e">
            <v>#DIV/0!</v>
          </cell>
          <cell r="X168"/>
          <cell r="Y168"/>
          <cell r="Z168" t="e">
            <v>#DIV/0!</v>
          </cell>
          <cell r="AA168" t="e">
            <v>#DIV/0!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/>
          <cell r="AH168"/>
          <cell r="AI168"/>
          <cell r="AJ168"/>
        </row>
        <row r="169">
          <cell r="F169">
            <v>31780539</v>
          </cell>
          <cell r="G169" t="str">
            <v>Základná škola s materskou školou</v>
          </cell>
          <cell r="H169" t="str">
            <v>Bratislava-Nové Mesto</v>
          </cell>
          <cell r="I169" t="str">
            <v>Česká 10</v>
          </cell>
          <cell r="J169">
            <v>278</v>
          </cell>
          <cell r="K169" t="str">
            <v>v prevádzke</v>
          </cell>
          <cell r="L169"/>
          <cell r="M169"/>
          <cell r="N169"/>
          <cell r="O169"/>
          <cell r="P169" t="e">
            <v>#DIV/0!</v>
          </cell>
          <cell r="Q169" t="e">
            <v>#DIV/0!</v>
          </cell>
          <cell r="R169"/>
          <cell r="S169"/>
          <cell r="T169"/>
          <cell r="U169"/>
          <cell r="V169" t="e">
            <v>#DIV/0!</v>
          </cell>
          <cell r="W169" t="e">
            <v>#DIV/0!</v>
          </cell>
          <cell r="X169"/>
          <cell r="Y169"/>
          <cell r="Z169" t="e">
            <v>#DIV/0!</v>
          </cell>
          <cell r="AA169" t="e">
            <v>#DIV/0!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/>
          <cell r="AH169"/>
          <cell r="AI169"/>
          <cell r="AJ169"/>
        </row>
        <row r="170">
          <cell r="F170">
            <v>31785204</v>
          </cell>
          <cell r="G170" t="str">
            <v>Základná škola s materskou školou</v>
          </cell>
          <cell r="H170" t="str">
            <v>Bratislava-Nové Mesto</v>
          </cell>
          <cell r="I170" t="str">
            <v>Odborárska 2</v>
          </cell>
          <cell r="J170"/>
          <cell r="K170"/>
          <cell r="L170">
            <v>132</v>
          </cell>
          <cell r="M170">
            <v>22</v>
          </cell>
          <cell r="N170">
            <v>26</v>
          </cell>
          <cell r="O170">
            <v>8</v>
          </cell>
          <cell r="P170">
            <v>5.0769230769230766</v>
          </cell>
          <cell r="Q170">
            <v>2.75</v>
          </cell>
          <cell r="R170">
            <v>408</v>
          </cell>
          <cell r="S170">
            <v>133</v>
          </cell>
          <cell r="T170">
            <v>12612</v>
          </cell>
          <cell r="U170">
            <v>4081</v>
          </cell>
          <cell r="V170">
            <v>30.911764705882351</v>
          </cell>
          <cell r="W170">
            <v>30.684210526315791</v>
          </cell>
          <cell r="X170">
            <v>27</v>
          </cell>
          <cell r="Y170">
            <v>7</v>
          </cell>
          <cell r="Z170">
            <v>6.6176470588235295E-2</v>
          </cell>
          <cell r="AA170">
            <v>5.2631578947368418E-2</v>
          </cell>
          <cell r="AB170">
            <v>12639</v>
          </cell>
          <cell r="AC170">
            <v>4088</v>
          </cell>
          <cell r="AD170">
            <v>12639</v>
          </cell>
          <cell r="AE170">
            <v>4088</v>
          </cell>
          <cell r="AF170">
            <v>8551</v>
          </cell>
          <cell r="AG170">
            <v>11953</v>
          </cell>
          <cell r="AH170">
            <v>0</v>
          </cell>
          <cell r="AI170">
            <v>686</v>
          </cell>
          <cell r="AJ170"/>
        </row>
        <row r="171">
          <cell r="F171">
            <v>31785221</v>
          </cell>
          <cell r="G171" t="str">
            <v>Základná škola s materskou školou</v>
          </cell>
          <cell r="H171" t="str">
            <v>Bratislava-Nové Mesto</v>
          </cell>
          <cell r="I171" t="str">
            <v>Sibírska 39</v>
          </cell>
          <cell r="J171">
            <v>456</v>
          </cell>
          <cell r="K171" t="str">
            <v>v prevádzke</v>
          </cell>
          <cell r="L171"/>
          <cell r="M171"/>
          <cell r="N171"/>
          <cell r="O171"/>
          <cell r="P171" t="e">
            <v>#DIV/0!</v>
          </cell>
          <cell r="Q171" t="e">
            <v>#DIV/0!</v>
          </cell>
          <cell r="R171"/>
          <cell r="S171"/>
          <cell r="T171"/>
          <cell r="U171"/>
          <cell r="V171" t="e">
            <v>#DIV/0!</v>
          </cell>
          <cell r="W171" t="e">
            <v>#DIV/0!</v>
          </cell>
          <cell r="X171"/>
          <cell r="Y171"/>
          <cell r="Z171" t="e">
            <v>#DIV/0!</v>
          </cell>
          <cell r="AA171" t="e">
            <v>#DIV/0!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/>
          <cell r="AH171"/>
          <cell r="AI171"/>
          <cell r="AJ171"/>
        </row>
        <row r="172">
          <cell r="F172">
            <v>31768989</v>
          </cell>
          <cell r="G172" t="str">
            <v>Základná škola s materskou školou</v>
          </cell>
          <cell r="H172" t="str">
            <v>Bratislava-Nové Mesto</v>
          </cell>
          <cell r="I172" t="str">
            <v>Za kasárňou 2</v>
          </cell>
          <cell r="J172"/>
          <cell r="K172"/>
          <cell r="L172">
            <v>6</v>
          </cell>
          <cell r="M172">
            <v>5</v>
          </cell>
          <cell r="N172">
            <v>1</v>
          </cell>
          <cell r="O172">
            <v>1</v>
          </cell>
          <cell r="P172">
            <v>6</v>
          </cell>
          <cell r="Q172">
            <v>5</v>
          </cell>
          <cell r="R172">
            <v>28</v>
          </cell>
          <cell r="S172">
            <v>28</v>
          </cell>
          <cell r="T172">
            <v>485</v>
          </cell>
          <cell r="U172">
            <v>404</v>
          </cell>
          <cell r="V172">
            <v>17.321428571428573</v>
          </cell>
          <cell r="W172">
            <v>14.428571428571429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485</v>
          </cell>
          <cell r="AC172">
            <v>404</v>
          </cell>
          <cell r="AD172">
            <v>485</v>
          </cell>
          <cell r="AE172">
            <v>404</v>
          </cell>
          <cell r="AF172">
            <v>81</v>
          </cell>
          <cell r="AG172">
            <v>485</v>
          </cell>
          <cell r="AH172"/>
          <cell r="AI172"/>
          <cell r="AJ172"/>
        </row>
        <row r="173">
          <cell r="F173">
            <v>31768873</v>
          </cell>
          <cell r="G173" t="str">
            <v>Základná škola s materskou školou</v>
          </cell>
          <cell r="H173" t="str">
            <v>Bratislava-Nové Mesto</v>
          </cell>
          <cell r="I173" t="str">
            <v>Riazanská 75</v>
          </cell>
          <cell r="J173"/>
          <cell r="K173"/>
          <cell r="L173">
            <v>153</v>
          </cell>
          <cell r="M173">
            <v>77</v>
          </cell>
          <cell r="N173">
            <v>31</v>
          </cell>
          <cell r="O173">
            <v>31</v>
          </cell>
          <cell r="P173">
            <v>4.935483870967742</v>
          </cell>
          <cell r="Q173">
            <v>2.4838709677419355</v>
          </cell>
          <cell r="R173">
            <v>252</v>
          </cell>
          <cell r="S173">
            <v>252</v>
          </cell>
          <cell r="T173">
            <v>7572</v>
          </cell>
          <cell r="U173">
            <v>3868</v>
          </cell>
          <cell r="V173">
            <v>30.047619047619047</v>
          </cell>
          <cell r="W173">
            <v>15.34920634920635</v>
          </cell>
          <cell r="X173">
            <v>200</v>
          </cell>
          <cell r="Y173">
            <v>109</v>
          </cell>
          <cell r="Z173">
            <v>0.79365079365079361</v>
          </cell>
          <cell r="AA173">
            <v>0.43253968253968256</v>
          </cell>
          <cell r="AB173">
            <v>7772</v>
          </cell>
          <cell r="AC173">
            <v>3977</v>
          </cell>
          <cell r="AD173">
            <v>7772</v>
          </cell>
          <cell r="AE173">
            <v>3977</v>
          </cell>
          <cell r="AF173">
            <v>3795</v>
          </cell>
          <cell r="AG173">
            <v>6534</v>
          </cell>
          <cell r="AH173">
            <v>1238</v>
          </cell>
          <cell r="AI173"/>
          <cell r="AJ173"/>
        </row>
        <row r="174">
          <cell r="F174">
            <v>50409964</v>
          </cell>
          <cell r="G174" t="str">
            <v>Základná škola s materskou školou</v>
          </cell>
          <cell r="H174" t="str">
            <v>Bratislava-Nové Mesto</v>
          </cell>
          <cell r="I174" t="str">
            <v>Kalinčiakova 12</v>
          </cell>
          <cell r="J174">
            <v>404</v>
          </cell>
          <cell r="K174" t="str">
            <v>v prevádzke</v>
          </cell>
          <cell r="L174"/>
          <cell r="M174"/>
          <cell r="N174"/>
          <cell r="O174"/>
          <cell r="P174" t="e">
            <v>#DIV/0!</v>
          </cell>
          <cell r="Q174" t="e">
            <v>#DIV/0!</v>
          </cell>
          <cell r="R174"/>
          <cell r="S174"/>
          <cell r="T174"/>
          <cell r="U174"/>
          <cell r="V174" t="e">
            <v>#DIV/0!</v>
          </cell>
          <cell r="W174" t="e">
            <v>#DIV/0!</v>
          </cell>
          <cell r="X174"/>
          <cell r="Y174"/>
          <cell r="Z174" t="e">
            <v>#DIV/0!</v>
          </cell>
          <cell r="AA174" t="e">
            <v>#DIV/0!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/>
          <cell r="AH174"/>
          <cell r="AI174"/>
          <cell r="AJ174"/>
        </row>
        <row r="175">
          <cell r="F175">
            <v>31754954</v>
          </cell>
          <cell r="G175" t="str">
            <v>Základná škola s materskou školou</v>
          </cell>
          <cell r="H175" t="str">
            <v>Bratislava-Jarovce</v>
          </cell>
          <cell r="I175" t="str">
            <v>Trnková 1</v>
          </cell>
          <cell r="J175"/>
          <cell r="K175"/>
          <cell r="L175">
            <v>8</v>
          </cell>
          <cell r="M175">
            <v>0</v>
          </cell>
          <cell r="N175">
            <v>8</v>
          </cell>
          <cell r="O175">
            <v>0</v>
          </cell>
          <cell r="P175">
            <v>1</v>
          </cell>
          <cell r="Q175" t="e">
            <v>#DIV/0!</v>
          </cell>
          <cell r="R175">
            <v>48</v>
          </cell>
          <cell r="S175">
            <v>0</v>
          </cell>
          <cell r="T175">
            <v>879</v>
          </cell>
          <cell r="U175">
            <v>0</v>
          </cell>
          <cell r="V175">
            <v>18.3125</v>
          </cell>
          <cell r="W175" t="e">
            <v>#DIV/0!</v>
          </cell>
          <cell r="X175">
            <v>0</v>
          </cell>
          <cell r="Y175">
            <v>0</v>
          </cell>
          <cell r="Z175">
            <v>0</v>
          </cell>
          <cell r="AA175" t="e">
            <v>#DIV/0!</v>
          </cell>
          <cell r="AB175">
            <v>879</v>
          </cell>
          <cell r="AC175">
            <v>0</v>
          </cell>
          <cell r="AD175">
            <v>879</v>
          </cell>
          <cell r="AE175">
            <v>0</v>
          </cell>
          <cell r="AF175">
            <v>879</v>
          </cell>
          <cell r="AG175">
            <v>879</v>
          </cell>
          <cell r="AH175">
            <v>0</v>
          </cell>
          <cell r="AI175">
            <v>0</v>
          </cell>
          <cell r="AJ175">
            <v>0</v>
          </cell>
        </row>
        <row r="176">
          <cell r="F176">
            <v>31768849</v>
          </cell>
          <cell r="G176" t="str">
            <v>Základná škola</v>
          </cell>
          <cell r="H176" t="str">
            <v>Bratislava-Rača</v>
          </cell>
          <cell r="I176" t="str">
            <v>Tbiliská 4</v>
          </cell>
          <cell r="J176"/>
          <cell r="K176"/>
          <cell r="L176">
            <v>3</v>
          </cell>
          <cell r="M176">
            <v>3</v>
          </cell>
          <cell r="N176">
            <v>1</v>
          </cell>
          <cell r="O176">
            <v>1</v>
          </cell>
          <cell r="P176">
            <v>3</v>
          </cell>
          <cell r="Q176">
            <v>3</v>
          </cell>
          <cell r="R176">
            <v>540</v>
          </cell>
          <cell r="S176">
            <v>540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1800</v>
          </cell>
          <cell r="Y176">
            <v>1800</v>
          </cell>
          <cell r="Z176">
            <v>3.33</v>
          </cell>
          <cell r="AA176">
            <v>3.33</v>
          </cell>
          <cell r="AB176">
            <v>1800</v>
          </cell>
          <cell r="AC176">
            <v>1800</v>
          </cell>
          <cell r="AD176">
            <v>1800</v>
          </cell>
          <cell r="AE176">
            <v>1800</v>
          </cell>
          <cell r="AF176">
            <v>0</v>
          </cell>
          <cell r="AG176">
            <v>1800</v>
          </cell>
          <cell r="AH176"/>
          <cell r="AI176"/>
          <cell r="AJ176"/>
        </row>
        <row r="177">
          <cell r="F177">
            <v>54565375</v>
          </cell>
          <cell r="G177" t="str">
            <v>Základná škola</v>
          </cell>
          <cell r="H177" t="str">
            <v>Bratislava-Rača</v>
          </cell>
          <cell r="I177" t="str">
            <v>Plickova 9</v>
          </cell>
          <cell r="J177">
            <v>196</v>
          </cell>
          <cell r="K177" t="str">
            <v>v prevádzke</v>
          </cell>
          <cell r="L177"/>
          <cell r="M177"/>
          <cell r="N177"/>
          <cell r="O177"/>
          <cell r="P177" t="e">
            <v>#DIV/0!</v>
          </cell>
          <cell r="Q177" t="e">
            <v>#DIV/0!</v>
          </cell>
          <cell r="R177"/>
          <cell r="S177"/>
          <cell r="T177"/>
          <cell r="U177"/>
          <cell r="V177" t="e">
            <v>#DIV/0!</v>
          </cell>
          <cell r="W177" t="e">
            <v>#DIV/0!</v>
          </cell>
          <cell r="X177"/>
          <cell r="Y177"/>
          <cell r="Z177" t="e">
            <v>#DIV/0!</v>
          </cell>
          <cell r="AA177" t="e">
            <v>#DIV/0!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/>
          <cell r="AH177"/>
          <cell r="AI177"/>
          <cell r="AJ177"/>
        </row>
        <row r="178">
          <cell r="F178">
            <v>31780865</v>
          </cell>
          <cell r="G178" t="str">
            <v>Základná škola</v>
          </cell>
          <cell r="H178" t="str">
            <v>Bratislava-Devínska Nová Ves</v>
          </cell>
          <cell r="I178" t="str">
            <v>Ivana Bukovčana 3</v>
          </cell>
          <cell r="J178">
            <v>870</v>
          </cell>
          <cell r="K178" t="str">
            <v>v prevádzke</v>
          </cell>
          <cell r="L178"/>
          <cell r="M178"/>
          <cell r="N178"/>
          <cell r="O178"/>
          <cell r="P178" t="e">
            <v>#DIV/0!</v>
          </cell>
          <cell r="Q178" t="e">
            <v>#DIV/0!</v>
          </cell>
          <cell r="R178"/>
          <cell r="S178"/>
          <cell r="T178"/>
          <cell r="U178"/>
          <cell r="V178" t="e">
            <v>#DIV/0!</v>
          </cell>
          <cell r="W178" t="e">
            <v>#DIV/0!</v>
          </cell>
          <cell r="X178"/>
          <cell r="Y178"/>
          <cell r="Z178" t="e">
            <v>#DIV/0!</v>
          </cell>
          <cell r="AA178" t="e">
            <v>#DIV/0!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/>
          <cell r="AH178"/>
          <cell r="AI178"/>
          <cell r="AJ178"/>
        </row>
        <row r="179">
          <cell r="F179">
            <v>36060917</v>
          </cell>
          <cell r="G179" t="str">
            <v>Základná škola</v>
          </cell>
          <cell r="H179" t="str">
            <v>Bratislava-Dúbravka</v>
          </cell>
          <cell r="I179" t="str">
            <v>Pri kríži 11</v>
          </cell>
          <cell r="J179">
            <v>721</v>
          </cell>
          <cell r="K179" t="str">
            <v>v prevádzke</v>
          </cell>
          <cell r="L179"/>
          <cell r="M179"/>
          <cell r="N179"/>
          <cell r="O179"/>
          <cell r="P179" t="e">
            <v>#DIV/0!</v>
          </cell>
          <cell r="Q179" t="e">
            <v>#DIV/0!</v>
          </cell>
          <cell r="R179"/>
          <cell r="S179"/>
          <cell r="T179"/>
          <cell r="U179"/>
          <cell r="V179" t="e">
            <v>#DIV/0!</v>
          </cell>
          <cell r="W179" t="e">
            <v>#DIV/0!</v>
          </cell>
          <cell r="X179"/>
          <cell r="Y179"/>
          <cell r="Z179" t="e">
            <v>#DIV/0!</v>
          </cell>
          <cell r="AA179" t="e">
            <v>#DIV/0!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/>
          <cell r="AH179"/>
          <cell r="AI179"/>
          <cell r="AJ179"/>
        </row>
        <row r="180">
          <cell r="F180">
            <v>36071021</v>
          </cell>
          <cell r="G180" t="str">
            <v>Základná škola</v>
          </cell>
          <cell r="H180" t="str">
            <v>Bratislava-Dúbravka</v>
          </cell>
          <cell r="I180" t="str">
            <v>Sokolíkova 2</v>
          </cell>
          <cell r="J180">
            <v>603</v>
          </cell>
          <cell r="K180" t="str">
            <v>v prevádzke</v>
          </cell>
          <cell r="L180"/>
          <cell r="M180"/>
          <cell r="N180"/>
          <cell r="O180"/>
          <cell r="P180" t="e">
            <v>#DIV/0!</v>
          </cell>
          <cell r="Q180" t="e">
            <v>#DIV/0!</v>
          </cell>
          <cell r="R180"/>
          <cell r="S180"/>
          <cell r="T180"/>
          <cell r="U180"/>
          <cell r="V180" t="e">
            <v>#DIV/0!</v>
          </cell>
          <cell r="W180" t="e">
            <v>#DIV/0!</v>
          </cell>
          <cell r="X180"/>
          <cell r="Y180"/>
          <cell r="Z180" t="e">
            <v>#DIV/0!</v>
          </cell>
          <cell r="AA180" t="e">
            <v>#DIV/0!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/>
          <cell r="AH180"/>
          <cell r="AI180"/>
          <cell r="AJ180"/>
        </row>
        <row r="181">
          <cell r="F181">
            <v>36071048</v>
          </cell>
          <cell r="G181" t="str">
            <v>Základná škola</v>
          </cell>
          <cell r="H181" t="str">
            <v>Bratislava-Dúbravka</v>
          </cell>
          <cell r="I181" t="str">
            <v>Beňovského 1</v>
          </cell>
          <cell r="J181">
            <v>707</v>
          </cell>
          <cell r="K181" t="str">
            <v>v prevádzke</v>
          </cell>
          <cell r="L181"/>
          <cell r="M181"/>
          <cell r="N181"/>
          <cell r="O181"/>
          <cell r="P181" t="e">
            <v>#DIV/0!</v>
          </cell>
          <cell r="Q181" t="e">
            <v>#DIV/0!</v>
          </cell>
          <cell r="R181"/>
          <cell r="S181"/>
          <cell r="T181"/>
          <cell r="U181"/>
          <cell r="V181" t="e">
            <v>#DIV/0!</v>
          </cell>
          <cell r="W181" t="e">
            <v>#DIV/0!</v>
          </cell>
          <cell r="X181"/>
          <cell r="Y181"/>
          <cell r="Z181" t="e">
            <v>#DIV/0!</v>
          </cell>
          <cell r="AA181" t="e">
            <v>#DIV/0!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/>
          <cell r="AH181"/>
          <cell r="AI181"/>
          <cell r="AJ181"/>
        </row>
        <row r="182">
          <cell r="F182">
            <v>31750214</v>
          </cell>
          <cell r="G182" t="str">
            <v>Spojená škola</v>
          </cell>
          <cell r="H182" t="str">
            <v>Bratislava-Karlova Ves</v>
          </cell>
          <cell r="I182" t="str">
            <v>Tilgnerova 14</v>
          </cell>
          <cell r="J182">
            <v>1053</v>
          </cell>
          <cell r="K182" t="str">
            <v>v prevádzke</v>
          </cell>
          <cell r="L182"/>
          <cell r="M182"/>
          <cell r="N182"/>
          <cell r="O182"/>
          <cell r="P182" t="e">
            <v>#DIV/0!</v>
          </cell>
          <cell r="Q182" t="e">
            <v>#DIV/0!</v>
          </cell>
          <cell r="R182"/>
          <cell r="S182"/>
          <cell r="T182"/>
          <cell r="U182"/>
          <cell r="V182" t="e">
            <v>#DIV/0!</v>
          </cell>
          <cell r="W182" t="e">
            <v>#DIV/0!</v>
          </cell>
          <cell r="X182"/>
          <cell r="Y182"/>
          <cell r="Z182" t="e">
            <v>#DIV/0!</v>
          </cell>
          <cell r="AA182" t="e">
            <v>#DIV/0!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/>
          <cell r="AH182"/>
          <cell r="AI182"/>
          <cell r="AJ182"/>
        </row>
        <row r="183">
          <cell r="F183">
            <v>31780504</v>
          </cell>
          <cell r="G183" t="str">
            <v>Základná škola Alexandra Dubčeka</v>
          </cell>
          <cell r="H183" t="str">
            <v>Bratislava-Karlova Ves</v>
          </cell>
          <cell r="I183" t="str">
            <v>Majerníkova 62</v>
          </cell>
          <cell r="J183">
            <v>619</v>
          </cell>
          <cell r="K183" t="str">
            <v>v prevádzke</v>
          </cell>
          <cell r="L183"/>
          <cell r="M183"/>
          <cell r="N183"/>
          <cell r="O183"/>
          <cell r="P183" t="e">
            <v>#DIV/0!</v>
          </cell>
          <cell r="Q183" t="e">
            <v>#DIV/0!</v>
          </cell>
          <cell r="R183"/>
          <cell r="S183"/>
          <cell r="T183"/>
          <cell r="U183"/>
          <cell r="V183" t="e">
            <v>#DIV/0!</v>
          </cell>
          <cell r="W183" t="e">
            <v>#DIV/0!</v>
          </cell>
          <cell r="X183"/>
          <cell r="Y183"/>
          <cell r="Z183" t="e">
            <v>#DIV/0!</v>
          </cell>
          <cell r="AA183" t="e">
            <v>#DIV/0!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/>
          <cell r="AH183"/>
          <cell r="AI183"/>
          <cell r="AJ183"/>
        </row>
        <row r="184">
          <cell r="F184">
            <v>36060968</v>
          </cell>
          <cell r="G184" t="str">
            <v>Základná škola</v>
          </cell>
          <cell r="H184" t="str">
            <v>Bratislava-Karlova Ves</v>
          </cell>
          <cell r="I184" t="str">
            <v>Karloveská 61</v>
          </cell>
          <cell r="J184">
            <v>592</v>
          </cell>
          <cell r="K184" t="str">
            <v>v prevádzke</v>
          </cell>
          <cell r="L184"/>
          <cell r="M184"/>
          <cell r="N184"/>
          <cell r="O184"/>
          <cell r="P184" t="e">
            <v>#DIV/0!</v>
          </cell>
          <cell r="Q184" t="e">
            <v>#DIV/0!</v>
          </cell>
          <cell r="R184"/>
          <cell r="S184"/>
          <cell r="T184"/>
          <cell r="U184"/>
          <cell r="V184" t="e">
            <v>#DIV/0!</v>
          </cell>
          <cell r="W184" t="e">
            <v>#DIV/0!</v>
          </cell>
          <cell r="X184"/>
          <cell r="Y184"/>
          <cell r="Z184" t="e">
            <v>#DIV/0!</v>
          </cell>
          <cell r="AA184" t="e">
            <v>#DIV/0!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/>
          <cell r="AH184"/>
          <cell r="AI184"/>
          <cell r="AJ184"/>
        </row>
        <row r="185">
          <cell r="F185">
            <v>42170915</v>
          </cell>
          <cell r="G185" t="str">
            <v>Základná škola</v>
          </cell>
          <cell r="H185" t="str">
            <v>Bratislava-Lamač</v>
          </cell>
          <cell r="I185" t="str">
            <v>Malokarpatské nám. 1</v>
          </cell>
          <cell r="J185">
            <v>607</v>
          </cell>
          <cell r="K185" t="str">
            <v>v prevádzke</v>
          </cell>
          <cell r="L185"/>
          <cell r="M185"/>
          <cell r="N185"/>
          <cell r="O185"/>
          <cell r="P185" t="e">
            <v>#DIV/0!</v>
          </cell>
          <cell r="Q185" t="e">
            <v>#DIV/0!</v>
          </cell>
          <cell r="R185"/>
          <cell r="S185"/>
          <cell r="T185"/>
          <cell r="U185"/>
          <cell r="V185" t="e">
            <v>#DIV/0!</v>
          </cell>
          <cell r="W185" t="e">
            <v>#DIV/0!</v>
          </cell>
          <cell r="X185"/>
          <cell r="Y185"/>
          <cell r="Z185" t="e">
            <v>#DIV/0!</v>
          </cell>
          <cell r="AA185" t="e">
            <v>#DIV/0!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/>
          <cell r="AH185"/>
          <cell r="AI185"/>
          <cell r="AJ185"/>
        </row>
        <row r="186">
          <cell r="F186">
            <v>36070998</v>
          </cell>
          <cell r="G186" t="str">
            <v>Základná škola s materskou školou</v>
          </cell>
          <cell r="H186" t="str">
            <v>Bratislava-Záhorská Bystrica</v>
          </cell>
          <cell r="I186" t="str">
            <v>Hargašova 5</v>
          </cell>
          <cell r="J186">
            <v>739</v>
          </cell>
          <cell r="K186" t="str">
            <v>v prevádzke</v>
          </cell>
          <cell r="L186"/>
          <cell r="M186"/>
          <cell r="N186"/>
          <cell r="O186"/>
          <cell r="P186" t="e">
            <v>#DIV/0!</v>
          </cell>
          <cell r="Q186" t="e">
            <v>#DIV/0!</v>
          </cell>
          <cell r="R186"/>
          <cell r="S186"/>
          <cell r="T186"/>
          <cell r="U186"/>
          <cell r="V186" t="e">
            <v>#DIV/0!</v>
          </cell>
          <cell r="W186" t="e">
            <v>#DIV/0!</v>
          </cell>
          <cell r="X186"/>
          <cell r="Y186"/>
          <cell r="Z186" t="e">
            <v>#DIV/0!</v>
          </cell>
          <cell r="AA186" t="e">
            <v>#DIV/0!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/>
          <cell r="AH186"/>
          <cell r="AI186"/>
          <cell r="AJ186"/>
        </row>
        <row r="187">
          <cell r="F187">
            <v>31754911</v>
          </cell>
          <cell r="G187" t="str">
            <v>Základná škola</v>
          </cell>
          <cell r="H187" t="str">
            <v>Bratislava-Petržalka</v>
          </cell>
          <cell r="I187" t="str">
            <v>Prokofievova 5</v>
          </cell>
          <cell r="J187">
            <v>390</v>
          </cell>
          <cell r="K187" t="str">
            <v>v prevádzke</v>
          </cell>
          <cell r="L187"/>
          <cell r="M187"/>
          <cell r="N187"/>
          <cell r="O187"/>
          <cell r="P187" t="e">
            <v>#DIV/0!</v>
          </cell>
          <cell r="Q187" t="e">
            <v>#DIV/0!</v>
          </cell>
          <cell r="R187"/>
          <cell r="S187"/>
          <cell r="T187"/>
          <cell r="U187"/>
          <cell r="V187" t="e">
            <v>#DIV/0!</v>
          </cell>
          <cell r="W187" t="e">
            <v>#DIV/0!</v>
          </cell>
          <cell r="X187"/>
          <cell r="Y187"/>
          <cell r="Z187" t="e">
            <v>#DIV/0!</v>
          </cell>
          <cell r="AA187" t="e">
            <v>#DIV/0!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/>
          <cell r="AH187"/>
          <cell r="AI187"/>
          <cell r="AJ187"/>
        </row>
        <row r="188">
          <cell r="F188">
            <v>31754929</v>
          </cell>
          <cell r="G188" t="str">
            <v>Základná škola</v>
          </cell>
          <cell r="H188" t="str">
            <v>Bratislava-Petržalka</v>
          </cell>
          <cell r="I188" t="str">
            <v>Černyševského 8</v>
          </cell>
          <cell r="J188">
            <v>558</v>
          </cell>
          <cell r="K188" t="str">
            <v>v prevádzke</v>
          </cell>
          <cell r="L188"/>
          <cell r="M188"/>
          <cell r="N188"/>
          <cell r="O188"/>
          <cell r="P188" t="e">
            <v>#DIV/0!</v>
          </cell>
          <cell r="Q188" t="e">
            <v>#DIV/0!</v>
          </cell>
          <cell r="R188"/>
          <cell r="S188"/>
          <cell r="T188"/>
          <cell r="U188"/>
          <cell r="V188" t="e">
            <v>#DIV/0!</v>
          </cell>
          <cell r="W188" t="e">
            <v>#DIV/0!</v>
          </cell>
          <cell r="X188"/>
          <cell r="Y188"/>
          <cell r="Z188" t="e">
            <v>#DIV/0!</v>
          </cell>
          <cell r="AA188" t="e">
            <v>#DIV/0!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/>
          <cell r="AH188"/>
          <cell r="AI188"/>
          <cell r="AJ188"/>
        </row>
        <row r="189">
          <cell r="F189">
            <v>31754953</v>
          </cell>
          <cell r="G189" t="str">
            <v>Základná škola</v>
          </cell>
          <cell r="H189" t="str">
            <v>Bratislava-Petržalka</v>
          </cell>
          <cell r="I189" t="str">
            <v>Nobelovo námestie 6</v>
          </cell>
          <cell r="J189">
            <v>476</v>
          </cell>
          <cell r="K189" t="str">
            <v>v prevádzke</v>
          </cell>
          <cell r="L189"/>
          <cell r="M189"/>
          <cell r="N189"/>
          <cell r="O189"/>
          <cell r="P189" t="e">
            <v>#DIV/0!</v>
          </cell>
          <cell r="Q189" t="e">
            <v>#DIV/0!</v>
          </cell>
          <cell r="R189"/>
          <cell r="S189"/>
          <cell r="T189"/>
          <cell r="U189"/>
          <cell r="V189" t="e">
            <v>#DIV/0!</v>
          </cell>
          <cell r="W189" t="e">
            <v>#DIV/0!</v>
          </cell>
          <cell r="X189"/>
          <cell r="Y189"/>
          <cell r="Z189" t="e">
            <v>#DIV/0!</v>
          </cell>
          <cell r="AA189" t="e">
            <v>#DIV/0!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/>
          <cell r="AH189"/>
          <cell r="AI189"/>
          <cell r="AJ189"/>
        </row>
        <row r="190">
          <cell r="F190">
            <v>31754961</v>
          </cell>
          <cell r="G190" t="str">
            <v>Základná škola</v>
          </cell>
          <cell r="H190" t="str">
            <v>Bratislava-Petržalka</v>
          </cell>
          <cell r="I190" t="str">
            <v>Tupolevova 20</v>
          </cell>
          <cell r="J190">
            <v>690</v>
          </cell>
          <cell r="K190" t="str">
            <v>v prevádzke</v>
          </cell>
          <cell r="L190"/>
          <cell r="M190"/>
          <cell r="N190"/>
          <cell r="O190"/>
          <cell r="P190" t="e">
            <v>#DIV/0!</v>
          </cell>
          <cell r="Q190" t="e">
            <v>#DIV/0!</v>
          </cell>
          <cell r="R190"/>
          <cell r="S190"/>
          <cell r="T190"/>
          <cell r="U190"/>
          <cell r="V190" t="e">
            <v>#DIV/0!</v>
          </cell>
          <cell r="W190" t="e">
            <v>#DIV/0!</v>
          </cell>
          <cell r="X190"/>
          <cell r="Y190"/>
          <cell r="Z190" t="e">
            <v>#DIV/0!</v>
          </cell>
          <cell r="AA190" t="e">
            <v>#DIV/0!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/>
          <cell r="AH190"/>
          <cell r="AI190"/>
          <cell r="AJ190"/>
        </row>
        <row r="191">
          <cell r="F191">
            <v>31771424</v>
          </cell>
          <cell r="G191" t="str">
            <v>Základná škola</v>
          </cell>
          <cell r="H191" t="str">
            <v>Bratislava-Petržalka</v>
          </cell>
          <cell r="I191" t="str">
            <v>Turnianska 10</v>
          </cell>
          <cell r="J191">
            <v>805</v>
          </cell>
          <cell r="K191" t="str">
            <v>v prevádzke</v>
          </cell>
          <cell r="L191"/>
          <cell r="M191"/>
          <cell r="N191"/>
          <cell r="O191"/>
          <cell r="P191" t="e">
            <v>#DIV/0!</v>
          </cell>
          <cell r="Q191" t="e">
            <v>#DIV/0!</v>
          </cell>
          <cell r="R191"/>
          <cell r="S191"/>
          <cell r="T191"/>
          <cell r="U191"/>
          <cell r="V191" t="e">
            <v>#DIV/0!</v>
          </cell>
          <cell r="W191" t="e">
            <v>#DIV/0!</v>
          </cell>
          <cell r="X191"/>
          <cell r="Y191"/>
          <cell r="Z191" t="e">
            <v>#DIV/0!</v>
          </cell>
          <cell r="AA191" t="e">
            <v>#DIV/0!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/>
          <cell r="AH191"/>
          <cell r="AI191"/>
          <cell r="AJ191"/>
        </row>
        <row r="192">
          <cell r="F192">
            <v>31771475</v>
          </cell>
          <cell r="G192" t="str">
            <v>Základná škola</v>
          </cell>
          <cell r="H192" t="str">
            <v>Bratislava-Petržalka</v>
          </cell>
          <cell r="I192" t="str">
            <v>Gessayova 2</v>
          </cell>
          <cell r="J192">
            <v>491</v>
          </cell>
          <cell r="K192" t="str">
            <v>v prevádzke</v>
          </cell>
          <cell r="L192"/>
          <cell r="M192"/>
          <cell r="N192"/>
          <cell r="O192"/>
          <cell r="P192" t="e">
            <v>#DIV/0!</v>
          </cell>
          <cell r="Q192" t="e">
            <v>#DIV/0!</v>
          </cell>
          <cell r="R192"/>
          <cell r="S192"/>
          <cell r="T192"/>
          <cell r="U192"/>
          <cell r="V192" t="e">
            <v>#DIV/0!</v>
          </cell>
          <cell r="W192" t="e">
            <v>#DIV/0!</v>
          </cell>
          <cell r="X192"/>
          <cell r="Y192"/>
          <cell r="Z192" t="e">
            <v>#DIV/0!</v>
          </cell>
          <cell r="AA192" t="e">
            <v>#DIV/0!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/>
          <cell r="AH192"/>
          <cell r="AI192"/>
          <cell r="AJ192"/>
        </row>
        <row r="193">
          <cell r="F193">
            <v>31780547</v>
          </cell>
          <cell r="G193" t="str">
            <v>Základná škola</v>
          </cell>
          <cell r="H193" t="str">
            <v>Bratislava-Petržalka</v>
          </cell>
          <cell r="I193" t="str">
            <v>Dudova 2</v>
          </cell>
          <cell r="J193">
            <v>648</v>
          </cell>
          <cell r="K193" t="str">
            <v>v prevádzke</v>
          </cell>
          <cell r="L193"/>
          <cell r="M193"/>
          <cell r="N193"/>
          <cell r="O193"/>
          <cell r="P193" t="e">
            <v>#DIV/0!</v>
          </cell>
          <cell r="Q193" t="e">
            <v>#DIV/0!</v>
          </cell>
          <cell r="R193"/>
          <cell r="S193"/>
          <cell r="T193"/>
          <cell r="U193"/>
          <cell r="V193" t="e">
            <v>#DIV/0!</v>
          </cell>
          <cell r="W193" t="e">
            <v>#DIV/0!</v>
          </cell>
          <cell r="X193"/>
          <cell r="Y193"/>
          <cell r="Z193" t="e">
            <v>#DIV/0!</v>
          </cell>
          <cell r="AA193" t="e">
            <v>#DIV/0!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/>
          <cell r="AH193"/>
          <cell r="AI193"/>
          <cell r="AJ193"/>
        </row>
        <row r="194">
          <cell r="F194">
            <v>31781977</v>
          </cell>
          <cell r="G194" t="str">
            <v>Základná škola</v>
          </cell>
          <cell r="H194" t="str">
            <v>Bratislava-Petržalka</v>
          </cell>
          <cell r="I194" t="str">
            <v>Budatínska 61</v>
          </cell>
          <cell r="J194">
            <v>737</v>
          </cell>
          <cell r="K194" t="str">
            <v>v prevádzke</v>
          </cell>
          <cell r="L194"/>
          <cell r="M194"/>
          <cell r="N194"/>
          <cell r="O194"/>
          <cell r="P194" t="e">
            <v>#DIV/0!</v>
          </cell>
          <cell r="Q194" t="e">
            <v>#DIV/0!</v>
          </cell>
          <cell r="R194"/>
          <cell r="S194"/>
          <cell r="T194"/>
          <cell r="U194"/>
          <cell r="V194" t="e">
            <v>#DIV/0!</v>
          </cell>
          <cell r="W194" t="e">
            <v>#DIV/0!</v>
          </cell>
          <cell r="X194"/>
          <cell r="Y194"/>
          <cell r="Z194" t="e">
            <v>#DIV/0!</v>
          </cell>
          <cell r="AA194" t="e">
            <v>#DIV/0!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/>
          <cell r="AH194"/>
          <cell r="AI194"/>
          <cell r="AJ194"/>
        </row>
        <row r="195">
          <cell r="F195">
            <v>31781845</v>
          </cell>
          <cell r="G195" t="str">
            <v>Základná škola s materskou školou</v>
          </cell>
          <cell r="H195" t="str">
            <v>Bratislava-Rusovce</v>
          </cell>
          <cell r="I195" t="str">
            <v>Vývojová 228</v>
          </cell>
          <cell r="J195">
            <v>417</v>
          </cell>
          <cell r="K195" t="str">
            <v>v prevádzke</v>
          </cell>
          <cell r="L195"/>
          <cell r="M195"/>
          <cell r="N195"/>
          <cell r="O195"/>
          <cell r="P195" t="e">
            <v>#DIV/0!</v>
          </cell>
          <cell r="Q195" t="e">
            <v>#DIV/0!</v>
          </cell>
          <cell r="R195"/>
          <cell r="S195"/>
          <cell r="T195"/>
          <cell r="U195"/>
          <cell r="V195" t="e">
            <v>#DIV/0!</v>
          </cell>
          <cell r="W195" t="e">
            <v>#DIV/0!</v>
          </cell>
          <cell r="X195"/>
          <cell r="Y195"/>
          <cell r="Z195" t="e">
            <v>#DIV/0!</v>
          </cell>
          <cell r="AA195" t="e">
            <v>#DIV/0!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/>
          <cell r="AH195"/>
          <cell r="AI195"/>
          <cell r="AJ195"/>
        </row>
        <row r="196">
          <cell r="F196">
            <v>42447402</v>
          </cell>
          <cell r="G196" t="str">
            <v>Základná škola Kataríny Brúderovej</v>
          </cell>
          <cell r="H196" t="str">
            <v>Bratislava-Vajnory</v>
          </cell>
          <cell r="I196" t="str">
            <v>Osloboditeľská 1</v>
          </cell>
          <cell r="J196"/>
          <cell r="K196"/>
          <cell r="L196">
            <v>32</v>
          </cell>
          <cell r="M196">
            <v>6</v>
          </cell>
          <cell r="N196">
            <v>7</v>
          </cell>
          <cell r="O196">
            <v>1</v>
          </cell>
          <cell r="P196">
            <v>4.5999999999999996</v>
          </cell>
          <cell r="Q196">
            <v>6</v>
          </cell>
          <cell r="R196">
            <v>206</v>
          </cell>
          <cell r="S196">
            <v>37</v>
          </cell>
          <cell r="T196">
            <v>2554</v>
          </cell>
          <cell r="U196">
            <v>541</v>
          </cell>
          <cell r="V196">
            <v>12.398058252427184</v>
          </cell>
          <cell r="W196">
            <v>14.621621621621621</v>
          </cell>
          <cell r="X196">
            <v>1920</v>
          </cell>
          <cell r="Y196"/>
          <cell r="Z196">
            <v>9.32</v>
          </cell>
          <cell r="AA196">
            <v>0</v>
          </cell>
          <cell r="AB196">
            <v>4474</v>
          </cell>
          <cell r="AC196">
            <v>541</v>
          </cell>
          <cell r="AD196">
            <v>4474</v>
          </cell>
          <cell r="AE196">
            <v>541</v>
          </cell>
          <cell r="AF196">
            <v>3933</v>
          </cell>
          <cell r="AG196">
            <v>4474</v>
          </cell>
          <cell r="AH196"/>
          <cell r="AI196"/>
          <cell r="AJ196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 školy"/>
    </sheetNames>
    <sheetDataSet>
      <sheetData sheetId="0">
        <row r="366">
          <cell r="F366">
            <v>36092479</v>
          </cell>
          <cell r="G366" t="str">
            <v>Gymnázium Jána Baltazára Magina</v>
          </cell>
          <cell r="H366" t="str">
            <v>Vrbové</v>
          </cell>
          <cell r="I366" t="str">
            <v>Beňovského 358/100</v>
          </cell>
          <cell r="J366">
            <v>228</v>
          </cell>
          <cell r="K366" t="str">
            <v>v prevádzke</v>
          </cell>
          <cell r="L366">
            <v>1</v>
          </cell>
          <cell r="M366">
            <v>1</v>
          </cell>
          <cell r="N366">
            <v>1</v>
          </cell>
          <cell r="O366">
            <v>1</v>
          </cell>
          <cell r="P366">
            <v>1</v>
          </cell>
          <cell r="Q366">
            <v>1</v>
          </cell>
          <cell r="R366">
            <v>4</v>
          </cell>
          <cell r="S366">
            <v>4</v>
          </cell>
          <cell r="T366">
            <v>96</v>
          </cell>
          <cell r="U366">
            <v>96</v>
          </cell>
          <cell r="V366">
            <v>24</v>
          </cell>
          <cell r="W366">
            <v>24</v>
          </cell>
          <cell r="X366">
            <v>4</v>
          </cell>
          <cell r="Y366">
            <v>4</v>
          </cell>
          <cell r="Z366">
            <v>1</v>
          </cell>
          <cell r="AA366">
            <v>1</v>
          </cell>
          <cell r="AB366">
            <v>100</v>
          </cell>
          <cell r="AC366">
            <v>100</v>
          </cell>
          <cell r="AD366">
            <v>100</v>
          </cell>
          <cell r="AE366">
            <v>100</v>
          </cell>
          <cell r="AF366">
            <v>0</v>
          </cell>
          <cell r="AG366">
            <v>0</v>
          </cell>
          <cell r="AH366">
            <v>100</v>
          </cell>
          <cell r="AI366">
            <v>0</v>
          </cell>
          <cell r="AJ366">
            <v>0</v>
          </cell>
        </row>
        <row r="367">
          <cell r="F367">
            <v>53242599</v>
          </cell>
          <cell r="G367" t="str">
            <v>Spojená škola</v>
          </cell>
          <cell r="H367" t="str">
            <v>Trnava</v>
          </cell>
          <cell r="I367" t="str">
            <v>Jána Bottu 31</v>
          </cell>
          <cell r="J367">
            <v>460</v>
          </cell>
          <cell r="K367" t="str">
            <v>v prevádzke</v>
          </cell>
          <cell r="L367"/>
          <cell r="M367"/>
          <cell r="N367"/>
          <cell r="O367"/>
          <cell r="P367" t="e">
            <v>#DIV/0!</v>
          </cell>
          <cell r="Q367" t="e">
            <v>#DIV/0!</v>
          </cell>
          <cell r="R367"/>
          <cell r="S367"/>
          <cell r="T367"/>
          <cell r="U367"/>
          <cell r="V367" t="e">
            <v>#DIV/0!</v>
          </cell>
          <cell r="W367" t="e">
            <v>#DIV/0!</v>
          </cell>
          <cell r="X367"/>
          <cell r="Y367"/>
          <cell r="Z367" t="e">
            <v>#DIV/0!</v>
          </cell>
          <cell r="AA367" t="e">
            <v>#DIV/0!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/>
          <cell r="AH367"/>
          <cell r="AI367"/>
          <cell r="AJ367"/>
        </row>
        <row r="368">
          <cell r="F368">
            <v>53638522</v>
          </cell>
          <cell r="G368" t="str">
            <v>Spojená škola</v>
          </cell>
          <cell r="H368" t="str">
            <v>Dunajská Streda</v>
          </cell>
          <cell r="I368" t="str">
            <v>Námestie sv. Štefana 1533/3</v>
          </cell>
          <cell r="J368">
            <v>364</v>
          </cell>
          <cell r="K368" t="str">
            <v>v prevádzke</v>
          </cell>
          <cell r="L368"/>
          <cell r="M368"/>
          <cell r="N368"/>
          <cell r="O368"/>
          <cell r="P368" t="e">
            <v>#DIV/0!</v>
          </cell>
          <cell r="Q368" t="e">
            <v>#DIV/0!</v>
          </cell>
          <cell r="R368"/>
          <cell r="S368"/>
          <cell r="T368"/>
          <cell r="U368"/>
          <cell r="V368" t="e">
            <v>#DIV/0!</v>
          </cell>
          <cell r="W368" t="e">
            <v>#DIV/0!</v>
          </cell>
          <cell r="X368"/>
          <cell r="Y368"/>
          <cell r="Z368" t="e">
            <v>#DIV/0!</v>
          </cell>
          <cell r="AA368" t="e">
            <v>#DIV/0!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/>
          <cell r="AH368"/>
          <cell r="AI368"/>
          <cell r="AJ368"/>
        </row>
        <row r="369">
          <cell r="F369">
            <v>53638549</v>
          </cell>
          <cell r="G369" t="str">
            <v>Spojena škola</v>
          </cell>
          <cell r="H369" t="str">
            <v>Dunajská Streda</v>
          </cell>
          <cell r="I369" t="str">
            <v>Gyulu Szabóa 21</v>
          </cell>
          <cell r="J369">
            <v>689</v>
          </cell>
          <cell r="K369" t="str">
            <v>v prevádzke</v>
          </cell>
          <cell r="L369"/>
          <cell r="M369"/>
          <cell r="N369"/>
          <cell r="O369"/>
          <cell r="P369" t="e">
            <v>#DIV/0!</v>
          </cell>
          <cell r="Q369" t="e">
            <v>#DIV/0!</v>
          </cell>
          <cell r="R369"/>
          <cell r="S369"/>
          <cell r="T369"/>
          <cell r="U369"/>
          <cell r="V369" t="e">
            <v>#DIV/0!</v>
          </cell>
          <cell r="W369" t="e">
            <v>#DIV/0!</v>
          </cell>
          <cell r="X369"/>
          <cell r="Y369"/>
          <cell r="Z369" t="e">
            <v>#DIV/0!</v>
          </cell>
          <cell r="AA369" t="e">
            <v>#DIV/0!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/>
          <cell r="AH369"/>
          <cell r="AI369"/>
          <cell r="AJ369"/>
        </row>
        <row r="370">
          <cell r="F370">
            <v>53638581</v>
          </cell>
          <cell r="G370" t="str">
            <v>Spojená škola</v>
          </cell>
          <cell r="H370" t="str">
            <v>Rakovice</v>
          </cell>
          <cell r="I370" t="str">
            <v>Rakovice 25</v>
          </cell>
          <cell r="J370">
            <v>217</v>
          </cell>
          <cell r="K370" t="str">
            <v>v prevádzke</v>
          </cell>
          <cell r="L370"/>
          <cell r="M370"/>
          <cell r="N370"/>
          <cell r="O370"/>
          <cell r="P370" t="e">
            <v>#DIV/0!</v>
          </cell>
          <cell r="Q370" t="e">
            <v>#DIV/0!</v>
          </cell>
          <cell r="R370"/>
          <cell r="S370"/>
          <cell r="T370"/>
          <cell r="U370"/>
          <cell r="V370" t="e">
            <v>#DIV/0!</v>
          </cell>
          <cell r="W370" t="e">
            <v>#DIV/0!</v>
          </cell>
          <cell r="X370"/>
          <cell r="Y370"/>
          <cell r="Z370" t="e">
            <v>#DIV/0!</v>
          </cell>
          <cell r="AA370" t="e">
            <v>#DIV/0!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/>
          <cell r="AH370"/>
          <cell r="AI370"/>
          <cell r="AJ370"/>
        </row>
        <row r="371">
          <cell r="F371">
            <v>53638611</v>
          </cell>
          <cell r="G371" t="str">
            <v>Spojená škola</v>
          </cell>
          <cell r="H371" t="str">
            <v>Holíč</v>
          </cell>
          <cell r="I371" t="str">
            <v>Námestie sv. Martina 5</v>
          </cell>
          <cell r="J371">
            <v>606</v>
          </cell>
          <cell r="K371" t="str">
            <v>v prevádzke</v>
          </cell>
          <cell r="L371"/>
          <cell r="M371"/>
          <cell r="N371"/>
          <cell r="O371"/>
          <cell r="P371" t="e">
            <v>#DIV/0!</v>
          </cell>
          <cell r="Q371" t="e">
            <v>#DIV/0!</v>
          </cell>
          <cell r="R371"/>
          <cell r="S371"/>
          <cell r="T371"/>
          <cell r="U371"/>
          <cell r="V371" t="e">
            <v>#DIV/0!</v>
          </cell>
          <cell r="W371" t="e">
            <v>#DIV/0!</v>
          </cell>
          <cell r="X371"/>
          <cell r="Y371"/>
          <cell r="Z371" t="e">
            <v>#DIV/0!</v>
          </cell>
          <cell r="AA371" t="e">
            <v>#DIV/0!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/>
          <cell r="AH371"/>
          <cell r="AI371"/>
          <cell r="AJ371"/>
        </row>
        <row r="372">
          <cell r="F372">
            <v>55628184</v>
          </cell>
          <cell r="G372" t="str">
            <v>Spojená škola</v>
          </cell>
          <cell r="H372" t="str">
            <v>Hlohovec</v>
          </cell>
          <cell r="I372" t="str">
            <v>Nerudova 13</v>
          </cell>
          <cell r="J372">
            <v>272</v>
          </cell>
          <cell r="K372" t="str">
            <v>v prevádzke</v>
          </cell>
          <cell r="L372"/>
          <cell r="M372"/>
          <cell r="N372"/>
          <cell r="O372"/>
          <cell r="P372" t="e">
            <v>#DIV/0!</v>
          </cell>
          <cell r="Q372" t="e">
            <v>#DIV/0!</v>
          </cell>
          <cell r="R372"/>
          <cell r="S372"/>
          <cell r="T372"/>
          <cell r="U372"/>
          <cell r="V372" t="e">
            <v>#DIV/0!</v>
          </cell>
          <cell r="W372" t="e">
            <v>#DIV/0!</v>
          </cell>
          <cell r="X372"/>
          <cell r="Y372"/>
          <cell r="Z372" t="e">
            <v>#DIV/0!</v>
          </cell>
          <cell r="AA372" t="e">
            <v>#DIV/0!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/>
          <cell r="AH372"/>
          <cell r="AI372"/>
          <cell r="AJ372"/>
        </row>
        <row r="373">
          <cell r="F373">
            <v>36081019</v>
          </cell>
          <cell r="G373" t="str">
            <v>Základná škola Gyulu Szabóa s vyučovacím jazykom maďarským - Szabó Gyula Alapiskola</v>
          </cell>
          <cell r="H373" t="str">
            <v>Dunajská Streda</v>
          </cell>
          <cell r="I373" t="str">
            <v>Školská ulica 936/1</v>
          </cell>
          <cell r="J373">
            <v>736</v>
          </cell>
          <cell r="K373" t="str">
            <v>v prevádzke</v>
          </cell>
          <cell r="L373"/>
          <cell r="M373"/>
          <cell r="N373"/>
          <cell r="O373"/>
          <cell r="P373" t="e">
            <v>#DIV/0!</v>
          </cell>
          <cell r="Q373" t="e">
            <v>#DIV/0!</v>
          </cell>
          <cell r="R373"/>
          <cell r="S373"/>
          <cell r="T373"/>
          <cell r="U373"/>
          <cell r="V373" t="e">
            <v>#DIV/0!</v>
          </cell>
          <cell r="W373" t="e">
            <v>#DIV/0!</v>
          </cell>
          <cell r="X373"/>
          <cell r="Y373"/>
          <cell r="Z373" t="e">
            <v>#DIV/0!</v>
          </cell>
          <cell r="AA373" t="e">
            <v>#DIV/0!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/>
          <cell r="AH373"/>
          <cell r="AI373"/>
          <cell r="AJ373"/>
        </row>
        <row r="374">
          <cell r="F374">
            <v>36081078</v>
          </cell>
          <cell r="G374" t="str">
            <v>Základná škola</v>
          </cell>
          <cell r="H374" t="str">
            <v>Dunajská Streda</v>
          </cell>
          <cell r="I374" t="str">
            <v>Jilemnického ulica 204/11</v>
          </cell>
          <cell r="J374">
            <v>698</v>
          </cell>
          <cell r="K374" t="str">
            <v>v prevádzke</v>
          </cell>
          <cell r="L374"/>
          <cell r="M374"/>
          <cell r="N374"/>
          <cell r="O374"/>
          <cell r="P374" t="e">
            <v>#DIV/0!</v>
          </cell>
          <cell r="Q374" t="e">
            <v>#DIV/0!</v>
          </cell>
          <cell r="R374"/>
          <cell r="S374"/>
          <cell r="T374"/>
          <cell r="U374"/>
          <cell r="V374" t="e">
            <v>#DIV/0!</v>
          </cell>
          <cell r="W374" t="e">
            <v>#DIV/0!</v>
          </cell>
          <cell r="X374"/>
          <cell r="Y374"/>
          <cell r="Z374" t="e">
            <v>#DIV/0!</v>
          </cell>
          <cell r="AA374" t="e">
            <v>#DIV/0!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/>
          <cell r="AH374"/>
          <cell r="AI374"/>
          <cell r="AJ374"/>
        </row>
        <row r="375">
          <cell r="F375">
            <v>36081086</v>
          </cell>
          <cell r="G375" t="str">
            <v>Základná škola</v>
          </cell>
          <cell r="H375" t="str">
            <v>Dunajská Streda</v>
          </cell>
          <cell r="I375" t="str">
            <v>Smetanov háj 286/9</v>
          </cell>
          <cell r="J375">
            <v>411</v>
          </cell>
          <cell r="K375" t="str">
            <v>v prevádzke</v>
          </cell>
          <cell r="L375"/>
          <cell r="M375"/>
          <cell r="N375"/>
          <cell r="O375"/>
          <cell r="P375" t="e">
            <v>#DIV/0!</v>
          </cell>
          <cell r="Q375" t="e">
            <v>#DIV/0!</v>
          </cell>
          <cell r="R375"/>
          <cell r="S375"/>
          <cell r="T375"/>
          <cell r="U375"/>
          <cell r="V375" t="e">
            <v>#DIV/0!</v>
          </cell>
          <cell r="W375" t="e">
            <v>#DIV/0!</v>
          </cell>
          <cell r="X375"/>
          <cell r="Y375"/>
          <cell r="Z375" t="e">
            <v>#DIV/0!</v>
          </cell>
          <cell r="AA375" t="e">
            <v>#DIV/0!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/>
          <cell r="AH375"/>
          <cell r="AI375"/>
          <cell r="AJ375"/>
        </row>
        <row r="376">
          <cell r="F376">
            <v>36086576</v>
          </cell>
          <cell r="G376" t="str">
            <v>Základná škola Ármina Vámbéryho s vyučovacím jazykom maďarským - Vámbéry Ármin Alapiskola</v>
          </cell>
          <cell r="H376" t="str">
            <v>Dunajská Streda</v>
          </cell>
          <cell r="I376" t="str">
            <v>Hviezdoslavova ul. 2094/2</v>
          </cell>
          <cell r="J376">
            <v>652</v>
          </cell>
          <cell r="K376" t="str">
            <v>v prevádzke</v>
          </cell>
          <cell r="L376"/>
          <cell r="M376"/>
          <cell r="N376"/>
          <cell r="O376"/>
          <cell r="P376" t="e">
            <v>#DIV/0!</v>
          </cell>
          <cell r="Q376" t="e">
            <v>#DIV/0!</v>
          </cell>
          <cell r="R376"/>
          <cell r="S376"/>
          <cell r="T376"/>
          <cell r="U376"/>
          <cell r="V376" t="e">
            <v>#DIV/0!</v>
          </cell>
          <cell r="W376" t="e">
            <v>#DIV/0!</v>
          </cell>
          <cell r="X376"/>
          <cell r="Y376"/>
          <cell r="Z376" t="e">
            <v>#DIV/0!</v>
          </cell>
          <cell r="AA376" t="e">
            <v>#DIV/0!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/>
          <cell r="AH376"/>
          <cell r="AI376"/>
          <cell r="AJ376"/>
        </row>
        <row r="377">
          <cell r="F377">
            <v>36086789</v>
          </cell>
          <cell r="G377" t="str">
            <v>Základná škola Zoltána Kodálya s vyučovacím jazykom maďarským - Kodály Zoltán Alapiskola</v>
          </cell>
          <cell r="H377" t="str">
            <v>Dunajská Streda</v>
          </cell>
          <cell r="I377" t="str">
            <v>Komenského ulica 1219/1</v>
          </cell>
          <cell r="J377">
            <v>364</v>
          </cell>
          <cell r="K377" t="str">
            <v>v prevádzke</v>
          </cell>
          <cell r="L377"/>
          <cell r="M377"/>
          <cell r="N377"/>
          <cell r="O377"/>
          <cell r="P377" t="e">
            <v>#DIV/0!</v>
          </cell>
          <cell r="Q377" t="e">
            <v>#DIV/0!</v>
          </cell>
          <cell r="R377"/>
          <cell r="S377"/>
          <cell r="T377"/>
          <cell r="U377"/>
          <cell r="V377" t="e">
            <v>#DIV/0!</v>
          </cell>
          <cell r="W377" t="e">
            <v>#DIV/0!</v>
          </cell>
          <cell r="X377"/>
          <cell r="Y377"/>
          <cell r="Z377" t="e">
            <v>#DIV/0!</v>
          </cell>
          <cell r="AA377" t="e">
            <v>#DIV/0!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/>
          <cell r="AH377"/>
          <cell r="AI377"/>
          <cell r="AJ377"/>
        </row>
        <row r="378">
          <cell r="F378">
            <v>710055501</v>
          </cell>
          <cell r="G378" t="str">
            <v>Základná škola s vyučovacím jazykom maďarským - Alapiskola</v>
          </cell>
          <cell r="H378" t="str">
            <v>Blatná na Ostrove</v>
          </cell>
          <cell r="I378" t="str">
            <v>Blatná na Ostrove 203</v>
          </cell>
          <cell r="J378">
            <v>20</v>
          </cell>
          <cell r="K378" t="str">
            <v>v prevádzke</v>
          </cell>
          <cell r="L378"/>
          <cell r="M378"/>
          <cell r="N378"/>
          <cell r="O378"/>
          <cell r="P378" t="e">
            <v>#DIV/0!</v>
          </cell>
          <cell r="Q378" t="e">
            <v>#DIV/0!</v>
          </cell>
          <cell r="R378"/>
          <cell r="S378"/>
          <cell r="T378"/>
          <cell r="U378"/>
          <cell r="V378" t="e">
            <v>#DIV/0!</v>
          </cell>
          <cell r="W378" t="e">
            <v>#DIV/0!</v>
          </cell>
          <cell r="X378"/>
          <cell r="Y378"/>
          <cell r="Z378" t="e">
            <v>#DIV/0!</v>
          </cell>
          <cell r="AA378" t="e">
            <v>#DIV/0!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/>
          <cell r="AH378"/>
          <cell r="AI378"/>
          <cell r="AJ378"/>
        </row>
        <row r="379">
          <cell r="F379">
            <v>36081035</v>
          </cell>
          <cell r="G379" t="str">
            <v>Základná škola Bélu Bartóka s vyučovacím jazykom maďarským - Bartók Béla Alapiskola</v>
          </cell>
          <cell r="H379" t="str">
            <v>Veľký Meder</v>
          </cell>
          <cell r="I379" t="str">
            <v>Bratislavská 622/38</v>
          </cell>
          <cell r="J379">
            <v>536</v>
          </cell>
          <cell r="K379" t="str">
            <v>v prevádzke</v>
          </cell>
          <cell r="L379"/>
          <cell r="M379"/>
          <cell r="N379"/>
          <cell r="O379"/>
          <cell r="P379" t="e">
            <v>#DIV/0!</v>
          </cell>
          <cell r="Q379" t="e">
            <v>#DIV/0!</v>
          </cell>
          <cell r="R379"/>
          <cell r="S379"/>
          <cell r="T379"/>
          <cell r="U379"/>
          <cell r="V379" t="e">
            <v>#DIV/0!</v>
          </cell>
          <cell r="W379" t="e">
            <v>#DIV/0!</v>
          </cell>
          <cell r="X379"/>
          <cell r="Y379"/>
          <cell r="Z379" t="e">
            <v>#DIV/0!</v>
          </cell>
          <cell r="AA379" t="e">
            <v>#DIV/0!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/>
          <cell r="AH379"/>
          <cell r="AI379"/>
          <cell r="AJ379"/>
        </row>
        <row r="380">
          <cell r="F380">
            <v>36081060</v>
          </cell>
          <cell r="G380" t="str">
            <v>Základná škola Jána Amosa Komenského</v>
          </cell>
          <cell r="H380" t="str">
            <v>Veľký Meder</v>
          </cell>
          <cell r="I380" t="str">
            <v>Nám. Bélu Bartóka 497/20</v>
          </cell>
          <cell r="J380">
            <v>222</v>
          </cell>
          <cell r="K380" t="str">
            <v>v prevádzke</v>
          </cell>
          <cell r="L380"/>
          <cell r="M380"/>
          <cell r="N380"/>
          <cell r="O380"/>
          <cell r="P380" t="e">
            <v>#DIV/0!</v>
          </cell>
          <cell r="Q380" t="e">
            <v>#DIV/0!</v>
          </cell>
          <cell r="R380"/>
          <cell r="S380"/>
          <cell r="T380"/>
          <cell r="U380"/>
          <cell r="V380" t="e">
            <v>#DIV/0!</v>
          </cell>
          <cell r="W380" t="e">
            <v>#DIV/0!</v>
          </cell>
          <cell r="X380"/>
          <cell r="Y380"/>
          <cell r="Z380" t="e">
            <v>#DIV/0!</v>
          </cell>
          <cell r="AA380" t="e">
            <v>#DIV/0!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/>
          <cell r="AH380"/>
          <cell r="AI380"/>
          <cell r="AJ380"/>
        </row>
        <row r="381">
          <cell r="F381">
            <v>37836412</v>
          </cell>
          <cell r="G381" t="str">
            <v>Základná škola Móra Kóczána s vyučovacím jazykom maďarským - Kóczán Mór Alapiskola</v>
          </cell>
          <cell r="H381" t="str">
            <v>Čiližská Radvaň</v>
          </cell>
          <cell r="I381" t="str">
            <v>Hlavná 258</v>
          </cell>
          <cell r="J381">
            <v>237</v>
          </cell>
          <cell r="K381" t="str">
            <v>v prevádzke</v>
          </cell>
          <cell r="L381"/>
          <cell r="M381"/>
          <cell r="N381"/>
          <cell r="O381"/>
          <cell r="P381" t="e">
            <v>#DIV/0!</v>
          </cell>
          <cell r="Q381" t="e">
            <v>#DIV/0!</v>
          </cell>
          <cell r="R381"/>
          <cell r="S381"/>
          <cell r="T381"/>
          <cell r="U381"/>
          <cell r="V381" t="e">
            <v>#DIV/0!</v>
          </cell>
          <cell r="W381" t="e">
            <v>#DIV/0!</v>
          </cell>
          <cell r="X381"/>
          <cell r="Y381"/>
          <cell r="Z381" t="e">
            <v>#DIV/0!</v>
          </cell>
          <cell r="AA381" t="e">
            <v>#DIV/0!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/>
          <cell r="AH381"/>
          <cell r="AI381"/>
          <cell r="AJ381"/>
        </row>
        <row r="382">
          <cell r="F382">
            <v>36086584</v>
          </cell>
          <cell r="G382" t="str">
            <v>Základná škola Lászlóa Amadea s vyučovacím jazykom maďarským - Amade László Alapiskola</v>
          </cell>
          <cell r="H382" t="str">
            <v>Gabčíkovo</v>
          </cell>
          <cell r="I382" t="str">
            <v>Komenského 1081/1</v>
          </cell>
          <cell r="J382">
            <v>366</v>
          </cell>
          <cell r="K382" t="str">
            <v>v prevádzke</v>
          </cell>
          <cell r="L382"/>
          <cell r="M382"/>
          <cell r="N382"/>
          <cell r="O382"/>
          <cell r="P382" t="e">
            <v>#DIV/0!</v>
          </cell>
          <cell r="Q382" t="e">
            <v>#DIV/0!</v>
          </cell>
          <cell r="R382"/>
          <cell r="S382"/>
          <cell r="T382"/>
          <cell r="U382"/>
          <cell r="V382" t="e">
            <v>#DIV/0!</v>
          </cell>
          <cell r="W382" t="e">
            <v>#DIV/0!</v>
          </cell>
          <cell r="X382"/>
          <cell r="Y382"/>
          <cell r="Z382" t="e">
            <v>#DIV/0!</v>
          </cell>
          <cell r="AA382" t="e">
            <v>#DIV/0!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/>
          <cell r="AH382"/>
          <cell r="AI382"/>
          <cell r="AJ382"/>
        </row>
        <row r="383">
          <cell r="F383">
            <v>36086592</v>
          </cell>
          <cell r="G383" t="str">
            <v>Základná škola</v>
          </cell>
          <cell r="H383" t="str">
            <v>Gabčíkovo</v>
          </cell>
          <cell r="I383" t="str">
            <v>Komenského 1082/3</v>
          </cell>
          <cell r="J383">
            <v>245</v>
          </cell>
          <cell r="K383" t="str">
            <v>v prevádzke</v>
          </cell>
          <cell r="L383"/>
          <cell r="M383"/>
          <cell r="N383"/>
          <cell r="O383"/>
          <cell r="P383" t="e">
            <v>#DIV/0!</v>
          </cell>
          <cell r="Q383" t="e">
            <v>#DIV/0!</v>
          </cell>
          <cell r="R383"/>
          <cell r="S383"/>
          <cell r="T383"/>
          <cell r="U383"/>
          <cell r="V383" t="e">
            <v>#DIV/0!</v>
          </cell>
          <cell r="W383" t="e">
            <v>#DIV/0!</v>
          </cell>
          <cell r="X383"/>
          <cell r="Y383"/>
          <cell r="Z383" t="e">
            <v>#DIV/0!</v>
          </cell>
          <cell r="AA383" t="e">
            <v>#DIV/0!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/>
          <cell r="AH383"/>
          <cell r="AI383"/>
          <cell r="AJ383"/>
        </row>
        <row r="384">
          <cell r="F384">
            <v>36094137</v>
          </cell>
          <cell r="G384" t="str">
            <v>Základná škola s vyučovacím jazykom maďarským - Alapiskola</v>
          </cell>
          <cell r="H384" t="str">
            <v>Holice</v>
          </cell>
          <cell r="I384" t="str">
            <v>Póšfa 82</v>
          </cell>
          <cell r="J384">
            <v>159</v>
          </cell>
          <cell r="K384" t="str">
            <v>v prevádzke</v>
          </cell>
          <cell r="L384"/>
          <cell r="M384"/>
          <cell r="N384"/>
          <cell r="O384"/>
          <cell r="P384" t="e">
            <v>#DIV/0!</v>
          </cell>
          <cell r="Q384" t="e">
            <v>#DIV/0!</v>
          </cell>
          <cell r="R384"/>
          <cell r="S384"/>
          <cell r="T384"/>
          <cell r="U384"/>
          <cell r="V384" t="e">
            <v>#DIV/0!</v>
          </cell>
          <cell r="W384" t="e">
            <v>#DIV/0!</v>
          </cell>
          <cell r="X384"/>
          <cell r="Y384"/>
          <cell r="Z384" t="e">
            <v>#DIV/0!</v>
          </cell>
          <cell r="AA384" t="e">
            <v>#DIV/0!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/>
          <cell r="AH384"/>
          <cell r="AI384"/>
          <cell r="AJ384"/>
        </row>
        <row r="385">
          <cell r="F385">
            <v>36081094</v>
          </cell>
          <cell r="G385" t="str">
            <v>Základná škola s vyučovacím jazykom maďarským - Alapiskola</v>
          </cell>
          <cell r="H385" t="str">
            <v>Horná Potôň</v>
          </cell>
          <cell r="I385" t="str">
            <v>Hlavná 120</v>
          </cell>
          <cell r="J385">
            <v>79</v>
          </cell>
          <cell r="K385" t="str">
            <v>v prevádzke</v>
          </cell>
          <cell r="L385"/>
          <cell r="M385"/>
          <cell r="N385"/>
          <cell r="O385"/>
          <cell r="P385" t="e">
            <v>#DIV/0!</v>
          </cell>
          <cell r="Q385" t="e">
            <v>#DIV/0!</v>
          </cell>
          <cell r="R385"/>
          <cell r="S385"/>
          <cell r="T385"/>
          <cell r="U385"/>
          <cell r="V385" t="e">
            <v>#DIV/0!</v>
          </cell>
          <cell r="W385" t="e">
            <v>#DIV/0!</v>
          </cell>
          <cell r="X385"/>
          <cell r="Y385"/>
          <cell r="Z385" t="e">
            <v>#DIV/0!</v>
          </cell>
          <cell r="AA385" t="e">
            <v>#DIV/0!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/>
          <cell r="AH385"/>
          <cell r="AI385"/>
          <cell r="AJ385"/>
        </row>
        <row r="386">
          <cell r="F386">
            <v>37836382</v>
          </cell>
          <cell r="G386" t="str">
            <v>Základná škola Lászlóa Batthyánya-Strattmanna s vyuč. jaz. maď. - Batthyány-Strattmann László Alapiskola</v>
          </cell>
          <cell r="H386" t="str">
            <v>Horný Bar</v>
          </cell>
          <cell r="I386" t="str">
            <v>Hlavná 45</v>
          </cell>
          <cell r="J386">
            <v>95</v>
          </cell>
          <cell r="K386" t="str">
            <v>v prevádzke</v>
          </cell>
          <cell r="L386"/>
          <cell r="M386"/>
          <cell r="N386"/>
          <cell r="O386"/>
          <cell r="P386" t="e">
            <v>#DIV/0!</v>
          </cell>
          <cell r="Q386" t="e">
            <v>#DIV/0!</v>
          </cell>
          <cell r="R386"/>
          <cell r="S386"/>
          <cell r="T386"/>
          <cell r="U386"/>
          <cell r="V386" t="e">
            <v>#DIV/0!</v>
          </cell>
          <cell r="W386" t="e">
            <v>#DIV/0!</v>
          </cell>
          <cell r="X386"/>
          <cell r="Y386"/>
          <cell r="Z386" t="e">
            <v>#DIV/0!</v>
          </cell>
          <cell r="AA386" t="e">
            <v>#DIV/0!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/>
          <cell r="AH386"/>
          <cell r="AI386"/>
          <cell r="AJ386"/>
        </row>
        <row r="387">
          <cell r="F387">
            <v>37836447</v>
          </cell>
          <cell r="G387" t="str">
            <v>Základná škola Mateja Korvína s vyučovacím jazykom maďarským - Corvin Mátyás Alapiskola</v>
          </cell>
          <cell r="H387" t="str">
            <v>Dolný Štál</v>
          </cell>
          <cell r="I387" t="str">
            <v>Hlavná 41/113</v>
          </cell>
          <cell r="J387">
            <v>150</v>
          </cell>
          <cell r="K387" t="str">
            <v>v prevádzke</v>
          </cell>
          <cell r="L387"/>
          <cell r="M387"/>
          <cell r="N387"/>
          <cell r="O387"/>
          <cell r="P387" t="e">
            <v>#DIV/0!</v>
          </cell>
          <cell r="Q387" t="e">
            <v>#DIV/0!</v>
          </cell>
          <cell r="R387"/>
          <cell r="S387"/>
          <cell r="T387"/>
          <cell r="U387"/>
          <cell r="V387" t="e">
            <v>#DIV/0!</v>
          </cell>
          <cell r="W387" t="e">
            <v>#DIV/0!</v>
          </cell>
          <cell r="X387"/>
          <cell r="Y387"/>
          <cell r="Z387" t="e">
            <v>#DIV/0!</v>
          </cell>
          <cell r="AA387" t="e">
            <v>#DIV/0!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/>
          <cell r="AH387"/>
          <cell r="AI387"/>
          <cell r="AJ387"/>
        </row>
        <row r="388">
          <cell r="F388">
            <v>37836439</v>
          </cell>
          <cell r="G388" t="str">
            <v>Základná škola s materskou školou s vyučovacím jazykom maďarským - Alapiskola és Óvoda</v>
          </cell>
          <cell r="H388" t="str">
            <v>Jahodná</v>
          </cell>
          <cell r="I388" t="str">
            <v>Záhradná 202</v>
          </cell>
          <cell r="J388">
            <v>163</v>
          </cell>
          <cell r="K388" t="str">
            <v>v prevádzke</v>
          </cell>
          <cell r="L388"/>
          <cell r="M388"/>
          <cell r="N388"/>
          <cell r="O388"/>
          <cell r="P388" t="e">
            <v>#DIV/0!</v>
          </cell>
          <cell r="Q388" t="e">
            <v>#DIV/0!</v>
          </cell>
          <cell r="R388"/>
          <cell r="S388"/>
          <cell r="T388"/>
          <cell r="U388"/>
          <cell r="V388" t="e">
            <v>#DIV/0!</v>
          </cell>
          <cell r="W388" t="e">
            <v>#DIV/0!</v>
          </cell>
          <cell r="X388"/>
          <cell r="Y388"/>
          <cell r="Z388" t="e">
            <v>#DIV/0!</v>
          </cell>
          <cell r="AA388" t="e">
            <v>#DIV/0!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/>
          <cell r="AH388"/>
          <cell r="AI388"/>
          <cell r="AJ388"/>
        </row>
        <row r="389">
          <cell r="F389">
            <v>710055633</v>
          </cell>
          <cell r="G389" t="str">
            <v>Základná škola s vyučovacím jazykom maďarským - Alapiskola</v>
          </cell>
          <cell r="H389" t="str">
            <v>Kostolné Kračany</v>
          </cell>
          <cell r="I389" t="str">
            <v>Šipošovské 514</v>
          </cell>
          <cell r="J389">
            <v>48</v>
          </cell>
          <cell r="K389" t="str">
            <v>v prevádzke</v>
          </cell>
          <cell r="L389"/>
          <cell r="M389"/>
          <cell r="N389"/>
          <cell r="O389"/>
          <cell r="P389" t="e">
            <v>#DIV/0!</v>
          </cell>
          <cell r="Q389" t="e">
            <v>#DIV/0!</v>
          </cell>
          <cell r="R389"/>
          <cell r="S389"/>
          <cell r="T389"/>
          <cell r="U389"/>
          <cell r="V389" t="e">
            <v>#DIV/0!</v>
          </cell>
          <cell r="W389" t="e">
            <v>#DIV/0!</v>
          </cell>
          <cell r="X389"/>
          <cell r="Y389"/>
          <cell r="Z389" t="e">
            <v>#DIV/0!</v>
          </cell>
          <cell r="AA389" t="e">
            <v>#DIV/0!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/>
          <cell r="AH389"/>
          <cell r="AI389"/>
          <cell r="AJ389"/>
        </row>
        <row r="390">
          <cell r="F390">
            <v>710055650</v>
          </cell>
          <cell r="G390" t="str">
            <v>Základná škola s materskou školou s vyučovacím jazykom maďarským - Magyar Tanítási Nyelvú Alapiskola és Óvoda</v>
          </cell>
          <cell r="H390" t="str">
            <v>Kútniky</v>
          </cell>
          <cell r="I390" t="str">
            <v>Kútniky 644</v>
          </cell>
          <cell r="J390">
            <v>31</v>
          </cell>
          <cell r="K390" t="str">
            <v>v prevádzke</v>
          </cell>
          <cell r="L390"/>
          <cell r="M390"/>
          <cell r="N390"/>
          <cell r="O390"/>
          <cell r="P390" t="e">
            <v>#DIV/0!</v>
          </cell>
          <cell r="Q390" t="e">
            <v>#DIV/0!</v>
          </cell>
          <cell r="R390"/>
          <cell r="S390"/>
          <cell r="T390"/>
          <cell r="U390"/>
          <cell r="V390" t="e">
            <v>#DIV/0!</v>
          </cell>
          <cell r="W390" t="e">
            <v>#DIV/0!</v>
          </cell>
          <cell r="X390"/>
          <cell r="Y390"/>
          <cell r="Z390" t="e">
            <v>#DIV/0!</v>
          </cell>
          <cell r="AA390" t="e">
            <v>#DIV/0!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/>
          <cell r="AH390"/>
          <cell r="AI390"/>
          <cell r="AJ390"/>
        </row>
        <row r="391">
          <cell r="F391">
            <v>52250270</v>
          </cell>
          <cell r="G391" t="str">
            <v>Základná škola</v>
          </cell>
          <cell r="H391" t="str">
            <v>Kvetoslavov</v>
          </cell>
          <cell r="I391" t="str">
            <v>Kvetoslavov 266</v>
          </cell>
          <cell r="J391">
            <v>273</v>
          </cell>
          <cell r="K391" t="str">
            <v>v prevádzke</v>
          </cell>
          <cell r="L391">
            <v>2</v>
          </cell>
          <cell r="M391">
            <v>2</v>
          </cell>
          <cell r="N391">
            <v>1</v>
          </cell>
          <cell r="O391">
            <v>1</v>
          </cell>
          <cell r="P391">
            <v>3</v>
          </cell>
          <cell r="Q391">
            <v>3</v>
          </cell>
          <cell r="R391">
            <v>7</v>
          </cell>
          <cell r="S391">
            <v>7</v>
          </cell>
          <cell r="T391">
            <v>136</v>
          </cell>
          <cell r="U391">
            <v>136</v>
          </cell>
          <cell r="V391">
            <v>19.428571428571427</v>
          </cell>
          <cell r="W391">
            <v>19.428571428571427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136</v>
          </cell>
          <cell r="AC391">
            <v>136</v>
          </cell>
          <cell r="AD391">
            <v>136</v>
          </cell>
          <cell r="AE391">
            <v>136</v>
          </cell>
          <cell r="AF391">
            <v>0</v>
          </cell>
          <cell r="AG391">
            <v>0</v>
          </cell>
          <cell r="AH391">
            <v>0</v>
          </cell>
          <cell r="AI391">
            <v>136</v>
          </cell>
          <cell r="AJ391">
            <v>0</v>
          </cell>
        </row>
        <row r="392">
          <cell r="F392">
            <v>36094099</v>
          </cell>
          <cell r="G392" t="str">
            <v>Základná škola Rudolfa Benyovszkého s vyučovacím jazykom maďarským - Benyovszky Rudolf Alapiskola</v>
          </cell>
          <cell r="H392" t="str">
            <v>Lehnice</v>
          </cell>
          <cell r="I392" t="str">
            <v>Školská 116</v>
          </cell>
          <cell r="J392">
            <v>103</v>
          </cell>
          <cell r="K392" t="str">
            <v>v prevádzke</v>
          </cell>
          <cell r="L392"/>
          <cell r="M392"/>
          <cell r="N392"/>
          <cell r="O392"/>
          <cell r="P392" t="e">
            <v>#DIV/0!</v>
          </cell>
          <cell r="Q392" t="e">
            <v>#DIV/0!</v>
          </cell>
          <cell r="R392"/>
          <cell r="S392"/>
          <cell r="T392"/>
          <cell r="U392"/>
          <cell r="V392" t="e">
            <v>#DIV/0!</v>
          </cell>
          <cell r="W392" t="e">
            <v>#DIV/0!</v>
          </cell>
          <cell r="X392"/>
          <cell r="Y392"/>
          <cell r="Z392" t="e">
            <v>#DIV/0!</v>
          </cell>
          <cell r="AA392" t="e">
            <v>#DIV/0!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/>
          <cell r="AH392"/>
          <cell r="AI392"/>
          <cell r="AJ392"/>
        </row>
        <row r="393">
          <cell r="F393">
            <v>36094102</v>
          </cell>
          <cell r="G393" t="str">
            <v>Základná škola</v>
          </cell>
          <cell r="H393" t="str">
            <v>Lehnice</v>
          </cell>
          <cell r="I393" t="str">
            <v>Školská 840</v>
          </cell>
          <cell r="J393">
            <v>431</v>
          </cell>
          <cell r="K393" t="str">
            <v>v prevádzke</v>
          </cell>
          <cell r="L393"/>
          <cell r="M393"/>
          <cell r="N393"/>
          <cell r="O393"/>
          <cell r="P393" t="e">
            <v>#DIV/0!</v>
          </cell>
          <cell r="Q393" t="e">
            <v>#DIV/0!</v>
          </cell>
          <cell r="R393"/>
          <cell r="S393"/>
          <cell r="T393"/>
          <cell r="U393"/>
          <cell r="V393" t="e">
            <v>#DIV/0!</v>
          </cell>
          <cell r="W393" t="e">
            <v>#DIV/0!</v>
          </cell>
          <cell r="X393"/>
          <cell r="Y393"/>
          <cell r="Z393" t="e">
            <v>#DIV/0!</v>
          </cell>
          <cell r="AA393" t="e">
            <v>#DIV/0!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/>
          <cell r="AH393"/>
          <cell r="AI393"/>
          <cell r="AJ393"/>
        </row>
        <row r="394">
          <cell r="F394">
            <v>710055706</v>
          </cell>
          <cell r="G394" t="str">
            <v>Základná škola s vyučovacím jazykom maďarským - Alapiskola</v>
          </cell>
          <cell r="H394" t="str">
            <v>Mierovo</v>
          </cell>
          <cell r="I394" t="str">
            <v>Mierovo 22</v>
          </cell>
          <cell r="J394">
            <v>5</v>
          </cell>
          <cell r="K394" t="str">
            <v>v prevádzke</v>
          </cell>
          <cell r="L394"/>
          <cell r="M394"/>
          <cell r="N394"/>
          <cell r="O394"/>
          <cell r="P394" t="e">
            <v>#DIV/0!</v>
          </cell>
          <cell r="Q394" t="e">
            <v>#DIV/0!</v>
          </cell>
          <cell r="R394"/>
          <cell r="S394"/>
          <cell r="T394"/>
          <cell r="U394"/>
          <cell r="V394" t="e">
            <v>#DIV/0!</v>
          </cell>
          <cell r="W394" t="e">
            <v>#DIV/0!</v>
          </cell>
          <cell r="X394"/>
          <cell r="Y394"/>
          <cell r="Z394" t="e">
            <v>#DIV/0!</v>
          </cell>
          <cell r="AA394" t="e">
            <v>#DIV/0!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/>
          <cell r="AH394"/>
          <cell r="AI394"/>
          <cell r="AJ394"/>
        </row>
        <row r="395">
          <cell r="F395">
            <v>710055714</v>
          </cell>
          <cell r="G395" t="str">
            <v>Základná škola s vyučovacím jazykom maďarským - Alapiskola</v>
          </cell>
          <cell r="H395" t="str">
            <v>Ohrady</v>
          </cell>
          <cell r="I395" t="str">
            <v>Ohrady 20</v>
          </cell>
          <cell r="J395">
            <v>34</v>
          </cell>
          <cell r="K395" t="str">
            <v>v prevádzke</v>
          </cell>
          <cell r="L395"/>
          <cell r="M395"/>
          <cell r="N395"/>
          <cell r="O395"/>
          <cell r="P395" t="e">
            <v>#DIV/0!</v>
          </cell>
          <cell r="Q395" t="e">
            <v>#DIV/0!</v>
          </cell>
          <cell r="R395"/>
          <cell r="S395"/>
          <cell r="T395"/>
          <cell r="U395"/>
          <cell r="V395" t="e">
            <v>#DIV/0!</v>
          </cell>
          <cell r="W395" t="e">
            <v>#DIV/0!</v>
          </cell>
          <cell r="X395"/>
          <cell r="Y395"/>
          <cell r="Z395" t="e">
            <v>#DIV/0!</v>
          </cell>
          <cell r="AA395" t="e">
            <v>#DIV/0!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/>
          <cell r="AH395"/>
          <cell r="AI395"/>
          <cell r="AJ395"/>
        </row>
        <row r="396">
          <cell r="F396">
            <v>37836391</v>
          </cell>
          <cell r="G396" t="str">
            <v>Základná škola Jánosa Aranya s vyučovacím jazykom maďarským - Arany János Alapiskola</v>
          </cell>
          <cell r="H396" t="str">
            <v>Okoč</v>
          </cell>
          <cell r="I396" t="str">
            <v>Hlavná 509/22</v>
          </cell>
          <cell r="J396">
            <v>211</v>
          </cell>
          <cell r="K396" t="str">
            <v>v prevádzke</v>
          </cell>
          <cell r="L396"/>
          <cell r="M396"/>
          <cell r="N396"/>
          <cell r="O396"/>
          <cell r="P396" t="e">
            <v>#DIV/0!</v>
          </cell>
          <cell r="Q396" t="e">
            <v>#DIV/0!</v>
          </cell>
          <cell r="R396"/>
          <cell r="S396"/>
          <cell r="T396"/>
          <cell r="U396"/>
          <cell r="V396" t="e">
            <v>#DIV/0!</v>
          </cell>
          <cell r="W396" t="e">
            <v>#DIV/0!</v>
          </cell>
          <cell r="X396"/>
          <cell r="Y396"/>
          <cell r="Z396" t="e">
            <v>#DIV/0!</v>
          </cell>
          <cell r="AA396" t="e">
            <v>#DIV/0!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/>
          <cell r="AH396"/>
          <cell r="AI396"/>
          <cell r="AJ396"/>
        </row>
        <row r="397">
          <cell r="F397">
            <v>36086606</v>
          </cell>
          <cell r="G397" t="str">
            <v>Základná škola s materskou školou Zsigmonda Móricza s vyučovacím jazykom maďarským - Móricz Zsigmond Alapiskola és Óvoda</v>
          </cell>
          <cell r="H397" t="str">
            <v>Orechová Potôň</v>
          </cell>
          <cell r="I397" t="str">
            <v>Hlavná 193</v>
          </cell>
          <cell r="J397">
            <v>210</v>
          </cell>
          <cell r="K397" t="str">
            <v>v prevádzke</v>
          </cell>
          <cell r="L397"/>
          <cell r="M397"/>
          <cell r="N397"/>
          <cell r="O397"/>
          <cell r="P397" t="e">
            <v>#DIV/0!</v>
          </cell>
          <cell r="Q397" t="e">
            <v>#DIV/0!</v>
          </cell>
          <cell r="R397"/>
          <cell r="S397"/>
          <cell r="T397"/>
          <cell r="U397"/>
          <cell r="V397" t="e">
            <v>#DIV/0!</v>
          </cell>
          <cell r="W397" t="e">
            <v>#DIV/0!</v>
          </cell>
          <cell r="X397"/>
          <cell r="Y397"/>
          <cell r="Z397" t="e">
            <v>#DIV/0!</v>
          </cell>
          <cell r="AA397" t="e">
            <v>#DIV/0!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/>
          <cell r="AH397"/>
          <cell r="AI397"/>
          <cell r="AJ397"/>
        </row>
        <row r="398">
          <cell r="F398">
            <v>37836374</v>
          </cell>
          <cell r="G398" t="str">
            <v>Základná škola s vyučovacím jazykom maďarským - Alapiskola</v>
          </cell>
          <cell r="H398" t="str">
            <v>Rohovce</v>
          </cell>
          <cell r="I398" t="str">
            <v>Rohovce 106</v>
          </cell>
          <cell r="J398">
            <v>98</v>
          </cell>
          <cell r="K398" t="str">
            <v>v prevádzke</v>
          </cell>
          <cell r="L398"/>
          <cell r="M398"/>
          <cell r="N398"/>
          <cell r="O398"/>
          <cell r="P398" t="e">
            <v>#DIV/0!</v>
          </cell>
          <cell r="Q398" t="e">
            <v>#DIV/0!</v>
          </cell>
          <cell r="R398"/>
          <cell r="S398"/>
          <cell r="T398"/>
          <cell r="U398"/>
          <cell r="V398" t="e">
            <v>#DIV/0!</v>
          </cell>
          <cell r="W398" t="e">
            <v>#DIV/0!</v>
          </cell>
          <cell r="X398"/>
          <cell r="Y398"/>
          <cell r="Z398" t="e">
            <v>#DIV/0!</v>
          </cell>
          <cell r="AA398" t="e">
            <v>#DIV/0!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/>
          <cell r="AH398"/>
          <cell r="AI398"/>
          <cell r="AJ398"/>
        </row>
        <row r="399">
          <cell r="F399">
            <v>36081001</v>
          </cell>
          <cell r="G399" t="str">
            <v>Základná škola Mátyása Korvína s vyučovacím jazykom maďarským - Corvin Mátyás Alapiskola</v>
          </cell>
          <cell r="H399" t="str">
            <v>Šamorín</v>
          </cell>
          <cell r="I399" t="str">
            <v>Rybárska 1093/2</v>
          </cell>
          <cell r="J399">
            <v>530</v>
          </cell>
          <cell r="K399" t="str">
            <v>v prevádzke</v>
          </cell>
          <cell r="L399"/>
          <cell r="M399"/>
          <cell r="N399"/>
          <cell r="O399"/>
          <cell r="P399" t="e">
            <v>#DIV/0!</v>
          </cell>
          <cell r="Q399" t="e">
            <v>#DIV/0!</v>
          </cell>
          <cell r="R399"/>
          <cell r="S399"/>
          <cell r="T399"/>
          <cell r="U399"/>
          <cell r="V399" t="e">
            <v>#DIV/0!</v>
          </cell>
          <cell r="W399" t="e">
            <v>#DIV/0!</v>
          </cell>
          <cell r="X399"/>
          <cell r="Y399"/>
          <cell r="Z399" t="e">
            <v>#DIV/0!</v>
          </cell>
          <cell r="AA399" t="e">
            <v>#DIV/0!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/>
          <cell r="AH399"/>
          <cell r="AI399"/>
          <cell r="AJ399"/>
        </row>
        <row r="400">
          <cell r="F400">
            <v>36086568</v>
          </cell>
          <cell r="G400" t="str">
            <v>Základná škola Mateja Bela</v>
          </cell>
          <cell r="H400" t="str">
            <v>Šamorín</v>
          </cell>
          <cell r="I400" t="str">
            <v>Kláštorná 4</v>
          </cell>
          <cell r="J400">
            <v>1026</v>
          </cell>
          <cell r="K400" t="str">
            <v>v prevádzke</v>
          </cell>
          <cell r="L400"/>
          <cell r="M400"/>
          <cell r="N400"/>
          <cell r="O400"/>
          <cell r="P400" t="e">
            <v>#DIV/0!</v>
          </cell>
          <cell r="Q400" t="e">
            <v>#DIV/0!</v>
          </cell>
          <cell r="R400"/>
          <cell r="S400"/>
          <cell r="T400"/>
          <cell r="U400"/>
          <cell r="V400" t="e">
            <v>#DIV/0!</v>
          </cell>
          <cell r="W400" t="e">
            <v>#DIV/0!</v>
          </cell>
          <cell r="X400"/>
          <cell r="Y400"/>
          <cell r="Z400" t="e">
            <v>#DIV/0!</v>
          </cell>
          <cell r="AA400" t="e">
            <v>#DIV/0!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/>
          <cell r="AH400"/>
          <cell r="AI400"/>
          <cell r="AJ400"/>
        </row>
        <row r="401">
          <cell r="F401">
            <v>710160860</v>
          </cell>
          <cell r="G401" t="str">
            <v>Základná škola s vyučovacím jazykom maďarským - Alapiskola</v>
          </cell>
          <cell r="H401" t="str">
            <v>Šamorín</v>
          </cell>
          <cell r="I401" t="str">
            <v>Mliečno 124</v>
          </cell>
          <cell r="J401">
            <v>84</v>
          </cell>
          <cell r="K401" t="str">
            <v>v prevádzke</v>
          </cell>
          <cell r="L401"/>
          <cell r="M401"/>
          <cell r="N401"/>
          <cell r="O401"/>
          <cell r="P401" t="e">
            <v>#DIV/0!</v>
          </cell>
          <cell r="Q401" t="e">
            <v>#DIV/0!</v>
          </cell>
          <cell r="R401"/>
          <cell r="S401"/>
          <cell r="T401"/>
          <cell r="U401"/>
          <cell r="V401" t="e">
            <v>#DIV/0!</v>
          </cell>
          <cell r="W401" t="e">
            <v>#DIV/0!</v>
          </cell>
          <cell r="X401"/>
          <cell r="Y401"/>
          <cell r="Z401" t="e">
            <v>#DIV/0!</v>
          </cell>
          <cell r="AA401" t="e">
            <v>#DIV/0!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/>
          <cell r="AH401"/>
          <cell r="AI401"/>
          <cell r="AJ401"/>
        </row>
        <row r="402">
          <cell r="F402">
            <v>42404771</v>
          </cell>
          <cell r="G402" t="str">
            <v>Základná škola - Alapiskola</v>
          </cell>
          <cell r="H402" t="str">
            <v>Štvrtok na Ostrove</v>
          </cell>
          <cell r="I402" t="str">
            <v>Školský rad 416/27</v>
          </cell>
          <cell r="J402">
            <v>110</v>
          </cell>
          <cell r="K402" t="str">
            <v>v prevádzke</v>
          </cell>
          <cell r="L402"/>
          <cell r="M402"/>
          <cell r="N402"/>
          <cell r="O402"/>
          <cell r="P402" t="e">
            <v>#DIV/0!</v>
          </cell>
          <cell r="Q402" t="e">
            <v>#DIV/0!</v>
          </cell>
          <cell r="R402"/>
          <cell r="S402"/>
          <cell r="T402"/>
          <cell r="U402"/>
          <cell r="V402" t="e">
            <v>#DIV/0!</v>
          </cell>
          <cell r="W402" t="e">
            <v>#DIV/0!</v>
          </cell>
          <cell r="X402"/>
          <cell r="Y402"/>
          <cell r="Z402" t="e">
            <v>#DIV/0!</v>
          </cell>
          <cell r="AA402" t="e">
            <v>#DIV/0!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/>
          <cell r="AH402"/>
          <cell r="AI402"/>
          <cell r="AJ402"/>
        </row>
        <row r="403">
          <cell r="F403">
            <v>36081051</v>
          </cell>
          <cell r="G403" t="str">
            <v>Základná škola s vyučovacím jazykom maďarským - Alapiskola</v>
          </cell>
          <cell r="H403" t="str">
            <v>Topoľníky</v>
          </cell>
          <cell r="I403" t="str">
            <v>Hlavná 115</v>
          </cell>
          <cell r="J403">
            <v>200</v>
          </cell>
          <cell r="K403" t="str">
            <v>v prevádzke</v>
          </cell>
          <cell r="L403"/>
          <cell r="M403"/>
          <cell r="N403"/>
          <cell r="O403"/>
          <cell r="P403" t="e">
            <v>#DIV/0!</v>
          </cell>
          <cell r="Q403" t="e">
            <v>#DIV/0!</v>
          </cell>
          <cell r="R403"/>
          <cell r="S403"/>
          <cell r="T403"/>
          <cell r="U403"/>
          <cell r="V403" t="e">
            <v>#DIV/0!</v>
          </cell>
          <cell r="W403" t="e">
            <v>#DIV/0!</v>
          </cell>
          <cell r="X403"/>
          <cell r="Y403"/>
          <cell r="Z403" t="e">
            <v>#DIV/0!</v>
          </cell>
          <cell r="AA403" t="e">
            <v>#DIV/0!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/>
          <cell r="AH403"/>
          <cell r="AI403"/>
          <cell r="AJ403"/>
        </row>
        <row r="404">
          <cell r="F404">
            <v>710055811</v>
          </cell>
          <cell r="G404" t="str">
            <v>Základná škola</v>
          </cell>
          <cell r="H404" t="str">
            <v>Veľká Paka</v>
          </cell>
          <cell r="I404" t="str">
            <v>Veľká Paka 253</v>
          </cell>
          <cell r="J404">
            <v>53</v>
          </cell>
          <cell r="K404" t="str">
            <v>v prevádzke</v>
          </cell>
          <cell r="L404"/>
          <cell r="M404"/>
          <cell r="N404"/>
          <cell r="O404"/>
          <cell r="P404" t="e">
            <v>#DIV/0!</v>
          </cell>
          <cell r="Q404" t="e">
            <v>#DIV/0!</v>
          </cell>
          <cell r="R404"/>
          <cell r="S404"/>
          <cell r="T404"/>
          <cell r="U404"/>
          <cell r="V404" t="e">
            <v>#DIV/0!</v>
          </cell>
          <cell r="W404" t="e">
            <v>#DIV/0!</v>
          </cell>
          <cell r="X404"/>
          <cell r="Y404"/>
          <cell r="Z404" t="e">
            <v>#DIV/0!</v>
          </cell>
          <cell r="AA404" t="e">
            <v>#DIV/0!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/>
          <cell r="AH404"/>
          <cell r="AI404"/>
          <cell r="AJ404"/>
        </row>
        <row r="405">
          <cell r="F405">
            <v>710055820</v>
          </cell>
          <cell r="G405" t="str">
            <v>Základná škola s vyučovacím jazykom maďarským - Alapiskola</v>
          </cell>
          <cell r="H405" t="str">
            <v>Veľké Blahovo</v>
          </cell>
          <cell r="I405" t="str">
            <v>Veľké Blahovo 149</v>
          </cell>
          <cell r="J405">
            <v>19</v>
          </cell>
          <cell r="K405" t="str">
            <v>v prevádzke</v>
          </cell>
          <cell r="L405"/>
          <cell r="M405"/>
          <cell r="N405"/>
          <cell r="O405"/>
          <cell r="P405" t="e">
            <v>#DIV/0!</v>
          </cell>
          <cell r="Q405" t="e">
            <v>#DIV/0!</v>
          </cell>
          <cell r="R405"/>
          <cell r="S405"/>
          <cell r="T405"/>
          <cell r="U405"/>
          <cell r="V405" t="e">
            <v>#DIV/0!</v>
          </cell>
          <cell r="W405" t="e">
            <v>#DIV/0!</v>
          </cell>
          <cell r="X405"/>
          <cell r="Y405"/>
          <cell r="Z405" t="e">
            <v>#DIV/0!</v>
          </cell>
          <cell r="AA405" t="e">
            <v>#DIV/0!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/>
          <cell r="AH405"/>
          <cell r="AI405"/>
          <cell r="AJ405"/>
        </row>
        <row r="406">
          <cell r="F406">
            <v>36094129</v>
          </cell>
          <cell r="G406" t="str">
            <v>Základná škola Ferenca Móru s vyučovacím jazykom maďarským - Móra Ferenc Alapiskola</v>
          </cell>
          <cell r="H406" t="str">
            <v>Vrakúň</v>
          </cell>
          <cell r="I406" t="str">
            <v>Školská 204</v>
          </cell>
          <cell r="J406">
            <v>196</v>
          </cell>
          <cell r="K406" t="str">
            <v>v prevádzke</v>
          </cell>
          <cell r="L406"/>
          <cell r="M406"/>
          <cell r="N406"/>
          <cell r="O406"/>
          <cell r="P406" t="e">
            <v>#DIV/0!</v>
          </cell>
          <cell r="Q406" t="e">
            <v>#DIV/0!</v>
          </cell>
          <cell r="R406"/>
          <cell r="S406"/>
          <cell r="T406"/>
          <cell r="U406"/>
          <cell r="V406" t="e">
            <v>#DIV/0!</v>
          </cell>
          <cell r="W406" t="e">
            <v>#DIV/0!</v>
          </cell>
          <cell r="X406"/>
          <cell r="Y406"/>
          <cell r="Z406" t="e">
            <v>#DIV/0!</v>
          </cell>
          <cell r="AA406" t="e">
            <v>#DIV/0!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/>
          <cell r="AH406"/>
          <cell r="AI406"/>
          <cell r="AJ406"/>
        </row>
        <row r="407">
          <cell r="F407">
            <v>54286972</v>
          </cell>
          <cell r="G407" t="str">
            <v>Základná škola s materskou školou</v>
          </cell>
          <cell r="H407" t="str">
            <v>Vydrany</v>
          </cell>
          <cell r="I407" t="str">
            <v>Vydrany 613</v>
          </cell>
          <cell r="J407">
            <v>21</v>
          </cell>
          <cell r="K407" t="str">
            <v>v prevádzke</v>
          </cell>
          <cell r="L407"/>
          <cell r="M407"/>
          <cell r="N407"/>
          <cell r="O407"/>
          <cell r="P407" t="e">
            <v>#DIV/0!</v>
          </cell>
          <cell r="Q407" t="e">
            <v>#DIV/0!</v>
          </cell>
          <cell r="R407"/>
          <cell r="S407"/>
          <cell r="T407"/>
          <cell r="U407"/>
          <cell r="V407" t="e">
            <v>#DIV/0!</v>
          </cell>
          <cell r="W407" t="e">
            <v>#DIV/0!</v>
          </cell>
          <cell r="X407"/>
          <cell r="Y407"/>
          <cell r="Z407" t="e">
            <v>#DIV/0!</v>
          </cell>
          <cell r="AA407" t="e">
            <v>#DIV/0!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/>
          <cell r="AH407"/>
          <cell r="AI407"/>
          <cell r="AJ407"/>
        </row>
        <row r="408">
          <cell r="F408">
            <v>710055846</v>
          </cell>
          <cell r="G408" t="str">
            <v>Základná škola s vyučovacím jazykom maďarským - Alapiskola</v>
          </cell>
          <cell r="H408" t="str">
            <v>Vydrany</v>
          </cell>
          <cell r="I408" t="str">
            <v>Vydrany 613</v>
          </cell>
          <cell r="J408">
            <v>18</v>
          </cell>
          <cell r="K408" t="str">
            <v>v prevádzke</v>
          </cell>
          <cell r="L408"/>
          <cell r="M408"/>
          <cell r="N408"/>
          <cell r="O408"/>
          <cell r="P408" t="e">
            <v>#DIV/0!</v>
          </cell>
          <cell r="Q408" t="e">
            <v>#DIV/0!</v>
          </cell>
          <cell r="R408"/>
          <cell r="S408"/>
          <cell r="T408"/>
          <cell r="U408"/>
          <cell r="V408" t="e">
            <v>#DIV/0!</v>
          </cell>
          <cell r="W408" t="e">
            <v>#DIV/0!</v>
          </cell>
          <cell r="X408"/>
          <cell r="Y408"/>
          <cell r="Z408" t="e">
            <v>#DIV/0!</v>
          </cell>
          <cell r="AA408" t="e">
            <v>#DIV/0!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/>
          <cell r="AH408"/>
          <cell r="AI408"/>
          <cell r="AJ408"/>
        </row>
        <row r="409">
          <cell r="F409">
            <v>36081027</v>
          </cell>
          <cell r="G409" t="str">
            <v>Základná škola s vyučovacím jazykom maďarským - Alapiskola</v>
          </cell>
          <cell r="H409" t="str">
            <v>Zlaté Klasy</v>
          </cell>
          <cell r="I409" t="str">
            <v>Školská 784/8</v>
          </cell>
          <cell r="J409">
            <v>161</v>
          </cell>
          <cell r="K409" t="str">
            <v>v prevádzke</v>
          </cell>
          <cell r="L409"/>
          <cell r="M409"/>
          <cell r="N409"/>
          <cell r="O409"/>
          <cell r="P409" t="e">
            <v>#DIV/0!</v>
          </cell>
          <cell r="Q409" t="e">
            <v>#DIV/0!</v>
          </cell>
          <cell r="R409"/>
          <cell r="S409"/>
          <cell r="T409"/>
          <cell r="U409"/>
          <cell r="V409" t="e">
            <v>#DIV/0!</v>
          </cell>
          <cell r="W409" t="e">
            <v>#DIV/0!</v>
          </cell>
          <cell r="X409"/>
          <cell r="Y409"/>
          <cell r="Z409" t="e">
            <v>#DIV/0!</v>
          </cell>
          <cell r="AA409" t="e">
            <v>#DIV/0!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/>
          <cell r="AH409"/>
          <cell r="AI409"/>
          <cell r="AJ409"/>
        </row>
        <row r="410">
          <cell r="F410">
            <v>36094081</v>
          </cell>
          <cell r="G410" t="str">
            <v>Základná škola</v>
          </cell>
          <cell r="H410" t="str">
            <v>Zlaté Klasy</v>
          </cell>
          <cell r="I410" t="str">
            <v>Hlavná 25</v>
          </cell>
          <cell r="J410">
            <v>395</v>
          </cell>
          <cell r="K410" t="str">
            <v>v prevádzke</v>
          </cell>
          <cell r="L410"/>
          <cell r="M410"/>
          <cell r="N410"/>
          <cell r="O410"/>
          <cell r="P410" t="e">
            <v>#DIV/0!</v>
          </cell>
          <cell r="Q410" t="e">
            <v>#DIV/0!</v>
          </cell>
          <cell r="R410"/>
          <cell r="S410"/>
          <cell r="T410"/>
          <cell r="U410"/>
          <cell r="V410" t="e">
            <v>#DIV/0!</v>
          </cell>
          <cell r="W410" t="e">
            <v>#DIV/0!</v>
          </cell>
          <cell r="X410"/>
          <cell r="Y410"/>
          <cell r="Z410" t="e">
            <v>#DIV/0!</v>
          </cell>
          <cell r="AA410" t="e">
            <v>#DIV/0!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/>
          <cell r="AH410"/>
          <cell r="AI410"/>
          <cell r="AJ410"/>
        </row>
        <row r="411">
          <cell r="F411">
            <v>36080527</v>
          </cell>
          <cell r="G411" t="str">
            <v>Základná škola Zoltána Kodálya s vyučovacím jazykom maďarským - Kodály Zoltán Alapiskola</v>
          </cell>
          <cell r="H411" t="str">
            <v>Galanta</v>
          </cell>
          <cell r="I411" t="str">
            <v>Švermova 8</v>
          </cell>
          <cell r="J411">
            <v>339</v>
          </cell>
          <cell r="K411" t="str">
            <v>v prevádzke</v>
          </cell>
          <cell r="L411"/>
          <cell r="M411"/>
          <cell r="N411"/>
          <cell r="O411"/>
          <cell r="P411" t="e">
            <v>#DIV/0!</v>
          </cell>
          <cell r="Q411" t="e">
            <v>#DIV/0!</v>
          </cell>
          <cell r="R411"/>
          <cell r="S411"/>
          <cell r="T411"/>
          <cell r="U411"/>
          <cell r="V411" t="e">
            <v>#DIV/0!</v>
          </cell>
          <cell r="W411" t="e">
            <v>#DIV/0!</v>
          </cell>
          <cell r="X411"/>
          <cell r="Y411"/>
          <cell r="Z411" t="e">
            <v>#DIV/0!</v>
          </cell>
          <cell r="AA411" t="e">
            <v>#DIV/0!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/>
          <cell r="AH411"/>
          <cell r="AI411"/>
          <cell r="AJ411"/>
        </row>
        <row r="412">
          <cell r="F412">
            <v>37838407</v>
          </cell>
          <cell r="G412" t="str">
            <v>Základná škola Gejzu Dusíka</v>
          </cell>
          <cell r="H412" t="str">
            <v>Galanta</v>
          </cell>
          <cell r="I412" t="str">
            <v>Mierová 1454/10</v>
          </cell>
          <cell r="J412">
            <v>579</v>
          </cell>
          <cell r="K412" t="str">
            <v>v prevádzke</v>
          </cell>
          <cell r="L412"/>
          <cell r="M412"/>
          <cell r="N412"/>
          <cell r="O412"/>
          <cell r="P412" t="e">
            <v>#DIV/0!</v>
          </cell>
          <cell r="Q412" t="e">
            <v>#DIV/0!</v>
          </cell>
          <cell r="R412"/>
          <cell r="S412"/>
          <cell r="T412"/>
          <cell r="U412"/>
          <cell r="V412" t="e">
            <v>#DIV/0!</v>
          </cell>
          <cell r="W412" t="e">
            <v>#DIV/0!</v>
          </cell>
          <cell r="X412"/>
          <cell r="Y412"/>
          <cell r="Z412" t="e">
            <v>#DIV/0!</v>
          </cell>
          <cell r="AA412" t="e">
            <v>#DIV/0!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/>
          <cell r="AH412"/>
          <cell r="AI412"/>
          <cell r="AJ412"/>
        </row>
        <row r="413">
          <cell r="F413">
            <v>37838423</v>
          </cell>
          <cell r="G413" t="str">
            <v>Základná škola</v>
          </cell>
          <cell r="H413" t="str">
            <v>Galanta</v>
          </cell>
          <cell r="I413" t="str">
            <v>Štvrť SNP 1415/49</v>
          </cell>
          <cell r="J413">
            <v>632</v>
          </cell>
          <cell r="K413" t="str">
            <v>v prevádzke</v>
          </cell>
          <cell r="L413"/>
          <cell r="M413"/>
          <cell r="N413"/>
          <cell r="O413"/>
          <cell r="P413" t="e">
            <v>#DIV/0!</v>
          </cell>
          <cell r="Q413" t="e">
            <v>#DIV/0!</v>
          </cell>
          <cell r="R413"/>
          <cell r="S413"/>
          <cell r="T413"/>
          <cell r="U413"/>
          <cell r="V413" t="e">
            <v>#DIV/0!</v>
          </cell>
          <cell r="W413" t="e">
            <v>#DIV/0!</v>
          </cell>
          <cell r="X413"/>
          <cell r="Y413"/>
          <cell r="Z413" t="e">
            <v>#DIV/0!</v>
          </cell>
          <cell r="AA413" t="e">
            <v>#DIV/0!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/>
          <cell r="AH413"/>
          <cell r="AI413"/>
          <cell r="AJ413"/>
        </row>
        <row r="414">
          <cell r="F414">
            <v>37838440</v>
          </cell>
          <cell r="G414" t="str">
            <v>Základná škola</v>
          </cell>
          <cell r="H414" t="str">
            <v>Galanta</v>
          </cell>
          <cell r="I414" t="str">
            <v>Štefánikova 745/01</v>
          </cell>
          <cell r="J414">
            <v>367</v>
          </cell>
          <cell r="K414" t="str">
            <v>v prevádzke</v>
          </cell>
          <cell r="L414"/>
          <cell r="M414"/>
          <cell r="N414"/>
          <cell r="O414"/>
          <cell r="P414" t="e">
            <v>#DIV/0!</v>
          </cell>
          <cell r="Q414" t="e">
            <v>#DIV/0!</v>
          </cell>
          <cell r="R414"/>
          <cell r="S414"/>
          <cell r="T414"/>
          <cell r="U414"/>
          <cell r="V414" t="e">
            <v>#DIV/0!</v>
          </cell>
          <cell r="W414" t="e">
            <v>#DIV/0!</v>
          </cell>
          <cell r="X414"/>
          <cell r="Y414"/>
          <cell r="Z414" t="e">
            <v>#DIV/0!</v>
          </cell>
          <cell r="AA414" t="e">
            <v>#DIV/0!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/>
          <cell r="AH414"/>
          <cell r="AI414"/>
          <cell r="AJ414"/>
        </row>
        <row r="415">
          <cell r="F415">
            <v>37838385</v>
          </cell>
          <cell r="G415" t="str">
            <v>Základná škola Michala Tareka</v>
          </cell>
          <cell r="H415" t="str">
            <v>Abrahám</v>
          </cell>
          <cell r="I415" t="str">
            <v>Školská 4</v>
          </cell>
          <cell r="J415">
            <v>149</v>
          </cell>
          <cell r="K415" t="str">
            <v>v prevádzke</v>
          </cell>
          <cell r="L415"/>
          <cell r="M415"/>
          <cell r="N415"/>
          <cell r="O415"/>
          <cell r="P415" t="e">
            <v>#DIV/0!</v>
          </cell>
          <cell r="Q415" t="e">
            <v>#DIV/0!</v>
          </cell>
          <cell r="R415"/>
          <cell r="S415"/>
          <cell r="T415"/>
          <cell r="U415"/>
          <cell r="V415" t="e">
            <v>#DIV/0!</v>
          </cell>
          <cell r="W415" t="e">
            <v>#DIV/0!</v>
          </cell>
          <cell r="X415"/>
          <cell r="Y415"/>
          <cell r="Z415" t="e">
            <v>#DIV/0!</v>
          </cell>
          <cell r="AA415" t="e">
            <v>#DIV/0!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/>
          <cell r="AH415"/>
          <cell r="AI415"/>
          <cell r="AJ415"/>
        </row>
        <row r="416">
          <cell r="F416">
            <v>710055870</v>
          </cell>
          <cell r="G416" t="str">
            <v>Základná škola s vyučovacím jazykom maďarským - Magyar Tannyelvű Alapiskola</v>
          </cell>
          <cell r="H416" t="str">
            <v>Čierna Voda</v>
          </cell>
          <cell r="I416" t="str">
            <v>Čierna Voda 22</v>
          </cell>
          <cell r="J416">
            <v>41</v>
          </cell>
          <cell r="K416" t="str">
            <v>v prevádzke</v>
          </cell>
          <cell r="L416"/>
          <cell r="M416"/>
          <cell r="N416"/>
          <cell r="O416"/>
          <cell r="P416" t="e">
            <v>#DIV/0!</v>
          </cell>
          <cell r="Q416" t="e">
            <v>#DIV/0!</v>
          </cell>
          <cell r="R416"/>
          <cell r="S416"/>
          <cell r="T416"/>
          <cell r="U416"/>
          <cell r="V416" t="e">
            <v>#DIV/0!</v>
          </cell>
          <cell r="W416" t="e">
            <v>#DIV/0!</v>
          </cell>
          <cell r="X416"/>
          <cell r="Y416"/>
          <cell r="Z416" t="e">
            <v>#DIV/0!</v>
          </cell>
          <cell r="AA416" t="e">
            <v>#DIV/0!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/>
          <cell r="AH416"/>
          <cell r="AI416"/>
          <cell r="AJ416"/>
        </row>
        <row r="417">
          <cell r="F417">
            <v>37836722</v>
          </cell>
          <cell r="G417" t="str">
            <v>Základná škola</v>
          </cell>
          <cell r="H417" t="str">
            <v>Čierny Brod</v>
          </cell>
          <cell r="I417" t="str">
            <v>Hlavná 148</v>
          </cell>
          <cell r="J417">
            <v>140</v>
          </cell>
          <cell r="K417" t="str">
            <v>v prevádzke</v>
          </cell>
          <cell r="L417"/>
          <cell r="M417"/>
          <cell r="N417"/>
          <cell r="O417"/>
          <cell r="P417" t="e">
            <v>#DIV/0!</v>
          </cell>
          <cell r="Q417" t="e">
            <v>#DIV/0!</v>
          </cell>
          <cell r="R417"/>
          <cell r="S417"/>
          <cell r="T417"/>
          <cell r="U417"/>
          <cell r="V417" t="e">
            <v>#DIV/0!</v>
          </cell>
          <cell r="W417" t="e">
            <v>#DIV/0!</v>
          </cell>
          <cell r="X417"/>
          <cell r="Y417"/>
          <cell r="Z417" t="e">
            <v>#DIV/0!</v>
          </cell>
          <cell r="AA417" t="e">
            <v>#DIV/0!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/>
          <cell r="AH417"/>
          <cell r="AI417"/>
          <cell r="AJ417"/>
        </row>
        <row r="418">
          <cell r="F418">
            <v>710055889</v>
          </cell>
          <cell r="G418" t="str">
            <v>Základná škola s vyučovacím jazykom maďarským - Magyar Tannyelvű Alapiskola</v>
          </cell>
          <cell r="H418" t="str">
            <v>Čierny Brod</v>
          </cell>
          <cell r="I418" t="str">
            <v>Hlavná 148</v>
          </cell>
          <cell r="J418">
            <v>21</v>
          </cell>
          <cell r="K418" t="str">
            <v>v prevádzke</v>
          </cell>
          <cell r="L418"/>
          <cell r="M418"/>
          <cell r="N418"/>
          <cell r="O418"/>
          <cell r="P418" t="e">
            <v>#DIV/0!</v>
          </cell>
          <cell r="Q418" t="e">
            <v>#DIV/0!</v>
          </cell>
          <cell r="R418"/>
          <cell r="S418"/>
          <cell r="T418"/>
          <cell r="U418"/>
          <cell r="V418" t="e">
            <v>#DIV/0!</v>
          </cell>
          <cell r="W418" t="e">
            <v>#DIV/0!</v>
          </cell>
          <cell r="X418"/>
          <cell r="Y418"/>
          <cell r="Z418" t="e">
            <v>#DIV/0!</v>
          </cell>
          <cell r="AA418" t="e">
            <v>#DIV/0!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/>
          <cell r="AH418"/>
          <cell r="AI418"/>
          <cell r="AJ418"/>
        </row>
        <row r="419">
          <cell r="F419">
            <v>51278383</v>
          </cell>
          <cell r="G419" t="str">
            <v>Základná škola s materskou školou</v>
          </cell>
          <cell r="H419" t="str">
            <v>Dolné Saliby</v>
          </cell>
          <cell r="I419" t="str">
            <v>Dolné Saliby 19</v>
          </cell>
          <cell r="J419">
            <v>14</v>
          </cell>
          <cell r="K419" t="str">
            <v>v prevádzke</v>
          </cell>
          <cell r="L419"/>
          <cell r="M419"/>
          <cell r="N419"/>
          <cell r="O419"/>
          <cell r="P419" t="e">
            <v>#DIV/0!</v>
          </cell>
          <cell r="Q419" t="e">
            <v>#DIV/0!</v>
          </cell>
          <cell r="R419"/>
          <cell r="S419"/>
          <cell r="T419"/>
          <cell r="U419"/>
          <cell r="V419" t="e">
            <v>#DIV/0!</v>
          </cell>
          <cell r="W419" t="e">
            <v>#DIV/0!</v>
          </cell>
          <cell r="X419"/>
          <cell r="Y419"/>
          <cell r="Z419" t="e">
            <v>#DIV/0!</v>
          </cell>
          <cell r="AA419" t="e">
            <v>#DIV/0!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/>
          <cell r="AH419"/>
          <cell r="AI419"/>
          <cell r="AJ419"/>
        </row>
        <row r="420">
          <cell r="F420">
            <v>51278481</v>
          </cell>
          <cell r="G420" t="str">
            <v>Základná škola s materskou školou s vyučovacím jazykom maďarským - Alapiskola és Óvoda</v>
          </cell>
          <cell r="H420" t="str">
            <v>Dolné Saliby</v>
          </cell>
          <cell r="I420" t="str">
            <v>Dolné Saliby 122</v>
          </cell>
          <cell r="J420">
            <v>40</v>
          </cell>
          <cell r="K420" t="str">
            <v>v prevádzke</v>
          </cell>
          <cell r="L420"/>
          <cell r="M420"/>
          <cell r="N420"/>
          <cell r="O420"/>
          <cell r="P420" t="e">
            <v>#DIV/0!</v>
          </cell>
          <cell r="Q420" t="e">
            <v>#DIV/0!</v>
          </cell>
          <cell r="R420"/>
          <cell r="S420"/>
          <cell r="T420"/>
          <cell r="U420"/>
          <cell r="V420" t="e">
            <v>#DIV/0!</v>
          </cell>
          <cell r="W420" t="e">
            <v>#DIV/0!</v>
          </cell>
          <cell r="X420"/>
          <cell r="Y420"/>
          <cell r="Z420" t="e">
            <v>#DIV/0!</v>
          </cell>
          <cell r="AA420" t="e">
            <v>#DIV/0!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/>
          <cell r="AH420"/>
          <cell r="AI420"/>
          <cell r="AJ420"/>
        </row>
        <row r="421">
          <cell r="F421">
            <v>37836692</v>
          </cell>
          <cell r="G421" t="str">
            <v>Základná škola s materskou školou</v>
          </cell>
          <cell r="H421" t="str">
            <v>Horné Saliby</v>
          </cell>
          <cell r="I421" t="str">
            <v>Hlavná 299</v>
          </cell>
          <cell r="J421">
            <v>185</v>
          </cell>
          <cell r="K421" t="str">
            <v>v prevádzke</v>
          </cell>
          <cell r="L421"/>
          <cell r="M421"/>
          <cell r="N421"/>
          <cell r="O421"/>
          <cell r="P421" t="e">
            <v>#DIV/0!</v>
          </cell>
          <cell r="Q421" t="e">
            <v>#DIV/0!</v>
          </cell>
          <cell r="R421"/>
          <cell r="S421"/>
          <cell r="T421"/>
          <cell r="U421"/>
          <cell r="V421" t="e">
            <v>#DIV/0!</v>
          </cell>
          <cell r="W421" t="e">
            <v>#DIV/0!</v>
          </cell>
          <cell r="X421"/>
          <cell r="Y421"/>
          <cell r="Z421" t="e">
            <v>#DIV/0!</v>
          </cell>
          <cell r="AA421" t="e">
            <v>#DIV/0!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/>
          <cell r="AH421"/>
          <cell r="AI421"/>
          <cell r="AJ421"/>
        </row>
        <row r="422">
          <cell r="F422">
            <v>37836714</v>
          </cell>
          <cell r="G422" t="str">
            <v>Základná škola s materskou školou Istvána Széchenyiho s VJM - Széchenyi István Magyar Tannyelvű Alapiskola és Óvoda</v>
          </cell>
          <cell r="H422" t="str">
            <v>Horné Saliby</v>
          </cell>
          <cell r="I422" t="str">
            <v>Hlavná 299</v>
          </cell>
          <cell r="J422">
            <v>178</v>
          </cell>
          <cell r="K422" t="str">
            <v>v prevádzke</v>
          </cell>
          <cell r="L422"/>
          <cell r="M422"/>
          <cell r="N422"/>
          <cell r="O422"/>
          <cell r="P422" t="e">
            <v>#DIV/0!</v>
          </cell>
          <cell r="Q422" t="e">
            <v>#DIV/0!</v>
          </cell>
          <cell r="R422"/>
          <cell r="S422"/>
          <cell r="T422"/>
          <cell r="U422"/>
          <cell r="V422" t="e">
            <v>#DIV/0!</v>
          </cell>
          <cell r="W422" t="e">
            <v>#DIV/0!</v>
          </cell>
          <cell r="X422"/>
          <cell r="Y422"/>
          <cell r="Z422" t="e">
            <v>#DIV/0!</v>
          </cell>
          <cell r="AA422" t="e">
            <v>#DIV/0!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/>
          <cell r="AH422"/>
          <cell r="AI422"/>
          <cell r="AJ422"/>
        </row>
        <row r="423">
          <cell r="F423">
            <v>36094242</v>
          </cell>
          <cell r="G423" t="str">
            <v>Základná škola Lipóta Gregorovitsa s vyučovacím jazykom maďarským - Gregorovits Lipót Magyar Tannyelvű Alapiskola</v>
          </cell>
          <cell r="H423" t="str">
            <v>Jelka</v>
          </cell>
          <cell r="I423" t="str">
            <v>Školská 399/1</v>
          </cell>
          <cell r="J423">
            <v>127</v>
          </cell>
          <cell r="K423" t="str">
            <v>v prevádzke</v>
          </cell>
          <cell r="L423"/>
          <cell r="M423"/>
          <cell r="N423"/>
          <cell r="O423"/>
          <cell r="P423" t="e">
            <v>#DIV/0!</v>
          </cell>
          <cell r="Q423" t="e">
            <v>#DIV/0!</v>
          </cell>
          <cell r="R423"/>
          <cell r="S423"/>
          <cell r="T423"/>
          <cell r="U423"/>
          <cell r="V423" t="e">
            <v>#DIV/0!</v>
          </cell>
          <cell r="W423" t="e">
            <v>#DIV/0!</v>
          </cell>
          <cell r="X423"/>
          <cell r="Y423"/>
          <cell r="Z423" t="e">
            <v>#DIV/0!</v>
          </cell>
          <cell r="AA423" t="e">
            <v>#DIV/0!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/>
          <cell r="AH423"/>
          <cell r="AI423"/>
          <cell r="AJ423"/>
        </row>
        <row r="424">
          <cell r="F424">
            <v>37836684</v>
          </cell>
          <cell r="G424" t="str">
            <v>Základná škola</v>
          </cell>
          <cell r="H424" t="str">
            <v>Jelka</v>
          </cell>
          <cell r="I424" t="str">
            <v>Školská 399</v>
          </cell>
          <cell r="J424">
            <v>294</v>
          </cell>
          <cell r="K424" t="str">
            <v>v prevádzke</v>
          </cell>
          <cell r="L424"/>
          <cell r="M424"/>
          <cell r="N424"/>
          <cell r="O424"/>
          <cell r="P424" t="e">
            <v>#DIV/0!</v>
          </cell>
          <cell r="Q424" t="e">
            <v>#DIV/0!</v>
          </cell>
          <cell r="R424"/>
          <cell r="S424"/>
          <cell r="T424"/>
          <cell r="U424"/>
          <cell r="V424" t="e">
            <v>#DIV/0!</v>
          </cell>
          <cell r="W424" t="e">
            <v>#DIV/0!</v>
          </cell>
          <cell r="X424"/>
          <cell r="Y424"/>
          <cell r="Z424" t="e">
            <v>#DIV/0!</v>
          </cell>
          <cell r="AA424" t="e">
            <v>#DIV/0!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/>
          <cell r="AH424"/>
          <cell r="AI424"/>
          <cell r="AJ424"/>
        </row>
        <row r="425">
          <cell r="F425">
            <v>710056036</v>
          </cell>
          <cell r="G425" t="str">
            <v>Základná škola Jerguša Ferka</v>
          </cell>
          <cell r="H425" t="str">
            <v>Košúty</v>
          </cell>
          <cell r="I425" t="str">
            <v>Košúty 27</v>
          </cell>
          <cell r="J425">
            <v>39</v>
          </cell>
          <cell r="K425" t="str">
            <v>v prevádzke</v>
          </cell>
          <cell r="L425"/>
          <cell r="M425"/>
          <cell r="N425"/>
          <cell r="O425"/>
          <cell r="P425" t="e">
            <v>#DIV/0!</v>
          </cell>
          <cell r="Q425" t="e">
            <v>#DIV/0!</v>
          </cell>
          <cell r="R425"/>
          <cell r="S425"/>
          <cell r="T425"/>
          <cell r="U425"/>
          <cell r="V425" t="e">
            <v>#DIV/0!</v>
          </cell>
          <cell r="W425" t="e">
            <v>#DIV/0!</v>
          </cell>
          <cell r="X425"/>
          <cell r="Y425"/>
          <cell r="Z425" t="e">
            <v>#DIV/0!</v>
          </cell>
          <cell r="AA425" t="e">
            <v>#DIV/0!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/>
          <cell r="AH425"/>
          <cell r="AI425"/>
          <cell r="AJ425"/>
        </row>
        <row r="426">
          <cell r="F426">
            <v>42286441</v>
          </cell>
          <cell r="G426" t="str">
            <v>Základná škola s materskou školou s vyučovacím jazykom maďarským - Alapiskola és Óvoda</v>
          </cell>
          <cell r="H426" t="str">
            <v>Kráľov Brod</v>
          </cell>
          <cell r="I426" t="str">
            <v>Salibská 6</v>
          </cell>
          <cell r="J426">
            <v>15</v>
          </cell>
          <cell r="K426" t="str">
            <v>v prevádzke</v>
          </cell>
          <cell r="L426"/>
          <cell r="M426"/>
          <cell r="N426"/>
          <cell r="O426"/>
          <cell r="P426" t="e">
            <v>#DIV/0!</v>
          </cell>
          <cell r="Q426" t="e">
            <v>#DIV/0!</v>
          </cell>
          <cell r="R426"/>
          <cell r="S426"/>
          <cell r="T426"/>
          <cell r="U426"/>
          <cell r="V426" t="e">
            <v>#DIV/0!</v>
          </cell>
          <cell r="W426" t="e">
            <v>#DIV/0!</v>
          </cell>
          <cell r="X426"/>
          <cell r="Y426"/>
          <cell r="Z426" t="e">
            <v>#DIV/0!</v>
          </cell>
          <cell r="AA426" t="e">
            <v>#DIV/0!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/>
          <cell r="AH426"/>
          <cell r="AI426"/>
          <cell r="AJ426"/>
        </row>
        <row r="427">
          <cell r="F427">
            <v>37840576</v>
          </cell>
          <cell r="G427" t="str">
            <v>Základná škola s materskou školou s vyučovacím jazykom maďarským - Alapiskola és Óvoda</v>
          </cell>
          <cell r="H427" t="str">
            <v>Mostová</v>
          </cell>
          <cell r="I427" t="str">
            <v>Mostová 210</v>
          </cell>
          <cell r="J427">
            <v>155</v>
          </cell>
          <cell r="K427" t="str">
            <v>v prevádzke</v>
          </cell>
          <cell r="L427"/>
          <cell r="M427"/>
          <cell r="N427"/>
          <cell r="O427"/>
          <cell r="P427" t="e">
            <v>#DIV/0!</v>
          </cell>
          <cell r="Q427" t="e">
            <v>#DIV/0!</v>
          </cell>
          <cell r="R427"/>
          <cell r="S427"/>
          <cell r="T427"/>
          <cell r="U427"/>
          <cell r="V427" t="e">
            <v>#DIV/0!</v>
          </cell>
          <cell r="W427" t="e">
            <v>#DIV/0!</v>
          </cell>
          <cell r="X427"/>
          <cell r="Y427"/>
          <cell r="Z427" t="e">
            <v>#DIV/0!</v>
          </cell>
          <cell r="AA427" t="e">
            <v>#DIV/0!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/>
          <cell r="AH427"/>
          <cell r="AI427"/>
          <cell r="AJ427"/>
        </row>
        <row r="428">
          <cell r="F428">
            <v>37838393</v>
          </cell>
          <cell r="G428" t="str">
            <v>Základná škola</v>
          </cell>
          <cell r="H428" t="str">
            <v>Pata</v>
          </cell>
          <cell r="I428" t="str">
            <v>Školská 240</v>
          </cell>
          <cell r="J428">
            <v>297</v>
          </cell>
          <cell r="K428" t="str">
            <v>v prevádzke</v>
          </cell>
          <cell r="L428"/>
          <cell r="M428"/>
          <cell r="N428"/>
          <cell r="O428"/>
          <cell r="P428" t="e">
            <v>#DIV/0!</v>
          </cell>
          <cell r="Q428" t="e">
            <v>#DIV/0!</v>
          </cell>
          <cell r="R428"/>
          <cell r="S428"/>
          <cell r="T428"/>
          <cell r="U428"/>
          <cell r="V428" t="e">
            <v>#DIV/0!</v>
          </cell>
          <cell r="W428" t="e">
            <v>#DIV/0!</v>
          </cell>
          <cell r="X428"/>
          <cell r="Y428"/>
          <cell r="Z428" t="e">
            <v>#DIV/0!</v>
          </cell>
          <cell r="AA428" t="e">
            <v>#DIV/0!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/>
          <cell r="AH428"/>
          <cell r="AI428"/>
          <cell r="AJ428"/>
        </row>
        <row r="429">
          <cell r="F429">
            <v>710056095</v>
          </cell>
          <cell r="G429" t="str">
            <v>Základná škola</v>
          </cell>
          <cell r="H429" t="str">
            <v>Pusté Sady</v>
          </cell>
          <cell r="I429" t="str">
            <v>Pusté Sady 43</v>
          </cell>
          <cell r="J429">
            <v>13</v>
          </cell>
          <cell r="K429" t="str">
            <v>v prevádzke</v>
          </cell>
          <cell r="L429"/>
          <cell r="M429"/>
          <cell r="N429"/>
          <cell r="O429"/>
          <cell r="P429" t="e">
            <v>#DIV/0!</v>
          </cell>
          <cell r="Q429" t="e">
            <v>#DIV/0!</v>
          </cell>
          <cell r="R429"/>
          <cell r="S429"/>
          <cell r="T429"/>
          <cell r="U429"/>
          <cell r="V429" t="e">
            <v>#DIV/0!</v>
          </cell>
          <cell r="W429" t="e">
            <v>#DIV/0!</v>
          </cell>
          <cell r="X429"/>
          <cell r="Y429"/>
          <cell r="Z429" t="e">
            <v>#DIV/0!</v>
          </cell>
          <cell r="AA429" t="e">
            <v>#DIV/0!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/>
          <cell r="AH429"/>
          <cell r="AI429"/>
          <cell r="AJ429"/>
        </row>
        <row r="430">
          <cell r="F430">
            <v>36086681</v>
          </cell>
          <cell r="G430" t="str">
            <v>Základná škola</v>
          </cell>
          <cell r="H430" t="str">
            <v>Pusté Úľany</v>
          </cell>
          <cell r="I430" t="str">
            <v>Hlavná 86</v>
          </cell>
          <cell r="J430">
            <v>345</v>
          </cell>
          <cell r="K430" t="str">
            <v>v prevádzke</v>
          </cell>
          <cell r="L430"/>
          <cell r="M430"/>
          <cell r="N430"/>
          <cell r="O430"/>
          <cell r="P430" t="e">
            <v>#DIV/0!</v>
          </cell>
          <cell r="Q430" t="e">
            <v>#DIV/0!</v>
          </cell>
          <cell r="R430"/>
          <cell r="S430"/>
          <cell r="T430"/>
          <cell r="U430"/>
          <cell r="V430" t="e">
            <v>#DIV/0!</v>
          </cell>
          <cell r="W430" t="e">
            <v>#DIV/0!</v>
          </cell>
          <cell r="X430"/>
          <cell r="Y430"/>
          <cell r="Z430" t="e">
            <v>#DIV/0!</v>
          </cell>
          <cell r="AA430" t="e">
            <v>#DIV/0!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/>
          <cell r="AH430"/>
          <cell r="AI430"/>
          <cell r="AJ430"/>
        </row>
        <row r="431">
          <cell r="F431">
            <v>37836706</v>
          </cell>
          <cell r="G431" t="str">
            <v>Základná škola Jana Amosa Komenského</v>
          </cell>
          <cell r="H431" t="str">
            <v>Sereď</v>
          </cell>
          <cell r="I431" t="str">
            <v>Ulica Komenského 1227/8</v>
          </cell>
          <cell r="J431">
            <v>556</v>
          </cell>
          <cell r="K431" t="str">
            <v>v prevádzke</v>
          </cell>
          <cell r="L431"/>
          <cell r="M431"/>
          <cell r="N431"/>
          <cell r="O431"/>
          <cell r="P431" t="e">
            <v>#DIV/0!</v>
          </cell>
          <cell r="Q431" t="e">
            <v>#DIV/0!</v>
          </cell>
          <cell r="R431"/>
          <cell r="S431"/>
          <cell r="T431"/>
          <cell r="U431"/>
          <cell r="V431" t="e">
            <v>#DIV/0!</v>
          </cell>
          <cell r="W431" t="e">
            <v>#DIV/0!</v>
          </cell>
          <cell r="X431"/>
          <cell r="Y431"/>
          <cell r="Z431" t="e">
            <v>#DIV/0!</v>
          </cell>
          <cell r="AA431" t="e">
            <v>#DIV/0!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/>
          <cell r="AH431"/>
          <cell r="AI431"/>
          <cell r="AJ431"/>
        </row>
        <row r="432">
          <cell r="F432">
            <v>37839918</v>
          </cell>
          <cell r="G432" t="str">
            <v>Základná škola Juraja Fándlyho</v>
          </cell>
          <cell r="H432" t="str">
            <v>Sereď</v>
          </cell>
          <cell r="I432" t="str">
            <v>Ulica Fándlyho 763/7A</v>
          </cell>
          <cell r="J432">
            <v>698</v>
          </cell>
          <cell r="K432" t="str">
            <v>v prevádzke</v>
          </cell>
          <cell r="L432"/>
          <cell r="M432"/>
          <cell r="N432"/>
          <cell r="O432"/>
          <cell r="P432" t="e">
            <v>#DIV/0!</v>
          </cell>
          <cell r="Q432" t="e">
            <v>#DIV/0!</v>
          </cell>
          <cell r="R432"/>
          <cell r="S432"/>
          <cell r="T432"/>
          <cell r="U432"/>
          <cell r="V432" t="e">
            <v>#DIV/0!</v>
          </cell>
          <cell r="W432" t="e">
            <v>#DIV/0!</v>
          </cell>
          <cell r="X432"/>
          <cell r="Y432"/>
          <cell r="Z432" t="e">
            <v>#DIV/0!</v>
          </cell>
          <cell r="AA432" t="e">
            <v>#DIV/0!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/>
          <cell r="AH432"/>
          <cell r="AI432"/>
          <cell r="AJ432"/>
        </row>
        <row r="433">
          <cell r="F433">
            <v>36094218</v>
          </cell>
          <cell r="G433" t="str">
            <v>Základná škola s materskou školou Sándora Petőfiho s vyučovacím jazykom maďarským - Petőfi Sándor Alapiskola és Óvoda</v>
          </cell>
          <cell r="H433" t="str">
            <v>Sládkovičovo</v>
          </cell>
          <cell r="I433" t="str">
            <v>Richterova 1171</v>
          </cell>
          <cell r="J433">
            <v>71</v>
          </cell>
          <cell r="K433" t="str">
            <v>v prevádzke</v>
          </cell>
          <cell r="L433"/>
          <cell r="M433"/>
          <cell r="N433"/>
          <cell r="O433"/>
          <cell r="P433" t="e">
            <v>#DIV/0!</v>
          </cell>
          <cell r="Q433" t="e">
            <v>#DIV/0!</v>
          </cell>
          <cell r="R433"/>
          <cell r="S433"/>
          <cell r="T433"/>
          <cell r="U433"/>
          <cell r="V433" t="e">
            <v>#DIV/0!</v>
          </cell>
          <cell r="W433" t="e">
            <v>#DIV/0!</v>
          </cell>
          <cell r="X433"/>
          <cell r="Y433"/>
          <cell r="Z433" t="e">
            <v>#DIV/0!</v>
          </cell>
          <cell r="AA433" t="e">
            <v>#DIV/0!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/>
          <cell r="AH433"/>
          <cell r="AI433"/>
          <cell r="AJ433"/>
        </row>
        <row r="434">
          <cell r="F434">
            <v>36094234</v>
          </cell>
          <cell r="G434" t="str">
            <v>Spojená škola</v>
          </cell>
          <cell r="H434" t="str">
            <v>Sládkovičovo</v>
          </cell>
          <cell r="I434" t="str">
            <v>Školská 1087</v>
          </cell>
          <cell r="J434">
            <v>353</v>
          </cell>
          <cell r="K434" t="str">
            <v>v prevádzke</v>
          </cell>
          <cell r="L434"/>
          <cell r="M434"/>
          <cell r="N434"/>
          <cell r="O434"/>
          <cell r="P434" t="e">
            <v>#DIV/0!</v>
          </cell>
          <cell r="Q434" t="e">
            <v>#DIV/0!</v>
          </cell>
          <cell r="R434"/>
          <cell r="S434"/>
          <cell r="T434"/>
          <cell r="U434"/>
          <cell r="V434" t="e">
            <v>#DIV/0!</v>
          </cell>
          <cell r="W434" t="e">
            <v>#DIV/0!</v>
          </cell>
          <cell r="X434"/>
          <cell r="Y434"/>
          <cell r="Z434" t="e">
            <v>#DIV/0!</v>
          </cell>
          <cell r="AA434" t="e">
            <v>#DIV/0!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/>
          <cell r="AH434"/>
          <cell r="AI434"/>
          <cell r="AJ434"/>
        </row>
        <row r="435">
          <cell r="F435">
            <v>37840517</v>
          </cell>
          <cell r="G435" t="str">
            <v>Základná škola s materskou školou kráľa Svätopluka</v>
          </cell>
          <cell r="H435" t="str">
            <v>Šintava</v>
          </cell>
          <cell r="I435" t="str">
            <v>Mierové nám. 10</v>
          </cell>
          <cell r="J435">
            <v>153</v>
          </cell>
          <cell r="K435" t="str">
            <v>v prevádzke</v>
          </cell>
          <cell r="L435"/>
          <cell r="M435"/>
          <cell r="N435"/>
          <cell r="O435"/>
          <cell r="P435" t="e">
            <v>#DIV/0!</v>
          </cell>
          <cell r="Q435" t="e">
            <v>#DIV/0!</v>
          </cell>
          <cell r="R435"/>
          <cell r="S435"/>
          <cell r="T435"/>
          <cell r="U435"/>
          <cell r="V435" t="e">
            <v>#DIV/0!</v>
          </cell>
          <cell r="W435" t="e">
            <v>#DIV/0!</v>
          </cell>
          <cell r="X435"/>
          <cell r="Y435"/>
          <cell r="Z435" t="e">
            <v>#DIV/0!</v>
          </cell>
          <cell r="AA435" t="e">
            <v>#DIV/0!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/>
          <cell r="AH435"/>
          <cell r="AI435"/>
          <cell r="AJ435"/>
        </row>
        <row r="436">
          <cell r="F436">
            <v>36080519</v>
          </cell>
          <cell r="G436" t="str">
            <v>Základná škola s materskou školou</v>
          </cell>
          <cell r="H436" t="str">
            <v>Šoporňa</v>
          </cell>
          <cell r="I436" t="str">
            <v>Komenského 133</v>
          </cell>
          <cell r="J436">
            <v>311</v>
          </cell>
          <cell r="K436" t="str">
            <v>v prevádzke</v>
          </cell>
          <cell r="L436"/>
          <cell r="M436"/>
          <cell r="N436"/>
          <cell r="O436"/>
          <cell r="P436" t="e">
            <v>#DIV/0!</v>
          </cell>
          <cell r="Q436" t="e">
            <v>#DIV/0!</v>
          </cell>
          <cell r="R436"/>
          <cell r="S436"/>
          <cell r="T436"/>
          <cell r="U436"/>
          <cell r="V436" t="e">
            <v>#DIV/0!</v>
          </cell>
          <cell r="W436" t="e">
            <v>#DIV/0!</v>
          </cell>
          <cell r="X436"/>
          <cell r="Y436"/>
          <cell r="Z436" t="e">
            <v>#DIV/0!</v>
          </cell>
          <cell r="AA436" t="e">
            <v>#DIV/0!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/>
          <cell r="AH436"/>
          <cell r="AI436"/>
          <cell r="AJ436"/>
        </row>
        <row r="437">
          <cell r="F437">
            <v>36090361</v>
          </cell>
          <cell r="G437" t="str">
            <v>Základná škola s materskou školou s vyučovacím jazykom maďarským - Alapiskola és Óvoda</v>
          </cell>
          <cell r="H437" t="str">
            <v>Tomášikovo</v>
          </cell>
          <cell r="I437" t="str">
            <v>Tomášikovo 4</v>
          </cell>
          <cell r="J437">
            <v>114</v>
          </cell>
          <cell r="K437" t="str">
            <v>v prevádzke</v>
          </cell>
          <cell r="L437"/>
          <cell r="M437"/>
          <cell r="N437"/>
          <cell r="O437"/>
          <cell r="P437" t="e">
            <v>#DIV/0!</v>
          </cell>
          <cell r="Q437" t="e">
            <v>#DIV/0!</v>
          </cell>
          <cell r="R437"/>
          <cell r="S437"/>
          <cell r="T437"/>
          <cell r="U437"/>
          <cell r="V437" t="e">
            <v>#DIV/0!</v>
          </cell>
          <cell r="W437" t="e">
            <v>#DIV/0!</v>
          </cell>
          <cell r="X437"/>
          <cell r="Y437"/>
          <cell r="Z437" t="e">
            <v>#DIV/0!</v>
          </cell>
          <cell r="AA437" t="e">
            <v>#DIV/0!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/>
          <cell r="AH437"/>
          <cell r="AI437"/>
          <cell r="AJ437"/>
        </row>
        <row r="438">
          <cell r="F438">
            <v>710056141</v>
          </cell>
          <cell r="G438" t="str">
            <v>Základná škola</v>
          </cell>
          <cell r="H438" t="str">
            <v>Topoľnica</v>
          </cell>
          <cell r="I438" t="str">
            <v>Topoľnica 2</v>
          </cell>
          <cell r="J438">
            <v>26</v>
          </cell>
          <cell r="K438" t="str">
            <v>v prevádzke</v>
          </cell>
          <cell r="L438"/>
          <cell r="M438"/>
          <cell r="N438"/>
          <cell r="O438"/>
          <cell r="P438" t="e">
            <v>#DIV/0!</v>
          </cell>
          <cell r="Q438" t="e">
            <v>#DIV/0!</v>
          </cell>
          <cell r="R438"/>
          <cell r="S438"/>
          <cell r="T438"/>
          <cell r="U438"/>
          <cell r="V438" t="e">
            <v>#DIV/0!</v>
          </cell>
          <cell r="W438" t="e">
            <v>#DIV/0!</v>
          </cell>
          <cell r="X438"/>
          <cell r="Y438"/>
          <cell r="Z438" t="e">
            <v>#DIV/0!</v>
          </cell>
          <cell r="AA438" t="e">
            <v>#DIV/0!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/>
          <cell r="AH438"/>
          <cell r="AI438"/>
          <cell r="AJ438"/>
        </row>
        <row r="439">
          <cell r="F439">
            <v>37838377</v>
          </cell>
          <cell r="G439" t="str">
            <v>Základná škola s materskou školou</v>
          </cell>
          <cell r="H439" t="str">
            <v>Trstice</v>
          </cell>
          <cell r="I439" t="str">
            <v>Školská 647</v>
          </cell>
          <cell r="J439">
            <v>130</v>
          </cell>
          <cell r="K439" t="str">
            <v>v prevádzke</v>
          </cell>
          <cell r="L439"/>
          <cell r="M439"/>
          <cell r="N439"/>
          <cell r="O439"/>
          <cell r="P439" t="e">
            <v>#DIV/0!</v>
          </cell>
          <cell r="Q439" t="e">
            <v>#DIV/0!</v>
          </cell>
          <cell r="R439"/>
          <cell r="S439"/>
          <cell r="T439"/>
          <cell r="U439"/>
          <cell r="V439" t="e">
            <v>#DIV/0!</v>
          </cell>
          <cell r="W439" t="e">
            <v>#DIV/0!</v>
          </cell>
          <cell r="X439"/>
          <cell r="Y439"/>
          <cell r="Z439" t="e">
            <v>#DIV/0!</v>
          </cell>
          <cell r="AA439" t="e">
            <v>#DIV/0!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/>
          <cell r="AH439"/>
          <cell r="AI439"/>
          <cell r="AJ439"/>
        </row>
        <row r="440">
          <cell r="F440">
            <v>37838431</v>
          </cell>
          <cell r="G440" t="str">
            <v>Základná škola s materskou školou s vyučovacím jazykom maďarským - Alapiskola és Óvoda</v>
          </cell>
          <cell r="H440" t="str">
            <v>Trstice</v>
          </cell>
          <cell r="I440" t="str">
            <v>Školská 647</v>
          </cell>
          <cell r="J440">
            <v>207</v>
          </cell>
          <cell r="K440" t="str">
            <v>v prevádzke</v>
          </cell>
          <cell r="L440"/>
          <cell r="M440"/>
          <cell r="N440"/>
          <cell r="O440"/>
          <cell r="P440" t="e">
            <v>#DIV/0!</v>
          </cell>
          <cell r="Q440" t="e">
            <v>#DIV/0!</v>
          </cell>
          <cell r="R440"/>
          <cell r="S440"/>
          <cell r="T440"/>
          <cell r="U440"/>
          <cell r="V440" t="e">
            <v>#DIV/0!</v>
          </cell>
          <cell r="W440" t="e">
            <v>#DIV/0!</v>
          </cell>
          <cell r="X440"/>
          <cell r="Y440"/>
          <cell r="Z440" t="e">
            <v>#DIV/0!</v>
          </cell>
          <cell r="AA440" t="e">
            <v>#DIV/0!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/>
          <cell r="AH440"/>
          <cell r="AI440"/>
          <cell r="AJ440"/>
        </row>
        <row r="441">
          <cell r="F441">
            <v>36080501</v>
          </cell>
          <cell r="G441" t="str">
            <v>Základná škola s materskou školou Dávida Mészárosa - Mészáros Dávid Alapiskola és Óvoda</v>
          </cell>
          <cell r="H441" t="str">
            <v>Veľká Mača</v>
          </cell>
          <cell r="I441" t="str">
            <v>Školský objekt č.888</v>
          </cell>
          <cell r="J441">
            <v>110</v>
          </cell>
          <cell r="K441" t="str">
            <v>v prevádzke</v>
          </cell>
          <cell r="L441"/>
          <cell r="M441"/>
          <cell r="N441"/>
          <cell r="O441"/>
          <cell r="P441" t="e">
            <v>#DIV/0!</v>
          </cell>
          <cell r="Q441" t="e">
            <v>#DIV/0!</v>
          </cell>
          <cell r="R441"/>
          <cell r="S441"/>
          <cell r="T441"/>
          <cell r="U441"/>
          <cell r="V441" t="e">
            <v>#DIV/0!</v>
          </cell>
          <cell r="W441" t="e">
            <v>#DIV/0!</v>
          </cell>
          <cell r="X441"/>
          <cell r="Y441"/>
          <cell r="Z441" t="e">
            <v>#DIV/0!</v>
          </cell>
          <cell r="AA441" t="e">
            <v>#DIV/0!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/>
          <cell r="AH441"/>
          <cell r="AI441"/>
          <cell r="AJ441"/>
        </row>
        <row r="442">
          <cell r="F442">
            <v>710056168</v>
          </cell>
          <cell r="G442" t="str">
            <v>Základná škola</v>
          </cell>
          <cell r="H442" t="str">
            <v>Veľká Mača</v>
          </cell>
          <cell r="I442" t="str">
            <v>Hlavná 888</v>
          </cell>
          <cell r="J442">
            <v>22</v>
          </cell>
          <cell r="K442" t="str">
            <v>v prevádzke</v>
          </cell>
          <cell r="L442"/>
          <cell r="M442"/>
          <cell r="N442"/>
          <cell r="O442"/>
          <cell r="P442" t="e">
            <v>#DIV/0!</v>
          </cell>
          <cell r="Q442" t="e">
            <v>#DIV/0!</v>
          </cell>
          <cell r="R442"/>
          <cell r="S442"/>
          <cell r="T442"/>
          <cell r="U442"/>
          <cell r="V442" t="e">
            <v>#DIV/0!</v>
          </cell>
          <cell r="W442" t="e">
            <v>#DIV/0!</v>
          </cell>
          <cell r="X442"/>
          <cell r="Y442"/>
          <cell r="Z442" t="e">
            <v>#DIV/0!</v>
          </cell>
          <cell r="AA442" t="e">
            <v>#DIV/0!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/>
          <cell r="AH442"/>
          <cell r="AI442"/>
          <cell r="AJ442"/>
        </row>
        <row r="443">
          <cell r="F443">
            <v>36090379</v>
          </cell>
          <cell r="G443" t="str">
            <v>Základná škola Mihálya Borsosa s vyučovacím jazykom maďarským - Borsos Mihály Alapiskola</v>
          </cell>
          <cell r="H443" t="str">
            <v>Veľké Úľany</v>
          </cell>
          <cell r="I443" t="str">
            <v>Štefana Majora 8</v>
          </cell>
          <cell r="J443">
            <v>110</v>
          </cell>
          <cell r="K443" t="str">
            <v>v prevádzke</v>
          </cell>
          <cell r="L443"/>
          <cell r="M443"/>
          <cell r="N443"/>
          <cell r="O443"/>
          <cell r="P443" t="e">
            <v>#DIV/0!</v>
          </cell>
          <cell r="Q443" t="e">
            <v>#DIV/0!</v>
          </cell>
          <cell r="R443"/>
          <cell r="S443"/>
          <cell r="T443"/>
          <cell r="U443"/>
          <cell r="V443" t="e">
            <v>#DIV/0!</v>
          </cell>
          <cell r="W443" t="e">
            <v>#DIV/0!</v>
          </cell>
          <cell r="X443"/>
          <cell r="Y443"/>
          <cell r="Z443" t="e">
            <v>#DIV/0!</v>
          </cell>
          <cell r="AA443" t="e">
            <v>#DIV/0!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/>
          <cell r="AH443"/>
          <cell r="AI443"/>
          <cell r="AJ443"/>
        </row>
        <row r="444">
          <cell r="F444">
            <v>36094226</v>
          </cell>
          <cell r="G444" t="str">
            <v>Základná škola</v>
          </cell>
          <cell r="H444" t="str">
            <v>Veľké Úľany</v>
          </cell>
          <cell r="I444" t="str">
            <v>Š. Majora 560</v>
          </cell>
          <cell r="J444">
            <v>426</v>
          </cell>
          <cell r="K444" t="str">
            <v>v prevádzke</v>
          </cell>
          <cell r="L444"/>
          <cell r="M444"/>
          <cell r="N444"/>
          <cell r="O444"/>
          <cell r="P444" t="e">
            <v>#DIV/0!</v>
          </cell>
          <cell r="Q444" t="e">
            <v>#DIV/0!</v>
          </cell>
          <cell r="R444"/>
          <cell r="S444"/>
          <cell r="T444"/>
          <cell r="U444"/>
          <cell r="V444" t="e">
            <v>#DIV/0!</v>
          </cell>
          <cell r="W444" t="e">
            <v>#DIV/0!</v>
          </cell>
          <cell r="X444"/>
          <cell r="Y444"/>
          <cell r="Z444" t="e">
            <v>#DIV/0!</v>
          </cell>
          <cell r="AA444" t="e">
            <v>#DIV/0!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/>
          <cell r="AH444"/>
          <cell r="AI444"/>
          <cell r="AJ444"/>
        </row>
        <row r="445">
          <cell r="F445">
            <v>37840631</v>
          </cell>
          <cell r="G445" t="str">
            <v>Základná škola s materskou školou</v>
          </cell>
          <cell r="H445" t="str">
            <v>Veľký Grob</v>
          </cell>
          <cell r="I445" t="str">
            <v>Veľký Grob 382</v>
          </cell>
          <cell r="J445">
            <v>48</v>
          </cell>
          <cell r="K445" t="str">
            <v>v prevádzke</v>
          </cell>
          <cell r="L445"/>
          <cell r="M445"/>
          <cell r="N445"/>
          <cell r="O445"/>
          <cell r="P445" t="e">
            <v>#DIV/0!</v>
          </cell>
          <cell r="Q445" t="e">
            <v>#DIV/0!</v>
          </cell>
          <cell r="R445"/>
          <cell r="S445"/>
          <cell r="T445"/>
          <cell r="U445"/>
          <cell r="V445" t="e">
            <v>#DIV/0!</v>
          </cell>
          <cell r="W445" t="e">
            <v>#DIV/0!</v>
          </cell>
          <cell r="X445"/>
          <cell r="Y445"/>
          <cell r="Z445" t="e">
            <v>#DIV/0!</v>
          </cell>
          <cell r="AA445" t="e">
            <v>#DIV/0!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/>
          <cell r="AH445"/>
          <cell r="AI445"/>
          <cell r="AJ445"/>
        </row>
        <row r="446">
          <cell r="F446">
            <v>37840592</v>
          </cell>
          <cell r="G446" t="str">
            <v>Základná škola</v>
          </cell>
          <cell r="H446" t="str">
            <v>Vinohrady nad Váhom</v>
          </cell>
          <cell r="I446" t="str">
            <v>Vinohrady nad Váhom 347</v>
          </cell>
          <cell r="J446">
            <v>128</v>
          </cell>
          <cell r="K446" t="str">
            <v>v prevádzke</v>
          </cell>
          <cell r="L446"/>
          <cell r="M446"/>
          <cell r="N446"/>
          <cell r="O446"/>
          <cell r="P446" t="e">
            <v>#DIV/0!</v>
          </cell>
          <cell r="Q446" t="e">
            <v>#DIV/0!</v>
          </cell>
          <cell r="R446"/>
          <cell r="S446"/>
          <cell r="T446"/>
          <cell r="U446"/>
          <cell r="V446" t="e">
            <v>#DIV/0!</v>
          </cell>
          <cell r="W446" t="e">
            <v>#DIV/0!</v>
          </cell>
          <cell r="X446"/>
          <cell r="Y446"/>
          <cell r="Z446" t="e">
            <v>#DIV/0!</v>
          </cell>
          <cell r="AA446" t="e">
            <v>#DIV/0!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/>
          <cell r="AH446"/>
          <cell r="AI446"/>
          <cell r="AJ446"/>
        </row>
        <row r="447">
          <cell r="F447">
            <v>710056184</v>
          </cell>
          <cell r="G447" t="str">
            <v>Základná škola s vyučovacím jazykom maďarským - Magyar Tannyelvű Alapiskola</v>
          </cell>
          <cell r="H447" t="str">
            <v>Vozokany</v>
          </cell>
          <cell r="I447" t="str">
            <v>Hlavná 35</v>
          </cell>
          <cell r="J447">
            <v>18</v>
          </cell>
          <cell r="K447" t="str">
            <v>v prevádzke</v>
          </cell>
          <cell r="L447"/>
          <cell r="M447"/>
          <cell r="N447"/>
          <cell r="O447"/>
          <cell r="P447" t="e">
            <v>#DIV/0!</v>
          </cell>
          <cell r="Q447" t="e">
            <v>#DIV/0!</v>
          </cell>
          <cell r="R447"/>
          <cell r="S447"/>
          <cell r="T447"/>
          <cell r="U447"/>
          <cell r="V447" t="e">
            <v>#DIV/0!</v>
          </cell>
          <cell r="W447" t="e">
            <v>#DIV/0!</v>
          </cell>
          <cell r="X447"/>
          <cell r="Y447"/>
          <cell r="Z447" t="e">
            <v>#DIV/0!</v>
          </cell>
          <cell r="AA447" t="e">
            <v>#DIV/0!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/>
          <cell r="AH447"/>
          <cell r="AI447"/>
          <cell r="AJ447"/>
        </row>
        <row r="448">
          <cell r="F448">
            <v>37838415</v>
          </cell>
          <cell r="G448" t="str">
            <v>Základná škola s materskou školou</v>
          </cell>
          <cell r="H448" t="str">
            <v>Zemianske Sady</v>
          </cell>
          <cell r="I448" t="str">
            <v>Zemianske Sady 162</v>
          </cell>
          <cell r="J448">
            <v>112</v>
          </cell>
          <cell r="K448" t="str">
            <v>v prevádzke</v>
          </cell>
          <cell r="L448"/>
          <cell r="M448"/>
          <cell r="N448"/>
          <cell r="O448"/>
          <cell r="P448" t="e">
            <v>#DIV/0!</v>
          </cell>
          <cell r="Q448" t="e">
            <v>#DIV/0!</v>
          </cell>
          <cell r="R448"/>
          <cell r="S448"/>
          <cell r="T448"/>
          <cell r="U448"/>
          <cell r="V448" t="e">
            <v>#DIV/0!</v>
          </cell>
          <cell r="W448" t="e">
            <v>#DIV/0!</v>
          </cell>
          <cell r="X448"/>
          <cell r="Y448"/>
          <cell r="Z448" t="e">
            <v>#DIV/0!</v>
          </cell>
          <cell r="AA448" t="e">
            <v>#DIV/0!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/>
          <cell r="AH448"/>
          <cell r="AI448"/>
          <cell r="AJ448"/>
        </row>
        <row r="449">
          <cell r="F449">
            <v>31827705</v>
          </cell>
          <cell r="G449" t="str">
            <v>Základná škola</v>
          </cell>
          <cell r="H449" t="str">
            <v>Senica</v>
          </cell>
          <cell r="I449" t="str">
            <v>Sadová 620</v>
          </cell>
          <cell r="J449">
            <v>548</v>
          </cell>
          <cell r="K449" t="str">
            <v>v prevádzke</v>
          </cell>
          <cell r="L449"/>
          <cell r="M449"/>
          <cell r="N449"/>
          <cell r="O449"/>
          <cell r="P449" t="e">
            <v>#DIV/0!</v>
          </cell>
          <cell r="Q449" t="e">
            <v>#DIV/0!</v>
          </cell>
          <cell r="R449"/>
          <cell r="S449"/>
          <cell r="T449"/>
          <cell r="U449"/>
          <cell r="V449" t="e">
            <v>#DIV/0!</v>
          </cell>
          <cell r="W449" t="e">
            <v>#DIV/0!</v>
          </cell>
          <cell r="X449"/>
          <cell r="Y449"/>
          <cell r="Z449" t="e">
            <v>#DIV/0!</v>
          </cell>
          <cell r="AA449" t="e">
            <v>#DIV/0!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/>
          <cell r="AH449"/>
          <cell r="AI449"/>
          <cell r="AJ449"/>
        </row>
        <row r="450">
          <cell r="F450">
            <v>34028218</v>
          </cell>
          <cell r="G450" t="str">
            <v>Základná škola</v>
          </cell>
          <cell r="H450" t="str">
            <v>Senica</v>
          </cell>
          <cell r="I450" t="str">
            <v>V. Paulínyho-Tótha 32</v>
          </cell>
          <cell r="J450">
            <v>565</v>
          </cell>
          <cell r="K450" t="str">
            <v>v prevádzke</v>
          </cell>
          <cell r="L450"/>
          <cell r="M450"/>
          <cell r="N450"/>
          <cell r="O450"/>
          <cell r="P450" t="e">
            <v>#DIV/0!</v>
          </cell>
          <cell r="Q450" t="e">
            <v>#DIV/0!</v>
          </cell>
          <cell r="R450"/>
          <cell r="S450"/>
          <cell r="T450"/>
          <cell r="U450"/>
          <cell r="V450" t="e">
            <v>#DIV/0!</v>
          </cell>
          <cell r="W450" t="e">
            <v>#DIV/0!</v>
          </cell>
          <cell r="X450"/>
          <cell r="Y450"/>
          <cell r="Z450" t="e">
            <v>#DIV/0!</v>
          </cell>
          <cell r="AA450" t="e">
            <v>#DIV/0!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/>
          <cell r="AH450"/>
          <cell r="AI450"/>
          <cell r="AJ450"/>
        </row>
        <row r="451">
          <cell r="F451">
            <v>34028226</v>
          </cell>
          <cell r="G451" t="str">
            <v>Základná škola</v>
          </cell>
          <cell r="H451" t="str">
            <v>Senica</v>
          </cell>
          <cell r="I451" t="str">
            <v>Komenského 959</v>
          </cell>
          <cell r="J451">
            <v>597</v>
          </cell>
          <cell r="K451" t="str">
            <v>v prevádzke</v>
          </cell>
          <cell r="L451"/>
          <cell r="M451"/>
          <cell r="N451"/>
          <cell r="O451"/>
          <cell r="P451" t="e">
            <v>#DIV/0!</v>
          </cell>
          <cell r="Q451" t="e">
            <v>#DIV/0!</v>
          </cell>
          <cell r="R451"/>
          <cell r="S451"/>
          <cell r="T451"/>
          <cell r="U451"/>
          <cell r="V451" t="e">
            <v>#DIV/0!</v>
          </cell>
          <cell r="W451" t="e">
            <v>#DIV/0!</v>
          </cell>
          <cell r="X451"/>
          <cell r="Y451"/>
          <cell r="Z451" t="e">
            <v>#DIV/0!</v>
          </cell>
          <cell r="AA451" t="e">
            <v>#DIV/0!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/>
          <cell r="AH451"/>
          <cell r="AI451"/>
          <cell r="AJ451"/>
        </row>
        <row r="452">
          <cell r="F452">
            <v>42399769</v>
          </cell>
          <cell r="G452" t="str">
            <v>Základná škola s materskou školou</v>
          </cell>
          <cell r="H452" t="str">
            <v>Senica</v>
          </cell>
          <cell r="I452" t="str">
            <v>J.Mudrocha 1343/19</v>
          </cell>
          <cell r="J452">
            <v>301</v>
          </cell>
          <cell r="K452" t="str">
            <v>v prevádzke</v>
          </cell>
          <cell r="L452"/>
          <cell r="M452"/>
          <cell r="N452"/>
          <cell r="O452"/>
          <cell r="P452" t="e">
            <v>#DIV/0!</v>
          </cell>
          <cell r="Q452" t="e">
            <v>#DIV/0!</v>
          </cell>
          <cell r="R452"/>
          <cell r="S452"/>
          <cell r="T452"/>
          <cell r="U452"/>
          <cell r="V452" t="e">
            <v>#DIV/0!</v>
          </cell>
          <cell r="W452" t="e">
            <v>#DIV/0!</v>
          </cell>
          <cell r="X452"/>
          <cell r="Y452"/>
          <cell r="Z452" t="e">
            <v>#DIV/0!</v>
          </cell>
          <cell r="AA452" t="e">
            <v>#DIV/0!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/>
          <cell r="AH452"/>
          <cell r="AI452"/>
          <cell r="AJ452"/>
        </row>
        <row r="453">
          <cell r="F453">
            <v>37837036</v>
          </cell>
          <cell r="G453" t="str">
            <v>Základná škola s materskou školou</v>
          </cell>
          <cell r="H453" t="str">
            <v>Borský Svätý Jur</v>
          </cell>
          <cell r="I453" t="str">
            <v>Hviezdoslavova 215</v>
          </cell>
          <cell r="J453">
            <v>156</v>
          </cell>
          <cell r="K453" t="str">
            <v>v prevádzke</v>
          </cell>
          <cell r="L453"/>
          <cell r="M453"/>
          <cell r="N453"/>
          <cell r="O453"/>
          <cell r="P453" t="e">
            <v>#DIV/0!</v>
          </cell>
          <cell r="Q453" t="e">
            <v>#DIV/0!</v>
          </cell>
          <cell r="R453"/>
          <cell r="S453"/>
          <cell r="T453"/>
          <cell r="U453"/>
          <cell r="V453" t="e">
            <v>#DIV/0!</v>
          </cell>
          <cell r="W453" t="e">
            <v>#DIV/0!</v>
          </cell>
          <cell r="X453"/>
          <cell r="Y453"/>
          <cell r="Z453" t="e">
            <v>#DIV/0!</v>
          </cell>
          <cell r="AA453" t="e">
            <v>#DIV/0!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/>
          <cell r="AH453"/>
          <cell r="AI453"/>
          <cell r="AJ453"/>
        </row>
        <row r="454">
          <cell r="F454">
            <v>34028277</v>
          </cell>
          <cell r="G454" t="str">
            <v>Základná škola Jána Hollého</v>
          </cell>
          <cell r="H454" t="str">
            <v>Borský Mikuláš</v>
          </cell>
          <cell r="I454" t="str">
            <v>Záhorácka 919/33</v>
          </cell>
          <cell r="J454">
            <v>351</v>
          </cell>
          <cell r="K454" t="str">
            <v>v prevádzke</v>
          </cell>
          <cell r="L454"/>
          <cell r="M454"/>
          <cell r="N454"/>
          <cell r="O454"/>
          <cell r="P454" t="e">
            <v>#DIV/0!</v>
          </cell>
          <cell r="Q454" t="e">
            <v>#DIV/0!</v>
          </cell>
          <cell r="R454"/>
          <cell r="S454"/>
          <cell r="T454"/>
          <cell r="U454"/>
          <cell r="V454" t="e">
            <v>#DIV/0!</v>
          </cell>
          <cell r="W454" t="e">
            <v>#DIV/0!</v>
          </cell>
          <cell r="X454"/>
          <cell r="Y454"/>
          <cell r="Z454" t="e">
            <v>#DIV/0!</v>
          </cell>
          <cell r="AA454" t="e">
            <v>#DIV/0!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/>
          <cell r="AH454"/>
          <cell r="AI454"/>
          <cell r="AJ454"/>
        </row>
        <row r="455">
          <cell r="F455">
            <v>37838512</v>
          </cell>
          <cell r="G455" t="str">
            <v>Základná škola</v>
          </cell>
          <cell r="H455" t="str">
            <v>Brodské</v>
          </cell>
          <cell r="I455" t="str">
            <v>Školská 281</v>
          </cell>
          <cell r="J455">
            <v>166</v>
          </cell>
          <cell r="K455" t="str">
            <v>v prevádzke</v>
          </cell>
          <cell r="L455"/>
          <cell r="M455"/>
          <cell r="N455"/>
          <cell r="O455"/>
          <cell r="P455" t="e">
            <v>#DIV/0!</v>
          </cell>
          <cell r="Q455" t="e">
            <v>#DIV/0!</v>
          </cell>
          <cell r="R455"/>
          <cell r="S455"/>
          <cell r="T455"/>
          <cell r="U455"/>
          <cell r="V455" t="e">
            <v>#DIV/0!</v>
          </cell>
          <cell r="W455" t="e">
            <v>#DIV/0!</v>
          </cell>
          <cell r="X455"/>
          <cell r="Y455"/>
          <cell r="Z455" t="e">
            <v>#DIV/0!</v>
          </cell>
          <cell r="AA455" t="e">
            <v>#DIV/0!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/>
          <cell r="AH455"/>
          <cell r="AI455"/>
          <cell r="AJ455"/>
        </row>
        <row r="456">
          <cell r="F456">
            <v>37837095</v>
          </cell>
          <cell r="G456" t="str">
            <v>Základná škola s materskou školou</v>
          </cell>
          <cell r="H456" t="str">
            <v>Cerová</v>
          </cell>
          <cell r="I456" t="str">
            <v>Cerová 277</v>
          </cell>
          <cell r="J456">
            <v>176</v>
          </cell>
          <cell r="K456" t="str">
            <v>v prevádzke</v>
          </cell>
          <cell r="L456"/>
          <cell r="M456"/>
          <cell r="N456"/>
          <cell r="O456"/>
          <cell r="P456" t="e">
            <v>#DIV/0!</v>
          </cell>
          <cell r="Q456" t="e">
            <v>#DIV/0!</v>
          </cell>
          <cell r="R456"/>
          <cell r="S456"/>
          <cell r="T456"/>
          <cell r="U456"/>
          <cell r="V456" t="e">
            <v>#DIV/0!</v>
          </cell>
          <cell r="W456" t="e">
            <v>#DIV/0!</v>
          </cell>
          <cell r="X456"/>
          <cell r="Y456"/>
          <cell r="Z456" t="e">
            <v>#DIV/0!</v>
          </cell>
          <cell r="AA456" t="e">
            <v>#DIV/0!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/>
          <cell r="AH456"/>
          <cell r="AI456"/>
          <cell r="AJ456"/>
        </row>
        <row r="457">
          <cell r="F457">
            <v>37837044</v>
          </cell>
          <cell r="G457" t="str">
            <v>Základná škola</v>
          </cell>
          <cell r="H457" t="str">
            <v>Čáry</v>
          </cell>
          <cell r="I457" t="str">
            <v>Školská 285</v>
          </cell>
          <cell r="J457">
            <v>138</v>
          </cell>
          <cell r="K457" t="str">
            <v>v prevádzke</v>
          </cell>
          <cell r="L457"/>
          <cell r="M457"/>
          <cell r="N457"/>
          <cell r="O457"/>
          <cell r="P457" t="e">
            <v>#DIV/0!</v>
          </cell>
          <cell r="Q457" t="e">
            <v>#DIV/0!</v>
          </cell>
          <cell r="R457"/>
          <cell r="S457"/>
          <cell r="T457"/>
          <cell r="U457"/>
          <cell r="V457" t="e">
            <v>#DIV/0!</v>
          </cell>
          <cell r="W457" t="e">
            <v>#DIV/0!</v>
          </cell>
          <cell r="X457"/>
          <cell r="Y457"/>
          <cell r="Z457" t="e">
            <v>#DIV/0!</v>
          </cell>
          <cell r="AA457" t="e">
            <v>#DIV/0!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/>
          <cell r="AH457"/>
          <cell r="AI457"/>
          <cell r="AJ457"/>
        </row>
        <row r="458">
          <cell r="F458">
            <v>710057075</v>
          </cell>
          <cell r="G458" t="str">
            <v>Základná škola</v>
          </cell>
          <cell r="H458" t="str">
            <v>Častkov</v>
          </cell>
          <cell r="I458" t="str">
            <v>Častkov 130</v>
          </cell>
          <cell r="J458">
            <v>10</v>
          </cell>
          <cell r="K458" t="str">
            <v>v prevádzke</v>
          </cell>
          <cell r="L458"/>
          <cell r="M458"/>
          <cell r="N458"/>
          <cell r="O458"/>
          <cell r="P458" t="e">
            <v>#DIV/0!</v>
          </cell>
          <cell r="Q458" t="e">
            <v>#DIV/0!</v>
          </cell>
          <cell r="R458"/>
          <cell r="S458"/>
          <cell r="T458"/>
          <cell r="U458"/>
          <cell r="V458" t="e">
            <v>#DIV/0!</v>
          </cell>
          <cell r="W458" t="e">
            <v>#DIV/0!</v>
          </cell>
          <cell r="X458"/>
          <cell r="Y458"/>
          <cell r="Z458" t="e">
            <v>#DIV/0!</v>
          </cell>
          <cell r="AA458" t="e">
            <v>#DIV/0!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/>
          <cell r="AH458"/>
          <cell r="AI458"/>
          <cell r="AJ458"/>
        </row>
        <row r="459">
          <cell r="F459">
            <v>48411931</v>
          </cell>
          <cell r="G459" t="str">
            <v>Základná škola s materskou školou</v>
          </cell>
          <cell r="H459" t="str">
            <v>Dojč</v>
          </cell>
          <cell r="I459" t="str">
            <v>Dojč 137</v>
          </cell>
          <cell r="J459">
            <v>180</v>
          </cell>
          <cell r="K459" t="str">
            <v>v prevádzke</v>
          </cell>
          <cell r="L459"/>
          <cell r="M459"/>
          <cell r="N459"/>
          <cell r="O459"/>
          <cell r="P459" t="e">
            <v>#DIV/0!</v>
          </cell>
          <cell r="Q459" t="e">
            <v>#DIV/0!</v>
          </cell>
          <cell r="R459"/>
          <cell r="S459"/>
          <cell r="T459"/>
          <cell r="U459"/>
          <cell r="V459" t="e">
            <v>#DIV/0!</v>
          </cell>
          <cell r="W459" t="e">
            <v>#DIV/0!</v>
          </cell>
          <cell r="X459"/>
          <cell r="Y459"/>
          <cell r="Z459" t="e">
            <v>#DIV/0!</v>
          </cell>
          <cell r="AA459" t="e">
            <v>#DIV/0!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/>
          <cell r="AH459"/>
          <cell r="AI459"/>
          <cell r="AJ459"/>
        </row>
        <row r="460">
          <cell r="F460">
            <v>36080799</v>
          </cell>
          <cell r="G460" t="str">
            <v>Základná škola s materskou školou</v>
          </cell>
          <cell r="H460" t="str">
            <v>Gbely</v>
          </cell>
          <cell r="I460" t="str">
            <v>Pionierska 697</v>
          </cell>
          <cell r="J460">
            <v>544</v>
          </cell>
          <cell r="K460" t="str">
            <v>v prevádzke</v>
          </cell>
          <cell r="L460"/>
          <cell r="M460"/>
          <cell r="N460"/>
          <cell r="O460"/>
          <cell r="P460" t="e">
            <v>#DIV/0!</v>
          </cell>
          <cell r="Q460" t="e">
            <v>#DIV/0!</v>
          </cell>
          <cell r="R460"/>
          <cell r="S460"/>
          <cell r="T460"/>
          <cell r="U460"/>
          <cell r="V460" t="e">
            <v>#DIV/0!</v>
          </cell>
          <cell r="W460" t="e">
            <v>#DIV/0!</v>
          </cell>
          <cell r="X460"/>
          <cell r="Y460"/>
          <cell r="Z460" t="e">
            <v>#DIV/0!</v>
          </cell>
          <cell r="AA460" t="e">
            <v>#DIV/0!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/>
          <cell r="AH460"/>
          <cell r="AI460"/>
          <cell r="AJ460"/>
        </row>
        <row r="461">
          <cell r="F461">
            <v>710057091</v>
          </cell>
          <cell r="G461" t="str">
            <v>Základná škola</v>
          </cell>
          <cell r="H461" t="str">
            <v>Hlboké</v>
          </cell>
          <cell r="I461" t="str">
            <v>Športová 259</v>
          </cell>
          <cell r="J461">
            <v>16</v>
          </cell>
          <cell r="K461" t="str">
            <v>v prevádzke</v>
          </cell>
          <cell r="L461"/>
          <cell r="M461"/>
          <cell r="N461"/>
          <cell r="O461"/>
          <cell r="P461" t="e">
            <v>#DIV/0!</v>
          </cell>
          <cell r="Q461" t="e">
            <v>#DIV/0!</v>
          </cell>
          <cell r="R461"/>
          <cell r="S461"/>
          <cell r="T461"/>
          <cell r="U461"/>
          <cell r="V461" t="e">
            <v>#DIV/0!</v>
          </cell>
          <cell r="W461" t="e">
            <v>#DIV/0!</v>
          </cell>
          <cell r="X461"/>
          <cell r="Y461"/>
          <cell r="Z461" t="e">
            <v>#DIV/0!</v>
          </cell>
          <cell r="AA461" t="e">
            <v>#DIV/0!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/>
          <cell r="AH461"/>
          <cell r="AI461"/>
          <cell r="AJ461"/>
        </row>
        <row r="462">
          <cell r="F462">
            <v>37838326</v>
          </cell>
          <cell r="G462" t="str">
            <v>Základná škola</v>
          </cell>
          <cell r="H462" t="str">
            <v>Holíč</v>
          </cell>
          <cell r="I462" t="str">
            <v>Školská 2</v>
          </cell>
          <cell r="J462">
            <v>478</v>
          </cell>
          <cell r="K462" t="str">
            <v>v prevádzke</v>
          </cell>
          <cell r="L462"/>
          <cell r="M462"/>
          <cell r="N462"/>
          <cell r="O462"/>
          <cell r="P462" t="e">
            <v>#DIV/0!</v>
          </cell>
          <cell r="Q462" t="e">
            <v>#DIV/0!</v>
          </cell>
          <cell r="R462"/>
          <cell r="S462"/>
          <cell r="T462"/>
          <cell r="U462"/>
          <cell r="V462" t="e">
            <v>#DIV/0!</v>
          </cell>
          <cell r="W462" t="e">
            <v>#DIV/0!</v>
          </cell>
          <cell r="X462"/>
          <cell r="Y462"/>
          <cell r="Z462" t="e">
            <v>#DIV/0!</v>
          </cell>
          <cell r="AA462" t="e">
            <v>#DIV/0!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/>
          <cell r="AH462"/>
          <cell r="AI462"/>
          <cell r="AJ462"/>
        </row>
        <row r="463">
          <cell r="F463">
            <v>37838334</v>
          </cell>
          <cell r="G463" t="str">
            <v>Základná škola</v>
          </cell>
          <cell r="H463" t="str">
            <v>Holíč</v>
          </cell>
          <cell r="I463" t="str">
            <v>Bernolákova 5</v>
          </cell>
          <cell r="J463">
            <v>525</v>
          </cell>
          <cell r="K463" t="str">
            <v>v prevádzke</v>
          </cell>
          <cell r="L463"/>
          <cell r="M463"/>
          <cell r="N463"/>
          <cell r="O463"/>
          <cell r="P463" t="e">
            <v>#DIV/0!</v>
          </cell>
          <cell r="Q463" t="e">
            <v>#DIV/0!</v>
          </cell>
          <cell r="R463"/>
          <cell r="S463"/>
          <cell r="T463"/>
          <cell r="U463"/>
          <cell r="V463" t="e">
            <v>#DIV/0!</v>
          </cell>
          <cell r="W463" t="e">
            <v>#DIV/0!</v>
          </cell>
          <cell r="X463"/>
          <cell r="Y463"/>
          <cell r="Z463" t="e">
            <v>#DIV/0!</v>
          </cell>
          <cell r="AA463" t="e">
            <v>#DIV/0!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/>
          <cell r="AH463"/>
          <cell r="AI463"/>
          <cell r="AJ463"/>
        </row>
        <row r="464">
          <cell r="F464">
            <v>710057105</v>
          </cell>
          <cell r="G464" t="str">
            <v>Základná škola s materskou školou</v>
          </cell>
          <cell r="H464" t="str">
            <v>Hradište pod Vrátnom</v>
          </cell>
          <cell r="I464" t="str">
            <v>Hradište pod Vrátnom 44</v>
          </cell>
          <cell r="J464">
            <v>19</v>
          </cell>
          <cell r="K464" t="str">
            <v>v prevádzke</v>
          </cell>
          <cell r="L464"/>
          <cell r="M464"/>
          <cell r="N464"/>
          <cell r="O464"/>
          <cell r="P464" t="e">
            <v>#DIV/0!</v>
          </cell>
          <cell r="Q464" t="e">
            <v>#DIV/0!</v>
          </cell>
          <cell r="R464"/>
          <cell r="S464"/>
          <cell r="T464"/>
          <cell r="U464"/>
          <cell r="V464" t="e">
            <v>#DIV/0!</v>
          </cell>
          <cell r="W464" t="e">
            <v>#DIV/0!</v>
          </cell>
          <cell r="X464"/>
          <cell r="Y464"/>
          <cell r="Z464" t="e">
            <v>#DIV/0!</v>
          </cell>
          <cell r="AA464" t="e">
            <v>#DIV/0!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/>
          <cell r="AH464"/>
          <cell r="AI464"/>
          <cell r="AJ464"/>
        </row>
        <row r="465">
          <cell r="F465">
            <v>37836994</v>
          </cell>
          <cell r="G465" t="str">
            <v>Základná škola</v>
          </cell>
          <cell r="H465" t="str">
            <v>Jablonica</v>
          </cell>
          <cell r="I465" t="str">
            <v>Školská 1</v>
          </cell>
          <cell r="J465">
            <v>137</v>
          </cell>
          <cell r="K465" t="str">
            <v>v prevádzke</v>
          </cell>
          <cell r="L465"/>
          <cell r="M465"/>
          <cell r="N465"/>
          <cell r="O465"/>
          <cell r="P465" t="e">
            <v>#DIV/0!</v>
          </cell>
          <cell r="Q465" t="e">
            <v>#DIV/0!</v>
          </cell>
          <cell r="R465"/>
          <cell r="S465"/>
          <cell r="T465"/>
          <cell r="U465"/>
          <cell r="V465" t="e">
            <v>#DIV/0!</v>
          </cell>
          <cell r="W465" t="e">
            <v>#DIV/0!</v>
          </cell>
          <cell r="X465"/>
          <cell r="Y465"/>
          <cell r="Z465" t="e">
            <v>#DIV/0!</v>
          </cell>
          <cell r="AA465" t="e">
            <v>#DIV/0!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/>
          <cell r="AH465"/>
          <cell r="AI465"/>
          <cell r="AJ465"/>
        </row>
        <row r="466">
          <cell r="F466">
            <v>37838521</v>
          </cell>
          <cell r="G466" t="str">
            <v>Základná škola</v>
          </cell>
          <cell r="H466" t="str">
            <v>Kopčany</v>
          </cell>
          <cell r="I466" t="str">
            <v>Sasinkova 530/2</v>
          </cell>
          <cell r="J466">
            <v>213</v>
          </cell>
          <cell r="K466" t="str">
            <v>v prevádzke</v>
          </cell>
          <cell r="L466"/>
          <cell r="M466"/>
          <cell r="N466"/>
          <cell r="O466"/>
          <cell r="P466" t="e">
            <v>#DIV/0!</v>
          </cell>
          <cell r="Q466" t="e">
            <v>#DIV/0!</v>
          </cell>
          <cell r="R466"/>
          <cell r="S466"/>
          <cell r="T466"/>
          <cell r="U466"/>
          <cell r="V466" t="e">
            <v>#DIV/0!</v>
          </cell>
          <cell r="W466" t="e">
            <v>#DIV/0!</v>
          </cell>
          <cell r="X466"/>
          <cell r="Y466"/>
          <cell r="Z466" t="e">
            <v>#DIV/0!</v>
          </cell>
          <cell r="AA466" t="e">
            <v>#DIV/0!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/>
          <cell r="AH466"/>
          <cell r="AI466"/>
          <cell r="AJ466"/>
        </row>
        <row r="467">
          <cell r="F467">
            <v>710057130</v>
          </cell>
          <cell r="G467" t="str">
            <v>Základná škola</v>
          </cell>
          <cell r="H467" t="str">
            <v>Koválov</v>
          </cell>
          <cell r="I467" t="str">
            <v>Koválov 216</v>
          </cell>
          <cell r="J467">
            <v>18</v>
          </cell>
          <cell r="K467" t="str">
            <v>v prevádzke</v>
          </cell>
          <cell r="L467"/>
          <cell r="M467"/>
          <cell r="N467"/>
          <cell r="O467"/>
          <cell r="P467" t="e">
            <v>#DIV/0!</v>
          </cell>
          <cell r="Q467" t="e">
            <v>#DIV/0!</v>
          </cell>
          <cell r="R467"/>
          <cell r="S467"/>
          <cell r="T467"/>
          <cell r="U467"/>
          <cell r="V467" t="e">
            <v>#DIV/0!</v>
          </cell>
          <cell r="W467" t="e">
            <v>#DIV/0!</v>
          </cell>
          <cell r="X467"/>
          <cell r="Y467"/>
          <cell r="Z467" t="e">
            <v>#DIV/0!</v>
          </cell>
          <cell r="AA467" t="e">
            <v>#DIV/0!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/>
          <cell r="AH467"/>
          <cell r="AI467"/>
          <cell r="AJ467"/>
        </row>
        <row r="468">
          <cell r="F468">
            <v>710057148</v>
          </cell>
          <cell r="G468" t="str">
            <v>Základná škola s materskou školou</v>
          </cell>
          <cell r="H468" t="str">
            <v>Kuklov</v>
          </cell>
          <cell r="I468" t="str">
            <v>Nová 203</v>
          </cell>
          <cell r="J468">
            <v>12</v>
          </cell>
          <cell r="K468" t="str">
            <v>v prevádzke</v>
          </cell>
          <cell r="L468"/>
          <cell r="M468"/>
          <cell r="N468"/>
          <cell r="O468"/>
          <cell r="P468" t="e">
            <v>#DIV/0!</v>
          </cell>
          <cell r="Q468" t="e">
            <v>#DIV/0!</v>
          </cell>
          <cell r="R468"/>
          <cell r="S468"/>
          <cell r="T468"/>
          <cell r="U468"/>
          <cell r="V468" t="e">
            <v>#DIV/0!</v>
          </cell>
          <cell r="W468" t="e">
            <v>#DIV/0!</v>
          </cell>
          <cell r="X468"/>
          <cell r="Y468"/>
          <cell r="Z468" t="e">
            <v>#DIV/0!</v>
          </cell>
          <cell r="AA468" t="e">
            <v>#DIV/0!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/>
          <cell r="AH468"/>
          <cell r="AI468"/>
          <cell r="AJ468"/>
        </row>
        <row r="469">
          <cell r="F469">
            <v>31827829</v>
          </cell>
          <cell r="G469" t="str">
            <v>Základná škola Andreja Radlinského</v>
          </cell>
          <cell r="H469" t="str">
            <v>Kúty</v>
          </cell>
          <cell r="I469" t="str">
            <v>Školská 694</v>
          </cell>
          <cell r="J469">
            <v>381</v>
          </cell>
          <cell r="K469" t="str">
            <v>v prevádzke</v>
          </cell>
          <cell r="L469"/>
          <cell r="M469"/>
          <cell r="N469"/>
          <cell r="O469"/>
          <cell r="P469" t="e">
            <v>#DIV/0!</v>
          </cell>
          <cell r="Q469" t="e">
            <v>#DIV/0!</v>
          </cell>
          <cell r="R469"/>
          <cell r="S469"/>
          <cell r="T469"/>
          <cell r="U469"/>
          <cell r="V469" t="e">
            <v>#DIV/0!</v>
          </cell>
          <cell r="W469" t="e">
            <v>#DIV/0!</v>
          </cell>
          <cell r="X469"/>
          <cell r="Y469"/>
          <cell r="Z469" t="e">
            <v>#DIV/0!</v>
          </cell>
          <cell r="AA469" t="e">
            <v>#DIV/0!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/>
          <cell r="AH469"/>
          <cell r="AI469"/>
          <cell r="AJ469"/>
        </row>
        <row r="470">
          <cell r="F470">
            <v>37837117</v>
          </cell>
          <cell r="G470" t="str">
            <v>Základná škola s materskou školou</v>
          </cell>
          <cell r="H470" t="str">
            <v>Lakšárska Nová Ves</v>
          </cell>
          <cell r="I470" t="str">
            <v>Lakšárska Nová Ves 397</v>
          </cell>
          <cell r="J470">
            <v>113</v>
          </cell>
          <cell r="K470" t="str">
            <v>v prevádzke</v>
          </cell>
          <cell r="L470"/>
          <cell r="M470"/>
          <cell r="N470"/>
          <cell r="O470"/>
          <cell r="P470" t="e">
            <v>#DIV/0!</v>
          </cell>
          <cell r="Q470" t="e">
            <v>#DIV/0!</v>
          </cell>
          <cell r="R470"/>
          <cell r="S470"/>
          <cell r="T470"/>
          <cell r="U470"/>
          <cell r="V470" t="e">
            <v>#DIV/0!</v>
          </cell>
          <cell r="W470" t="e">
            <v>#DIV/0!</v>
          </cell>
          <cell r="X470"/>
          <cell r="Y470"/>
          <cell r="Z470" t="e">
            <v>#DIV/0!</v>
          </cell>
          <cell r="AA470" t="e">
            <v>#DIV/0!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/>
          <cell r="AH470"/>
          <cell r="AI470"/>
          <cell r="AJ470"/>
        </row>
        <row r="471">
          <cell r="F471">
            <v>710057172</v>
          </cell>
          <cell r="G471" t="str">
            <v>Základná škola s materskou školou</v>
          </cell>
          <cell r="H471" t="str">
            <v>Osuské</v>
          </cell>
          <cell r="I471" t="str">
            <v>Výhony 11</v>
          </cell>
          <cell r="J471">
            <v>22</v>
          </cell>
          <cell r="K471" t="str">
            <v>v prevádzke</v>
          </cell>
          <cell r="L471"/>
          <cell r="M471"/>
          <cell r="N471"/>
          <cell r="O471"/>
          <cell r="P471" t="e">
            <v>#DIV/0!</v>
          </cell>
          <cell r="Q471" t="e">
            <v>#DIV/0!</v>
          </cell>
          <cell r="R471"/>
          <cell r="S471"/>
          <cell r="T471"/>
          <cell r="U471"/>
          <cell r="V471" t="e">
            <v>#DIV/0!</v>
          </cell>
          <cell r="W471" t="e">
            <v>#DIV/0!</v>
          </cell>
          <cell r="X471"/>
          <cell r="Y471"/>
          <cell r="Z471" t="e">
            <v>#DIV/0!</v>
          </cell>
          <cell r="AA471" t="e">
            <v>#DIV/0!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/>
          <cell r="AH471"/>
          <cell r="AI471"/>
          <cell r="AJ471"/>
        </row>
        <row r="472">
          <cell r="F472">
            <v>710057180</v>
          </cell>
          <cell r="G472" t="str">
            <v>Základná škola</v>
          </cell>
          <cell r="H472" t="str">
            <v>Petrova Ves</v>
          </cell>
          <cell r="I472" t="str">
            <v>Petrova Ves 90</v>
          </cell>
          <cell r="J472">
            <v>36</v>
          </cell>
          <cell r="K472" t="str">
            <v>v prevádzke</v>
          </cell>
          <cell r="L472"/>
          <cell r="M472"/>
          <cell r="N472"/>
          <cell r="O472"/>
          <cell r="P472" t="e">
            <v>#DIV/0!</v>
          </cell>
          <cell r="Q472" t="e">
            <v>#DIV/0!</v>
          </cell>
          <cell r="R472"/>
          <cell r="S472"/>
          <cell r="T472"/>
          <cell r="U472"/>
          <cell r="V472" t="e">
            <v>#DIV/0!</v>
          </cell>
          <cell r="W472" t="e">
            <v>#DIV/0!</v>
          </cell>
          <cell r="X472"/>
          <cell r="Y472"/>
          <cell r="Z472" t="e">
            <v>#DIV/0!</v>
          </cell>
          <cell r="AA472" t="e">
            <v>#DIV/0!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/>
          <cell r="AH472"/>
          <cell r="AI472"/>
          <cell r="AJ472"/>
        </row>
        <row r="473">
          <cell r="F473">
            <v>37850768</v>
          </cell>
          <cell r="G473" t="str">
            <v>Základná škola s materskou školou</v>
          </cell>
          <cell r="H473" t="str">
            <v>Plavecký Peter</v>
          </cell>
          <cell r="I473" t="str">
            <v>Plavecký Peter 89</v>
          </cell>
          <cell r="J473">
            <v>22</v>
          </cell>
          <cell r="K473" t="str">
            <v>v prevádzke</v>
          </cell>
          <cell r="L473"/>
          <cell r="M473"/>
          <cell r="N473"/>
          <cell r="O473"/>
          <cell r="P473" t="e">
            <v>#DIV/0!</v>
          </cell>
          <cell r="Q473" t="e">
            <v>#DIV/0!</v>
          </cell>
          <cell r="R473"/>
          <cell r="S473"/>
          <cell r="T473"/>
          <cell r="U473"/>
          <cell r="V473" t="e">
            <v>#DIV/0!</v>
          </cell>
          <cell r="W473" t="e">
            <v>#DIV/0!</v>
          </cell>
          <cell r="X473"/>
          <cell r="Y473"/>
          <cell r="Z473" t="e">
            <v>#DIV/0!</v>
          </cell>
          <cell r="AA473" t="e">
            <v>#DIV/0!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/>
          <cell r="AH473"/>
          <cell r="AI473"/>
          <cell r="AJ473"/>
        </row>
        <row r="474">
          <cell r="F474">
            <v>710057237</v>
          </cell>
          <cell r="G474" t="str">
            <v>Základná škola</v>
          </cell>
          <cell r="H474" t="str">
            <v>Popudinské Močidľany</v>
          </cell>
          <cell r="I474" t="str">
            <v>Popudinské Močidľany 140</v>
          </cell>
          <cell r="J474">
            <v>21</v>
          </cell>
          <cell r="K474" t="str">
            <v>v prevádzke</v>
          </cell>
          <cell r="L474"/>
          <cell r="M474"/>
          <cell r="N474"/>
          <cell r="O474"/>
          <cell r="P474" t="e">
            <v>#DIV/0!</v>
          </cell>
          <cell r="Q474" t="e">
            <v>#DIV/0!</v>
          </cell>
          <cell r="R474"/>
          <cell r="S474"/>
          <cell r="T474"/>
          <cell r="U474"/>
          <cell r="V474" t="e">
            <v>#DIV/0!</v>
          </cell>
          <cell r="W474" t="e">
            <v>#DIV/0!</v>
          </cell>
          <cell r="X474"/>
          <cell r="Y474"/>
          <cell r="Z474" t="e">
            <v>#DIV/0!</v>
          </cell>
          <cell r="AA474" t="e">
            <v>#DIV/0!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/>
          <cell r="AH474"/>
          <cell r="AI474"/>
          <cell r="AJ474"/>
        </row>
        <row r="475">
          <cell r="F475">
            <v>710178387</v>
          </cell>
          <cell r="G475" t="str">
            <v>Základná škola s materskou školou</v>
          </cell>
          <cell r="H475" t="str">
            <v>Prietržka</v>
          </cell>
          <cell r="I475" t="str">
            <v>Prietržka 92</v>
          </cell>
          <cell r="J475">
            <v>23</v>
          </cell>
          <cell r="K475" t="str">
            <v>v prevádzke</v>
          </cell>
          <cell r="L475"/>
          <cell r="M475"/>
          <cell r="N475"/>
          <cell r="O475"/>
          <cell r="P475" t="e">
            <v>#DIV/0!</v>
          </cell>
          <cell r="Q475" t="e">
            <v>#DIV/0!</v>
          </cell>
          <cell r="R475"/>
          <cell r="S475"/>
          <cell r="T475"/>
          <cell r="U475"/>
          <cell r="V475" t="e">
            <v>#DIV/0!</v>
          </cell>
          <cell r="W475" t="e">
            <v>#DIV/0!</v>
          </cell>
          <cell r="X475"/>
          <cell r="Y475"/>
          <cell r="Z475" t="e">
            <v>#DIV/0!</v>
          </cell>
          <cell r="AA475" t="e">
            <v>#DIV/0!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/>
          <cell r="AH475"/>
          <cell r="AI475"/>
          <cell r="AJ475"/>
        </row>
        <row r="476">
          <cell r="F476">
            <v>710280823</v>
          </cell>
          <cell r="G476" t="str">
            <v>Základná škola s materskou školou</v>
          </cell>
          <cell r="H476" t="str">
            <v>Prievaly</v>
          </cell>
          <cell r="I476" t="str">
            <v>Prievaly 187</v>
          </cell>
          <cell r="J476">
            <v>44</v>
          </cell>
          <cell r="K476" t="str">
            <v>v prevádzke</v>
          </cell>
          <cell r="L476"/>
          <cell r="M476"/>
          <cell r="N476"/>
          <cell r="O476"/>
          <cell r="P476" t="e">
            <v>#DIV/0!</v>
          </cell>
          <cell r="Q476" t="e">
            <v>#DIV/0!</v>
          </cell>
          <cell r="R476"/>
          <cell r="S476"/>
          <cell r="T476"/>
          <cell r="U476"/>
          <cell r="V476" t="e">
            <v>#DIV/0!</v>
          </cell>
          <cell r="W476" t="e">
            <v>#DIV/0!</v>
          </cell>
          <cell r="X476"/>
          <cell r="Y476"/>
          <cell r="Z476" t="e">
            <v>#DIV/0!</v>
          </cell>
          <cell r="AA476" t="e">
            <v>#DIV/0!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/>
          <cell r="AH476"/>
          <cell r="AI476"/>
          <cell r="AJ476"/>
        </row>
        <row r="477">
          <cell r="F477">
            <v>37838474</v>
          </cell>
          <cell r="G477" t="str">
            <v>Základná škola</v>
          </cell>
          <cell r="H477" t="str">
            <v>Radošovce</v>
          </cell>
          <cell r="I477" t="str">
            <v>Radošovce 338</v>
          </cell>
          <cell r="J477">
            <v>272</v>
          </cell>
          <cell r="K477" t="str">
            <v>v prevádzke</v>
          </cell>
          <cell r="L477"/>
          <cell r="M477"/>
          <cell r="N477"/>
          <cell r="O477"/>
          <cell r="P477" t="e">
            <v>#DIV/0!</v>
          </cell>
          <cell r="Q477" t="e">
            <v>#DIV/0!</v>
          </cell>
          <cell r="R477"/>
          <cell r="S477"/>
          <cell r="T477"/>
          <cell r="U477"/>
          <cell r="V477" t="e">
            <v>#DIV/0!</v>
          </cell>
          <cell r="W477" t="e">
            <v>#DIV/0!</v>
          </cell>
          <cell r="X477"/>
          <cell r="Y477"/>
          <cell r="Z477" t="e">
            <v>#DIV/0!</v>
          </cell>
          <cell r="AA477" t="e">
            <v>#DIV/0!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/>
          <cell r="AH477"/>
          <cell r="AI477"/>
          <cell r="AJ477"/>
        </row>
        <row r="478">
          <cell r="F478">
            <v>37838181</v>
          </cell>
          <cell r="G478" t="str">
            <v>Základná škola</v>
          </cell>
          <cell r="H478" t="str">
            <v>Skalica</v>
          </cell>
          <cell r="I478" t="str">
            <v>Vajanského 2</v>
          </cell>
          <cell r="J478">
            <v>766</v>
          </cell>
          <cell r="K478" t="str">
            <v>v prevádzke</v>
          </cell>
          <cell r="L478"/>
          <cell r="M478"/>
          <cell r="N478"/>
          <cell r="O478"/>
          <cell r="P478" t="e">
            <v>#DIV/0!</v>
          </cell>
          <cell r="Q478" t="e">
            <v>#DIV/0!</v>
          </cell>
          <cell r="R478"/>
          <cell r="S478"/>
          <cell r="T478"/>
          <cell r="U478"/>
          <cell r="V478" t="e">
            <v>#DIV/0!</v>
          </cell>
          <cell r="W478" t="e">
            <v>#DIV/0!</v>
          </cell>
          <cell r="X478"/>
          <cell r="Y478"/>
          <cell r="Z478" t="e">
            <v>#DIV/0!</v>
          </cell>
          <cell r="AA478" t="e">
            <v>#DIV/0!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/>
          <cell r="AH478"/>
          <cell r="AI478"/>
          <cell r="AJ478"/>
        </row>
        <row r="479">
          <cell r="F479">
            <v>37838491</v>
          </cell>
          <cell r="G479" t="str">
            <v>Základná škola</v>
          </cell>
          <cell r="H479" t="str">
            <v>Skalica</v>
          </cell>
          <cell r="I479" t="str">
            <v>Strážnická 1</v>
          </cell>
          <cell r="J479">
            <v>614</v>
          </cell>
          <cell r="K479" t="str">
            <v>v prevádzke</v>
          </cell>
          <cell r="L479"/>
          <cell r="M479"/>
          <cell r="N479"/>
          <cell r="O479"/>
          <cell r="P479" t="e">
            <v>#DIV/0!</v>
          </cell>
          <cell r="Q479" t="e">
            <v>#DIV/0!</v>
          </cell>
          <cell r="R479"/>
          <cell r="S479"/>
          <cell r="T479"/>
          <cell r="U479"/>
          <cell r="V479" t="e">
            <v>#DIV/0!</v>
          </cell>
          <cell r="W479" t="e">
            <v>#DIV/0!</v>
          </cell>
          <cell r="X479"/>
          <cell r="Y479"/>
          <cell r="Z479" t="e">
            <v>#DIV/0!</v>
          </cell>
          <cell r="AA479" t="e">
            <v>#DIV/0!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/>
          <cell r="AH479"/>
          <cell r="AI479"/>
          <cell r="AJ479"/>
        </row>
        <row r="480">
          <cell r="F480">
            <v>37838504</v>
          </cell>
          <cell r="G480" t="str">
            <v>Základná škola</v>
          </cell>
          <cell r="H480" t="str">
            <v>Skalica</v>
          </cell>
          <cell r="I480" t="str">
            <v>Mallého 2</v>
          </cell>
          <cell r="J480">
            <v>221</v>
          </cell>
          <cell r="K480" t="str">
            <v>v prevádzke</v>
          </cell>
          <cell r="L480"/>
          <cell r="M480"/>
          <cell r="N480"/>
          <cell r="O480"/>
          <cell r="P480" t="e">
            <v>#DIV/0!</v>
          </cell>
          <cell r="Q480" t="e">
            <v>#DIV/0!</v>
          </cell>
          <cell r="R480"/>
          <cell r="S480"/>
          <cell r="T480"/>
          <cell r="U480"/>
          <cell r="V480" t="e">
            <v>#DIV/0!</v>
          </cell>
          <cell r="W480" t="e">
            <v>#DIV/0!</v>
          </cell>
          <cell r="X480"/>
          <cell r="Y480"/>
          <cell r="Z480" t="e">
            <v>#DIV/0!</v>
          </cell>
          <cell r="AA480" t="e">
            <v>#DIV/0!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/>
          <cell r="AH480"/>
          <cell r="AI480"/>
          <cell r="AJ480"/>
        </row>
        <row r="481">
          <cell r="F481">
            <v>37840657</v>
          </cell>
          <cell r="G481" t="str">
            <v>Základná škola s materskou školou</v>
          </cell>
          <cell r="H481" t="str">
            <v>Smolinské</v>
          </cell>
          <cell r="I481" t="str">
            <v>Smolinské 407</v>
          </cell>
          <cell r="J481">
            <v>24</v>
          </cell>
          <cell r="K481" t="str">
            <v>v prevádzke</v>
          </cell>
          <cell r="L481"/>
          <cell r="M481"/>
          <cell r="N481"/>
          <cell r="O481"/>
          <cell r="P481" t="e">
            <v>#DIV/0!</v>
          </cell>
          <cell r="Q481" t="e">
            <v>#DIV/0!</v>
          </cell>
          <cell r="R481"/>
          <cell r="S481"/>
          <cell r="T481"/>
          <cell r="U481"/>
          <cell r="V481" t="e">
            <v>#DIV/0!</v>
          </cell>
          <cell r="W481" t="e">
            <v>#DIV/0!</v>
          </cell>
          <cell r="X481"/>
          <cell r="Y481"/>
          <cell r="Z481" t="e">
            <v>#DIV/0!</v>
          </cell>
          <cell r="AA481" t="e">
            <v>#DIV/0!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/>
          <cell r="AH481"/>
          <cell r="AI481"/>
          <cell r="AJ481"/>
        </row>
        <row r="482">
          <cell r="F482">
            <v>710057342</v>
          </cell>
          <cell r="G482" t="str">
            <v>Základná škola</v>
          </cell>
          <cell r="H482" t="str">
            <v>Smrdáky</v>
          </cell>
          <cell r="I482" t="str">
            <v>Školská 33</v>
          </cell>
          <cell r="J482">
            <v>19</v>
          </cell>
          <cell r="K482" t="str">
            <v>v prevádzke</v>
          </cell>
          <cell r="L482"/>
          <cell r="M482"/>
          <cell r="N482"/>
          <cell r="O482"/>
          <cell r="P482" t="e">
            <v>#DIV/0!</v>
          </cell>
          <cell r="Q482" t="e">
            <v>#DIV/0!</v>
          </cell>
          <cell r="R482"/>
          <cell r="S482"/>
          <cell r="T482"/>
          <cell r="U482"/>
          <cell r="V482" t="e">
            <v>#DIV/0!</v>
          </cell>
          <cell r="W482" t="e">
            <v>#DIV/0!</v>
          </cell>
          <cell r="X482"/>
          <cell r="Y482"/>
          <cell r="Z482" t="e">
            <v>#DIV/0!</v>
          </cell>
          <cell r="AA482" t="e">
            <v>#DIV/0!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/>
          <cell r="AH482"/>
          <cell r="AI482"/>
          <cell r="AJ482"/>
        </row>
        <row r="483">
          <cell r="F483">
            <v>37837079</v>
          </cell>
          <cell r="G483" t="str">
            <v>Základná škola</v>
          </cell>
          <cell r="H483" t="str">
            <v>Sobotište</v>
          </cell>
          <cell r="I483" t="str">
            <v>Sobotište 317</v>
          </cell>
          <cell r="J483">
            <v>178</v>
          </cell>
          <cell r="K483" t="str">
            <v>v prevádzke</v>
          </cell>
          <cell r="L483"/>
          <cell r="M483"/>
          <cell r="N483"/>
          <cell r="O483"/>
          <cell r="P483" t="e">
            <v>#DIV/0!</v>
          </cell>
          <cell r="Q483" t="e">
            <v>#DIV/0!</v>
          </cell>
          <cell r="R483"/>
          <cell r="S483"/>
          <cell r="T483"/>
          <cell r="U483"/>
          <cell r="V483" t="e">
            <v>#DIV/0!</v>
          </cell>
          <cell r="W483" t="e">
            <v>#DIV/0!</v>
          </cell>
          <cell r="X483"/>
          <cell r="Y483"/>
          <cell r="Z483" t="e">
            <v>#DIV/0!</v>
          </cell>
          <cell r="AA483" t="e">
            <v>#DIV/0!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/>
          <cell r="AH483"/>
          <cell r="AI483"/>
          <cell r="AJ483"/>
        </row>
        <row r="484">
          <cell r="F484">
            <v>710057318</v>
          </cell>
          <cell r="G484" t="str">
            <v>Základná škola</v>
          </cell>
          <cell r="H484" t="str">
            <v>Šajdíkove Humence</v>
          </cell>
          <cell r="I484" t="str">
            <v>Šajdíkove Humence 102</v>
          </cell>
          <cell r="J484">
            <v>36</v>
          </cell>
          <cell r="K484" t="str">
            <v>v prevádzke</v>
          </cell>
          <cell r="L484"/>
          <cell r="M484"/>
          <cell r="N484"/>
          <cell r="O484"/>
          <cell r="P484" t="e">
            <v>#DIV/0!</v>
          </cell>
          <cell r="Q484" t="e">
            <v>#DIV/0!</v>
          </cell>
          <cell r="R484"/>
          <cell r="S484"/>
          <cell r="T484"/>
          <cell r="U484"/>
          <cell r="V484" t="e">
            <v>#DIV/0!</v>
          </cell>
          <cell r="W484" t="e">
            <v>#DIV/0!</v>
          </cell>
          <cell r="X484"/>
          <cell r="Y484"/>
          <cell r="Z484" t="e">
            <v>#DIV/0!</v>
          </cell>
          <cell r="AA484" t="e">
            <v>#DIV/0!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/>
          <cell r="AH484"/>
          <cell r="AI484"/>
          <cell r="AJ484"/>
        </row>
        <row r="485">
          <cell r="F485">
            <v>37837052</v>
          </cell>
          <cell r="G485" t="str">
            <v>Základná škola</v>
          </cell>
          <cell r="H485" t="str">
            <v>Šaštín-Stráže</v>
          </cell>
          <cell r="I485" t="str">
            <v>Štúrova 1115</v>
          </cell>
          <cell r="J485">
            <v>432</v>
          </cell>
          <cell r="K485" t="str">
            <v>v prevádzke</v>
          </cell>
          <cell r="L485"/>
          <cell r="M485"/>
          <cell r="N485"/>
          <cell r="O485"/>
          <cell r="P485" t="e">
            <v>#DIV/0!</v>
          </cell>
          <cell r="Q485" t="e">
            <v>#DIV/0!</v>
          </cell>
          <cell r="R485"/>
          <cell r="S485"/>
          <cell r="T485"/>
          <cell r="U485"/>
          <cell r="V485" t="e">
            <v>#DIV/0!</v>
          </cell>
          <cell r="W485" t="e">
            <v>#DIV/0!</v>
          </cell>
          <cell r="X485"/>
          <cell r="Y485"/>
          <cell r="Z485" t="e">
            <v>#DIV/0!</v>
          </cell>
          <cell r="AA485" t="e">
            <v>#DIV/0!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/>
          <cell r="AH485"/>
          <cell r="AI485"/>
          <cell r="AJ485"/>
        </row>
        <row r="486">
          <cell r="F486">
            <v>37837001</v>
          </cell>
          <cell r="G486" t="str">
            <v>Základná škola s materskou školou</v>
          </cell>
          <cell r="H486" t="str">
            <v>Štefanov</v>
          </cell>
          <cell r="I486" t="str">
            <v>Štefanov 329</v>
          </cell>
          <cell r="J486">
            <v>152</v>
          </cell>
          <cell r="K486" t="str">
            <v>v prevádzke</v>
          </cell>
          <cell r="L486"/>
          <cell r="M486"/>
          <cell r="N486"/>
          <cell r="O486"/>
          <cell r="P486" t="e">
            <v>#DIV/0!</v>
          </cell>
          <cell r="Q486" t="e">
            <v>#DIV/0!</v>
          </cell>
          <cell r="R486"/>
          <cell r="S486"/>
          <cell r="T486"/>
          <cell r="U486"/>
          <cell r="V486" t="e">
            <v>#DIV/0!</v>
          </cell>
          <cell r="W486" t="e">
            <v>#DIV/0!</v>
          </cell>
          <cell r="X486"/>
          <cell r="Y486"/>
          <cell r="Z486" t="e">
            <v>#DIV/0!</v>
          </cell>
          <cell r="AA486" t="e">
            <v>#DIV/0!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/>
          <cell r="AH486"/>
          <cell r="AI486"/>
          <cell r="AJ486"/>
        </row>
        <row r="487">
          <cell r="F487">
            <v>37838580</v>
          </cell>
          <cell r="G487" t="str">
            <v>Základná škola s materskou školou</v>
          </cell>
          <cell r="H487" t="str">
            <v>Unín</v>
          </cell>
          <cell r="I487" t="str">
            <v>Unín 420</v>
          </cell>
          <cell r="J487">
            <v>129</v>
          </cell>
          <cell r="K487" t="str">
            <v>v prevádzke</v>
          </cell>
          <cell r="L487"/>
          <cell r="M487"/>
          <cell r="N487"/>
          <cell r="O487"/>
          <cell r="P487" t="e">
            <v>#DIV/0!</v>
          </cell>
          <cell r="Q487" t="e">
            <v>#DIV/0!</v>
          </cell>
          <cell r="R487"/>
          <cell r="S487"/>
          <cell r="T487"/>
          <cell r="U487"/>
          <cell r="V487" t="e">
            <v>#DIV/0!</v>
          </cell>
          <cell r="W487" t="e">
            <v>#DIV/0!</v>
          </cell>
          <cell r="X487"/>
          <cell r="Y487"/>
          <cell r="Z487" t="e">
            <v>#DIV/0!</v>
          </cell>
          <cell r="AA487" t="e">
            <v>#DIV/0!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/>
          <cell r="AH487"/>
          <cell r="AI487"/>
          <cell r="AJ487"/>
        </row>
        <row r="488">
          <cell r="F488">
            <v>710057369</v>
          </cell>
          <cell r="G488" t="str">
            <v>Základná škola s materskou školou</v>
          </cell>
          <cell r="H488" t="str">
            <v>Vrádište</v>
          </cell>
          <cell r="I488" t="str">
            <v>Vrádište 226</v>
          </cell>
          <cell r="J488">
            <v>33</v>
          </cell>
          <cell r="K488" t="str">
            <v>v prevádzke</v>
          </cell>
          <cell r="L488"/>
          <cell r="M488"/>
          <cell r="N488"/>
          <cell r="O488"/>
          <cell r="P488" t="e">
            <v>#DIV/0!</v>
          </cell>
          <cell r="Q488" t="e">
            <v>#DIV/0!</v>
          </cell>
          <cell r="R488"/>
          <cell r="S488"/>
          <cell r="T488"/>
          <cell r="U488"/>
          <cell r="V488" t="e">
            <v>#DIV/0!</v>
          </cell>
          <cell r="W488" t="e">
            <v>#DIV/0!</v>
          </cell>
          <cell r="X488"/>
          <cell r="Y488"/>
          <cell r="Z488" t="e">
            <v>#DIV/0!</v>
          </cell>
          <cell r="AA488" t="e">
            <v>#DIV/0!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/>
          <cell r="AH488"/>
          <cell r="AI488"/>
          <cell r="AJ488"/>
        </row>
        <row r="489">
          <cell r="F489">
            <v>31875394</v>
          </cell>
          <cell r="G489" t="str">
            <v>Základná škola s materskou školou</v>
          </cell>
          <cell r="H489" t="str">
            <v>Trnava</v>
          </cell>
          <cell r="I489" t="str">
            <v>Vančurova 38</v>
          </cell>
          <cell r="J489">
            <v>496</v>
          </cell>
          <cell r="K489" t="str">
            <v>v prevádzke</v>
          </cell>
          <cell r="L489">
            <v>6</v>
          </cell>
          <cell r="M489">
            <v>6</v>
          </cell>
          <cell r="N489">
            <v>1</v>
          </cell>
          <cell r="O489">
            <v>1</v>
          </cell>
          <cell r="P489">
            <v>6</v>
          </cell>
          <cell r="Q489">
            <v>6</v>
          </cell>
          <cell r="R489">
            <v>8</v>
          </cell>
          <cell r="S489">
            <v>8</v>
          </cell>
          <cell r="T489">
            <v>125</v>
          </cell>
          <cell r="U489">
            <v>125</v>
          </cell>
          <cell r="V489">
            <v>15.625</v>
          </cell>
          <cell r="W489">
            <v>15.625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125</v>
          </cell>
          <cell r="AC489">
            <v>125</v>
          </cell>
          <cell r="AD489">
            <v>125</v>
          </cell>
          <cell r="AE489">
            <v>125</v>
          </cell>
          <cell r="AF489">
            <v>0</v>
          </cell>
          <cell r="AG489">
            <v>125</v>
          </cell>
          <cell r="AH489">
            <v>0</v>
          </cell>
          <cell r="AI489">
            <v>0</v>
          </cell>
          <cell r="AJ489">
            <v>0</v>
          </cell>
        </row>
        <row r="490">
          <cell r="F490">
            <v>36080543</v>
          </cell>
          <cell r="G490" t="str">
            <v>Základná škola s materskou školou</v>
          </cell>
          <cell r="H490" t="str">
            <v>Trnava</v>
          </cell>
          <cell r="I490" t="str">
            <v>Andreja Kubinu 34</v>
          </cell>
          <cell r="J490">
            <v>492</v>
          </cell>
          <cell r="K490" t="str">
            <v>v prevádzke</v>
          </cell>
          <cell r="L490">
            <v>4</v>
          </cell>
          <cell r="M490">
            <v>3</v>
          </cell>
          <cell r="N490">
            <v>2</v>
          </cell>
          <cell r="O490">
            <v>1</v>
          </cell>
          <cell r="P490">
            <v>2</v>
          </cell>
          <cell r="Q490">
            <v>3</v>
          </cell>
          <cell r="R490">
            <v>20</v>
          </cell>
          <cell r="S490">
            <v>16</v>
          </cell>
          <cell r="T490">
            <v>367</v>
          </cell>
          <cell r="U490">
            <v>294</v>
          </cell>
          <cell r="V490">
            <v>18.350000000000001</v>
          </cell>
          <cell r="W490">
            <v>18.375</v>
          </cell>
          <cell r="X490">
            <v>50</v>
          </cell>
          <cell r="Y490">
            <v>40</v>
          </cell>
          <cell r="Z490">
            <v>2.5</v>
          </cell>
          <cell r="AA490">
            <v>2.5</v>
          </cell>
          <cell r="AB490">
            <v>417</v>
          </cell>
          <cell r="AC490">
            <v>334</v>
          </cell>
          <cell r="AD490">
            <v>417</v>
          </cell>
          <cell r="AE490">
            <v>334</v>
          </cell>
          <cell r="AF490">
            <v>83</v>
          </cell>
          <cell r="AG490">
            <v>417</v>
          </cell>
          <cell r="AH490">
            <v>0</v>
          </cell>
          <cell r="AI490">
            <v>0</v>
          </cell>
          <cell r="AJ490">
            <v>0</v>
          </cell>
        </row>
        <row r="491">
          <cell r="F491">
            <v>36080594</v>
          </cell>
          <cell r="G491" t="str">
            <v>Základná škola s materskou školou</v>
          </cell>
          <cell r="H491" t="str">
            <v>Trnava</v>
          </cell>
          <cell r="I491" t="str">
            <v>Ulica Jána Bottu 27</v>
          </cell>
          <cell r="J491">
            <v>728</v>
          </cell>
          <cell r="K491" t="str">
            <v>v prevádzke</v>
          </cell>
          <cell r="L491">
            <v>7</v>
          </cell>
          <cell r="M491">
            <v>2</v>
          </cell>
          <cell r="N491">
            <v>2</v>
          </cell>
          <cell r="O491">
            <v>1</v>
          </cell>
          <cell r="P491">
            <v>3.5</v>
          </cell>
          <cell r="Q491">
            <v>2</v>
          </cell>
          <cell r="R491">
            <v>7</v>
          </cell>
          <cell r="S491">
            <v>4</v>
          </cell>
          <cell r="T491">
            <v>133</v>
          </cell>
          <cell r="U491">
            <v>76</v>
          </cell>
          <cell r="V491">
            <v>19</v>
          </cell>
          <cell r="W491">
            <v>19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133</v>
          </cell>
          <cell r="AC491">
            <v>76</v>
          </cell>
          <cell r="AD491">
            <v>133</v>
          </cell>
          <cell r="AE491">
            <v>76</v>
          </cell>
          <cell r="AF491">
            <v>57</v>
          </cell>
          <cell r="AG491">
            <v>133</v>
          </cell>
          <cell r="AH491">
            <v>0</v>
          </cell>
          <cell r="AI491">
            <v>0</v>
          </cell>
          <cell r="AJ491">
            <v>0</v>
          </cell>
        </row>
        <row r="492">
          <cell r="F492">
            <v>36080756</v>
          </cell>
          <cell r="G492" t="str">
            <v>Základná škola s materskou školou</v>
          </cell>
          <cell r="H492" t="str">
            <v>Trnava</v>
          </cell>
          <cell r="I492" t="str">
            <v>Atómová 1</v>
          </cell>
          <cell r="J492">
            <v>511</v>
          </cell>
          <cell r="K492" t="str">
            <v>v prevádzke</v>
          </cell>
          <cell r="L492">
            <v>17</v>
          </cell>
          <cell r="M492">
            <v>0</v>
          </cell>
          <cell r="N492">
            <v>2</v>
          </cell>
          <cell r="O492">
            <v>0</v>
          </cell>
          <cell r="P492">
            <v>8.5</v>
          </cell>
          <cell r="Q492" t="e">
            <v>#DIV/0!</v>
          </cell>
          <cell r="R492">
            <v>6</v>
          </cell>
          <cell r="S492">
            <v>0</v>
          </cell>
          <cell r="T492">
            <v>102</v>
          </cell>
          <cell r="U492">
            <v>0</v>
          </cell>
          <cell r="V492">
            <v>17</v>
          </cell>
          <cell r="W492" t="e">
            <v>#DIV/0!</v>
          </cell>
          <cell r="X492">
            <v>0</v>
          </cell>
          <cell r="Y492">
            <v>0</v>
          </cell>
          <cell r="Z492">
            <v>0</v>
          </cell>
          <cell r="AA492" t="e">
            <v>#DIV/0!</v>
          </cell>
          <cell r="AB492">
            <v>102</v>
          </cell>
          <cell r="AC492">
            <v>0</v>
          </cell>
          <cell r="AD492">
            <v>102</v>
          </cell>
          <cell r="AE492">
            <v>0</v>
          </cell>
          <cell r="AF492">
            <v>102</v>
          </cell>
          <cell r="AG492">
            <v>102</v>
          </cell>
          <cell r="AH492">
            <v>0</v>
          </cell>
          <cell r="AI492">
            <v>0</v>
          </cell>
          <cell r="AJ492">
            <v>0</v>
          </cell>
        </row>
        <row r="493">
          <cell r="F493">
            <v>36080772</v>
          </cell>
          <cell r="G493" t="str">
            <v>Základná škola s materskou školou</v>
          </cell>
          <cell r="H493" t="str">
            <v>Trnava</v>
          </cell>
          <cell r="I493" t="str">
            <v>Nám.Slov.uč.tovarišstva 15</v>
          </cell>
          <cell r="J493">
            <v>788</v>
          </cell>
          <cell r="K493" t="str">
            <v>v prevádzke</v>
          </cell>
          <cell r="L493">
            <v>6</v>
          </cell>
          <cell r="M493">
            <v>0</v>
          </cell>
          <cell r="N493">
            <v>1</v>
          </cell>
          <cell r="O493">
            <v>0</v>
          </cell>
          <cell r="P493">
            <v>6</v>
          </cell>
          <cell r="Q493" t="e">
            <v>#DIV/0!</v>
          </cell>
          <cell r="R493">
            <v>20</v>
          </cell>
          <cell r="S493">
            <v>0</v>
          </cell>
          <cell r="T493">
            <v>380</v>
          </cell>
          <cell r="U493">
            <v>0</v>
          </cell>
          <cell r="V493">
            <v>19</v>
          </cell>
          <cell r="W493" t="e">
            <v>#DIV/0!</v>
          </cell>
          <cell r="X493">
            <v>0</v>
          </cell>
          <cell r="Y493">
            <v>0</v>
          </cell>
          <cell r="Z493">
            <v>0</v>
          </cell>
          <cell r="AA493" t="e">
            <v>#DIV/0!</v>
          </cell>
          <cell r="AB493">
            <v>380</v>
          </cell>
          <cell r="AC493">
            <v>0</v>
          </cell>
          <cell r="AD493">
            <v>380</v>
          </cell>
          <cell r="AE493">
            <v>0</v>
          </cell>
          <cell r="AF493">
            <v>380</v>
          </cell>
          <cell r="AG493">
            <v>0</v>
          </cell>
          <cell r="AH493">
            <v>380</v>
          </cell>
          <cell r="AI493">
            <v>0</v>
          </cell>
          <cell r="AJ493">
            <v>0</v>
          </cell>
        </row>
        <row r="494">
          <cell r="F494">
            <v>36080829</v>
          </cell>
          <cell r="G494" t="str">
            <v>Základná škola s materskou školou</v>
          </cell>
          <cell r="H494" t="str">
            <v>Trnava</v>
          </cell>
          <cell r="I494" t="str">
            <v>Ulica Ivana Krasku 29</v>
          </cell>
          <cell r="J494">
            <v>239</v>
          </cell>
          <cell r="K494" t="str">
            <v>v prevádzke</v>
          </cell>
          <cell r="L494"/>
          <cell r="M494"/>
          <cell r="N494"/>
          <cell r="O494"/>
          <cell r="P494" t="e">
            <v>#DIV/0!</v>
          </cell>
          <cell r="Q494" t="e">
            <v>#DIV/0!</v>
          </cell>
          <cell r="R494"/>
          <cell r="S494"/>
          <cell r="T494"/>
          <cell r="U494"/>
          <cell r="V494" t="e">
            <v>#DIV/0!</v>
          </cell>
          <cell r="W494" t="e">
            <v>#DIV/0!</v>
          </cell>
          <cell r="X494"/>
          <cell r="Y494"/>
          <cell r="Z494" t="e">
            <v>#DIV/0!</v>
          </cell>
          <cell r="AA494" t="e">
            <v>#DIV/0!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/>
          <cell r="AH494"/>
          <cell r="AI494"/>
          <cell r="AJ494"/>
        </row>
        <row r="495">
          <cell r="F495">
            <v>37990357</v>
          </cell>
          <cell r="G495" t="str">
            <v>Základná škola s materskou školou</v>
          </cell>
          <cell r="H495" t="str">
            <v>Trnava</v>
          </cell>
          <cell r="I495" t="str">
            <v>Kornela Mahra 11</v>
          </cell>
          <cell r="J495">
            <v>572</v>
          </cell>
          <cell r="K495" t="str">
            <v>v prevádzke</v>
          </cell>
          <cell r="L495"/>
          <cell r="M495"/>
          <cell r="N495"/>
          <cell r="O495"/>
          <cell r="P495" t="e">
            <v>#DIV/0!</v>
          </cell>
          <cell r="Q495" t="e">
            <v>#DIV/0!</v>
          </cell>
          <cell r="R495"/>
          <cell r="S495"/>
          <cell r="T495"/>
          <cell r="U495"/>
          <cell r="V495" t="e">
            <v>#DIV/0!</v>
          </cell>
          <cell r="W495" t="e">
            <v>#DIV/0!</v>
          </cell>
          <cell r="X495"/>
          <cell r="Y495"/>
          <cell r="Z495" t="e">
            <v>#DIV/0!</v>
          </cell>
          <cell r="AA495" t="e">
            <v>#DIV/0!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/>
          <cell r="AH495"/>
          <cell r="AI495"/>
          <cell r="AJ495"/>
        </row>
        <row r="496">
          <cell r="F496">
            <v>37990365</v>
          </cell>
          <cell r="G496" t="str">
            <v>Základná škola s materskou školou</v>
          </cell>
          <cell r="H496" t="str">
            <v>Trnava</v>
          </cell>
          <cell r="I496" t="str">
            <v>Ulica Maxima Gorkého 21</v>
          </cell>
          <cell r="J496">
            <v>374</v>
          </cell>
          <cell r="K496" t="str">
            <v>v prevádzke</v>
          </cell>
          <cell r="L496"/>
          <cell r="M496"/>
          <cell r="N496"/>
          <cell r="O496"/>
          <cell r="P496" t="e">
            <v>#DIV/0!</v>
          </cell>
          <cell r="Q496" t="e">
            <v>#DIV/0!</v>
          </cell>
          <cell r="R496"/>
          <cell r="S496"/>
          <cell r="T496"/>
          <cell r="U496"/>
          <cell r="V496" t="e">
            <v>#DIV/0!</v>
          </cell>
          <cell r="W496" t="e">
            <v>#DIV/0!</v>
          </cell>
          <cell r="X496"/>
          <cell r="Y496"/>
          <cell r="Z496" t="e">
            <v>#DIV/0!</v>
          </cell>
          <cell r="AA496" t="e">
            <v>#DIV/0!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/>
          <cell r="AH496"/>
          <cell r="AI496"/>
          <cell r="AJ496"/>
        </row>
        <row r="497">
          <cell r="F497">
            <v>37990373</v>
          </cell>
          <cell r="G497" t="str">
            <v>Základná škola s materskou školou</v>
          </cell>
          <cell r="H497" t="str">
            <v>Trnava</v>
          </cell>
          <cell r="I497" t="str">
            <v>Spartakovská 5</v>
          </cell>
          <cell r="J497">
            <v>727</v>
          </cell>
          <cell r="K497" t="str">
            <v>v prevádzke</v>
          </cell>
          <cell r="L497">
            <v>36</v>
          </cell>
          <cell r="M497">
            <v>25</v>
          </cell>
          <cell r="N497">
            <v>3</v>
          </cell>
          <cell r="O497">
            <v>3</v>
          </cell>
          <cell r="P497">
            <v>12</v>
          </cell>
          <cell r="Q497">
            <v>8.3333333333333339</v>
          </cell>
          <cell r="R497">
            <v>6</v>
          </cell>
          <cell r="S497">
            <v>6</v>
          </cell>
          <cell r="T497">
            <v>104</v>
          </cell>
          <cell r="U497">
            <v>72</v>
          </cell>
          <cell r="V497">
            <v>17.333333333333332</v>
          </cell>
          <cell r="W497">
            <v>12</v>
          </cell>
          <cell r="X497">
            <v>75</v>
          </cell>
          <cell r="Y497">
            <v>52</v>
          </cell>
          <cell r="Z497">
            <v>12.5</v>
          </cell>
          <cell r="AA497">
            <v>8.6666666666666661</v>
          </cell>
          <cell r="AB497">
            <v>179</v>
          </cell>
          <cell r="AC497">
            <v>124</v>
          </cell>
          <cell r="AD497">
            <v>179</v>
          </cell>
          <cell r="AE497">
            <v>124</v>
          </cell>
          <cell r="AF497">
            <v>55</v>
          </cell>
          <cell r="AG497">
            <v>179</v>
          </cell>
          <cell r="AH497">
            <v>0</v>
          </cell>
          <cell r="AI497">
            <v>0</v>
          </cell>
          <cell r="AJ497">
            <v>0</v>
          </cell>
        </row>
        <row r="498">
          <cell r="F498">
            <v>37842501</v>
          </cell>
          <cell r="G498" t="str">
            <v>Základná škola s materskou školou</v>
          </cell>
          <cell r="H498" t="str">
            <v>Bohdanovce nad Trnavou</v>
          </cell>
          <cell r="I498" t="str">
            <v>Hlavná ulica 41/101</v>
          </cell>
          <cell r="J498">
            <v>83</v>
          </cell>
          <cell r="K498" t="str">
            <v>v prevádzke</v>
          </cell>
          <cell r="L498">
            <v>1</v>
          </cell>
          <cell r="M498">
            <v>1</v>
          </cell>
          <cell r="N498">
            <v>1</v>
          </cell>
          <cell r="O498">
            <v>1</v>
          </cell>
          <cell r="P498">
            <v>1</v>
          </cell>
          <cell r="Q498">
            <v>1</v>
          </cell>
          <cell r="R498">
            <v>48</v>
          </cell>
          <cell r="S498">
            <v>48</v>
          </cell>
          <cell r="T498">
            <v>974</v>
          </cell>
          <cell r="U498">
            <v>974</v>
          </cell>
          <cell r="V498">
            <v>20.291666666666668</v>
          </cell>
          <cell r="W498">
            <v>20.291666666666668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974</v>
          </cell>
          <cell r="AC498">
            <v>974</v>
          </cell>
          <cell r="AD498">
            <v>974</v>
          </cell>
          <cell r="AE498">
            <v>974</v>
          </cell>
          <cell r="AF498">
            <v>0</v>
          </cell>
          <cell r="AG498">
            <v>974</v>
          </cell>
          <cell r="AH498">
            <v>0</v>
          </cell>
          <cell r="AI498">
            <v>0</v>
          </cell>
          <cell r="AJ498">
            <v>0</v>
          </cell>
        </row>
        <row r="499">
          <cell r="F499">
            <v>36080462</v>
          </cell>
          <cell r="G499" t="str">
            <v>Základná škola s materskou školou</v>
          </cell>
          <cell r="H499" t="str">
            <v>Bojničky</v>
          </cell>
          <cell r="I499" t="str">
            <v>Bojničky 150</v>
          </cell>
          <cell r="J499">
            <v>111</v>
          </cell>
          <cell r="K499" t="str">
            <v>v prevádzke</v>
          </cell>
          <cell r="L499"/>
          <cell r="M499"/>
          <cell r="N499"/>
          <cell r="O499"/>
          <cell r="P499" t="e">
            <v>#DIV/0!</v>
          </cell>
          <cell r="Q499" t="e">
            <v>#DIV/0!</v>
          </cell>
          <cell r="R499"/>
          <cell r="S499"/>
          <cell r="T499"/>
          <cell r="U499"/>
          <cell r="V499" t="e">
            <v>#DIV/0!</v>
          </cell>
          <cell r="W499" t="e">
            <v>#DIV/0!</v>
          </cell>
          <cell r="X499"/>
          <cell r="Y499"/>
          <cell r="Z499" t="e">
            <v>#DIV/0!</v>
          </cell>
          <cell r="AA499" t="e">
            <v>#DIV/0!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/>
          <cell r="AH499"/>
          <cell r="AI499"/>
          <cell r="AJ499"/>
        </row>
        <row r="500">
          <cell r="F500">
            <v>37836463</v>
          </cell>
          <cell r="G500" t="str">
            <v>Základná škola s materskou školou</v>
          </cell>
          <cell r="H500" t="str">
            <v>Boleráz</v>
          </cell>
          <cell r="I500" t="str">
            <v>Boleráz 456</v>
          </cell>
          <cell r="J500">
            <v>242</v>
          </cell>
          <cell r="K500" t="str">
            <v>v prevádzke</v>
          </cell>
          <cell r="L500"/>
          <cell r="M500"/>
          <cell r="N500"/>
          <cell r="O500"/>
          <cell r="P500" t="e">
            <v>#DIV/0!</v>
          </cell>
          <cell r="Q500" t="e">
            <v>#DIV/0!</v>
          </cell>
          <cell r="R500"/>
          <cell r="S500"/>
          <cell r="T500"/>
          <cell r="U500"/>
          <cell r="V500" t="e">
            <v>#DIV/0!</v>
          </cell>
          <cell r="W500" t="e">
            <v>#DIV/0!</v>
          </cell>
          <cell r="X500"/>
          <cell r="Y500"/>
          <cell r="Z500" t="e">
            <v>#DIV/0!</v>
          </cell>
          <cell r="AA500" t="e">
            <v>#DIV/0!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/>
          <cell r="AH500"/>
          <cell r="AI500"/>
          <cell r="AJ500"/>
        </row>
        <row r="501">
          <cell r="F501">
            <v>36080870</v>
          </cell>
          <cell r="G501" t="str">
            <v>Základná škola s materskou školou</v>
          </cell>
          <cell r="H501" t="str">
            <v>Brestovany</v>
          </cell>
          <cell r="I501" t="str">
            <v>J. Nižnanského 1</v>
          </cell>
          <cell r="J501">
            <v>263</v>
          </cell>
          <cell r="K501" t="str">
            <v>v prevádzke</v>
          </cell>
          <cell r="L501"/>
          <cell r="M501"/>
          <cell r="N501"/>
          <cell r="O501"/>
          <cell r="P501" t="e">
            <v>#DIV/0!</v>
          </cell>
          <cell r="Q501" t="e">
            <v>#DIV/0!</v>
          </cell>
          <cell r="R501"/>
          <cell r="S501"/>
          <cell r="T501"/>
          <cell r="U501"/>
          <cell r="V501" t="e">
            <v>#DIV/0!</v>
          </cell>
          <cell r="W501" t="e">
            <v>#DIV/0!</v>
          </cell>
          <cell r="X501"/>
          <cell r="Y501"/>
          <cell r="Z501" t="e">
            <v>#DIV/0!</v>
          </cell>
          <cell r="AA501" t="e">
            <v>#DIV/0!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/>
          <cell r="AH501"/>
          <cell r="AI501"/>
          <cell r="AJ501"/>
        </row>
        <row r="502">
          <cell r="F502">
            <v>37836552</v>
          </cell>
          <cell r="G502" t="str">
            <v>Základná škola s materskou školou</v>
          </cell>
          <cell r="H502" t="str">
            <v>Bučany</v>
          </cell>
          <cell r="I502" t="str">
            <v>Hlavná ulica 155/116</v>
          </cell>
          <cell r="J502">
            <v>203</v>
          </cell>
          <cell r="K502" t="str">
            <v>v prevádzke</v>
          </cell>
          <cell r="L502"/>
          <cell r="M502"/>
          <cell r="N502"/>
          <cell r="O502"/>
          <cell r="P502" t="e">
            <v>#DIV/0!</v>
          </cell>
          <cell r="Q502" t="e">
            <v>#DIV/0!</v>
          </cell>
          <cell r="R502"/>
          <cell r="S502"/>
          <cell r="T502"/>
          <cell r="U502"/>
          <cell r="V502" t="e">
            <v>#DIV/0!</v>
          </cell>
          <cell r="W502" t="e">
            <v>#DIV/0!</v>
          </cell>
          <cell r="X502"/>
          <cell r="Y502"/>
          <cell r="Z502" t="e">
            <v>#DIV/0!</v>
          </cell>
          <cell r="AA502" t="e">
            <v>#DIV/0!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/>
          <cell r="AH502"/>
          <cell r="AI502"/>
          <cell r="AJ502"/>
        </row>
        <row r="503">
          <cell r="F503">
            <v>36093939</v>
          </cell>
          <cell r="G503" t="str">
            <v>Základná škola</v>
          </cell>
          <cell r="H503" t="str">
            <v>Cífer</v>
          </cell>
          <cell r="I503" t="str">
            <v>SNP 5</v>
          </cell>
          <cell r="J503">
            <v>472</v>
          </cell>
          <cell r="K503" t="str">
            <v>v prevádzke</v>
          </cell>
          <cell r="L503"/>
          <cell r="M503"/>
          <cell r="N503"/>
          <cell r="O503"/>
          <cell r="P503" t="e">
            <v>#DIV/0!</v>
          </cell>
          <cell r="Q503" t="e">
            <v>#DIV/0!</v>
          </cell>
          <cell r="R503"/>
          <cell r="S503"/>
          <cell r="T503"/>
          <cell r="U503"/>
          <cell r="V503" t="e">
            <v>#DIV/0!</v>
          </cell>
          <cell r="W503" t="e">
            <v>#DIV/0!</v>
          </cell>
          <cell r="X503"/>
          <cell r="Y503"/>
          <cell r="Z503" t="e">
            <v>#DIV/0!</v>
          </cell>
          <cell r="AA503" t="e">
            <v>#DIV/0!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/>
          <cell r="AH503"/>
          <cell r="AI503"/>
          <cell r="AJ503"/>
        </row>
        <row r="504">
          <cell r="F504">
            <v>36090212</v>
          </cell>
          <cell r="G504" t="str">
            <v>Základná škola s materskou školou</v>
          </cell>
          <cell r="H504" t="str">
            <v>Červeník</v>
          </cell>
          <cell r="I504" t="str">
            <v>Osloboditeľov 9</v>
          </cell>
          <cell r="J504">
            <v>156</v>
          </cell>
          <cell r="K504" t="str">
            <v>v prevádzke</v>
          </cell>
          <cell r="L504"/>
          <cell r="M504"/>
          <cell r="N504"/>
          <cell r="O504"/>
          <cell r="P504" t="e">
            <v>#DIV/0!</v>
          </cell>
          <cell r="Q504" t="e">
            <v>#DIV/0!</v>
          </cell>
          <cell r="R504"/>
          <cell r="S504"/>
          <cell r="T504"/>
          <cell r="U504"/>
          <cell r="V504" t="e">
            <v>#DIV/0!</v>
          </cell>
          <cell r="W504" t="e">
            <v>#DIV/0!</v>
          </cell>
          <cell r="X504"/>
          <cell r="Y504"/>
          <cell r="Z504" t="e">
            <v>#DIV/0!</v>
          </cell>
          <cell r="AA504" t="e">
            <v>#DIV/0!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/>
          <cell r="AH504"/>
          <cell r="AI504"/>
          <cell r="AJ504"/>
        </row>
        <row r="505">
          <cell r="F505">
            <v>37836471</v>
          </cell>
          <cell r="G505" t="str">
            <v>Základná škola s materskou školou</v>
          </cell>
          <cell r="H505" t="str">
            <v>Dechtice</v>
          </cell>
          <cell r="I505" t="str">
            <v>Dechtice 514</v>
          </cell>
          <cell r="J505">
            <v>157</v>
          </cell>
          <cell r="K505" t="str">
            <v>v prevádzke</v>
          </cell>
          <cell r="L505"/>
          <cell r="M505"/>
          <cell r="N505"/>
          <cell r="O505"/>
          <cell r="P505" t="e">
            <v>#DIV/0!</v>
          </cell>
          <cell r="Q505" t="e">
            <v>#DIV/0!</v>
          </cell>
          <cell r="R505"/>
          <cell r="S505"/>
          <cell r="T505"/>
          <cell r="U505"/>
          <cell r="V505" t="e">
            <v>#DIV/0!</v>
          </cell>
          <cell r="W505" t="e">
            <v>#DIV/0!</v>
          </cell>
          <cell r="X505"/>
          <cell r="Y505"/>
          <cell r="Z505" t="e">
            <v>#DIV/0!</v>
          </cell>
          <cell r="AA505" t="e">
            <v>#DIV/0!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/>
          <cell r="AH505"/>
          <cell r="AI505"/>
          <cell r="AJ505"/>
        </row>
        <row r="506">
          <cell r="F506">
            <v>36093815</v>
          </cell>
          <cell r="G506" t="str">
            <v>Základná škola s materskou školou</v>
          </cell>
          <cell r="H506" t="str">
            <v>Dobrá Voda</v>
          </cell>
          <cell r="I506" t="str">
            <v>Dobrá Voda 150</v>
          </cell>
          <cell r="J506">
            <v>17</v>
          </cell>
          <cell r="K506" t="str">
            <v>v prevádzke</v>
          </cell>
          <cell r="L506"/>
          <cell r="M506"/>
          <cell r="N506"/>
          <cell r="O506"/>
          <cell r="P506" t="e">
            <v>#DIV/0!</v>
          </cell>
          <cell r="Q506" t="e">
            <v>#DIV/0!</v>
          </cell>
          <cell r="R506"/>
          <cell r="S506"/>
          <cell r="T506"/>
          <cell r="U506"/>
          <cell r="V506" t="e">
            <v>#DIV/0!</v>
          </cell>
          <cell r="W506" t="e">
            <v>#DIV/0!</v>
          </cell>
          <cell r="X506"/>
          <cell r="Y506"/>
          <cell r="Z506" t="e">
            <v>#DIV/0!</v>
          </cell>
          <cell r="AA506" t="e">
            <v>#DIV/0!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/>
          <cell r="AH506"/>
          <cell r="AI506"/>
          <cell r="AJ506"/>
        </row>
        <row r="507">
          <cell r="F507">
            <v>36080586</v>
          </cell>
          <cell r="G507" t="str">
            <v>Základná škola s materskou školou</v>
          </cell>
          <cell r="H507" t="str">
            <v>Dolná Krupá</v>
          </cell>
          <cell r="I507" t="str">
            <v>Školská 439/12</v>
          </cell>
          <cell r="J507">
            <v>192</v>
          </cell>
          <cell r="K507" t="str">
            <v>v prevádzke</v>
          </cell>
          <cell r="L507"/>
          <cell r="M507"/>
          <cell r="N507"/>
          <cell r="O507"/>
          <cell r="P507" t="e">
            <v>#DIV/0!</v>
          </cell>
          <cell r="Q507" t="e">
            <v>#DIV/0!</v>
          </cell>
          <cell r="R507"/>
          <cell r="S507"/>
          <cell r="T507"/>
          <cell r="U507"/>
          <cell r="V507" t="e">
            <v>#DIV/0!</v>
          </cell>
          <cell r="W507" t="e">
            <v>#DIV/0!</v>
          </cell>
          <cell r="X507"/>
          <cell r="Y507"/>
          <cell r="Z507" t="e">
            <v>#DIV/0!</v>
          </cell>
          <cell r="AA507" t="e">
            <v>#DIV/0!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/>
          <cell r="AH507"/>
          <cell r="AI507"/>
          <cell r="AJ507"/>
        </row>
        <row r="508">
          <cell r="F508">
            <v>37850946</v>
          </cell>
          <cell r="G508" t="str">
            <v>Základná škola s materskou školou</v>
          </cell>
          <cell r="H508" t="str">
            <v>Dolné Dubové</v>
          </cell>
          <cell r="I508" t="str">
            <v>Dolné Dubové 213</v>
          </cell>
          <cell r="J508">
            <v>34</v>
          </cell>
          <cell r="K508" t="str">
            <v>v prevádzke</v>
          </cell>
          <cell r="L508"/>
          <cell r="M508"/>
          <cell r="N508"/>
          <cell r="O508"/>
          <cell r="P508" t="e">
            <v>#DIV/0!</v>
          </cell>
          <cell r="Q508" t="e">
            <v>#DIV/0!</v>
          </cell>
          <cell r="R508"/>
          <cell r="S508"/>
          <cell r="T508"/>
          <cell r="U508"/>
          <cell r="V508" t="e">
            <v>#DIV/0!</v>
          </cell>
          <cell r="W508" t="e">
            <v>#DIV/0!</v>
          </cell>
          <cell r="X508"/>
          <cell r="Y508"/>
          <cell r="Z508" t="e">
            <v>#DIV/0!</v>
          </cell>
          <cell r="AA508" t="e">
            <v>#DIV/0!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/>
          <cell r="AH508"/>
          <cell r="AI508"/>
          <cell r="AJ508"/>
        </row>
        <row r="509">
          <cell r="F509">
            <v>37836480</v>
          </cell>
          <cell r="G509" t="str">
            <v>Základná škola s materskou školou</v>
          </cell>
          <cell r="H509" t="str">
            <v>Dolné Orešany</v>
          </cell>
          <cell r="I509" t="str">
            <v>Dolné Orešany 209</v>
          </cell>
          <cell r="J509">
            <v>171</v>
          </cell>
          <cell r="K509" t="str">
            <v>v prevádzke</v>
          </cell>
          <cell r="L509"/>
          <cell r="M509"/>
          <cell r="N509"/>
          <cell r="O509"/>
          <cell r="P509" t="e">
            <v>#DIV/0!</v>
          </cell>
          <cell r="Q509" t="e">
            <v>#DIV/0!</v>
          </cell>
          <cell r="R509"/>
          <cell r="S509"/>
          <cell r="T509"/>
          <cell r="U509"/>
          <cell r="V509" t="e">
            <v>#DIV/0!</v>
          </cell>
          <cell r="W509" t="e">
            <v>#DIV/0!</v>
          </cell>
          <cell r="X509"/>
          <cell r="Y509"/>
          <cell r="Z509" t="e">
            <v>#DIV/0!</v>
          </cell>
          <cell r="AA509" t="e">
            <v>#DIV/0!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/>
          <cell r="AH509"/>
          <cell r="AI509"/>
          <cell r="AJ509"/>
        </row>
        <row r="510">
          <cell r="F510">
            <v>710057962</v>
          </cell>
          <cell r="G510" t="str">
            <v>Základná škola</v>
          </cell>
          <cell r="H510" t="str">
            <v>Dolný Lopašov</v>
          </cell>
          <cell r="I510" t="str">
            <v>Dolný Lopašov 249</v>
          </cell>
          <cell r="J510">
            <v>39</v>
          </cell>
          <cell r="K510" t="str">
            <v>v prevádzke</v>
          </cell>
          <cell r="L510"/>
          <cell r="M510"/>
          <cell r="N510"/>
          <cell r="O510"/>
          <cell r="P510" t="e">
            <v>#DIV/0!</v>
          </cell>
          <cell r="Q510" t="e">
            <v>#DIV/0!</v>
          </cell>
          <cell r="R510"/>
          <cell r="S510"/>
          <cell r="T510"/>
          <cell r="U510"/>
          <cell r="V510" t="e">
            <v>#DIV/0!</v>
          </cell>
          <cell r="W510" t="e">
            <v>#DIV/0!</v>
          </cell>
          <cell r="X510"/>
          <cell r="Y510"/>
          <cell r="Z510" t="e">
            <v>#DIV/0!</v>
          </cell>
          <cell r="AA510" t="e">
            <v>#DIV/0!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/>
          <cell r="AH510"/>
          <cell r="AI510"/>
          <cell r="AJ510"/>
        </row>
        <row r="511">
          <cell r="F511">
            <v>37836790</v>
          </cell>
          <cell r="G511" t="str">
            <v>Základná škola s materskou školou</v>
          </cell>
          <cell r="H511" t="str">
            <v>Drahovce</v>
          </cell>
          <cell r="I511" t="str">
            <v>Školská 907/2</v>
          </cell>
          <cell r="J511">
            <v>189</v>
          </cell>
          <cell r="K511" t="str">
            <v>v prevádzke</v>
          </cell>
          <cell r="L511"/>
          <cell r="M511"/>
          <cell r="N511"/>
          <cell r="O511"/>
          <cell r="P511" t="e">
            <v>#DIV/0!</v>
          </cell>
          <cell r="Q511" t="e">
            <v>#DIV/0!</v>
          </cell>
          <cell r="R511"/>
          <cell r="S511"/>
          <cell r="T511"/>
          <cell r="U511"/>
          <cell r="V511" t="e">
            <v>#DIV/0!</v>
          </cell>
          <cell r="W511" t="e">
            <v>#DIV/0!</v>
          </cell>
          <cell r="X511"/>
          <cell r="Y511"/>
          <cell r="Z511" t="e">
            <v>#DIV/0!</v>
          </cell>
          <cell r="AA511" t="e">
            <v>#DIV/0!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/>
          <cell r="AH511"/>
          <cell r="AI511"/>
          <cell r="AJ511"/>
        </row>
        <row r="512">
          <cell r="F512">
            <v>37984756</v>
          </cell>
          <cell r="G512" t="str">
            <v>Základná škola s materskou školou</v>
          </cell>
          <cell r="H512" t="str">
            <v>Dubovany</v>
          </cell>
          <cell r="I512" t="str">
            <v>Dubovany 177</v>
          </cell>
          <cell r="J512">
            <v>32</v>
          </cell>
          <cell r="K512" t="str">
            <v>v prevádzke</v>
          </cell>
          <cell r="L512"/>
          <cell r="M512"/>
          <cell r="N512"/>
          <cell r="O512"/>
          <cell r="P512" t="e">
            <v>#DIV/0!</v>
          </cell>
          <cell r="Q512" t="e">
            <v>#DIV/0!</v>
          </cell>
          <cell r="R512"/>
          <cell r="S512"/>
          <cell r="T512"/>
          <cell r="U512"/>
          <cell r="V512" t="e">
            <v>#DIV/0!</v>
          </cell>
          <cell r="W512" t="e">
            <v>#DIV/0!</v>
          </cell>
          <cell r="X512"/>
          <cell r="Y512"/>
          <cell r="Z512" t="e">
            <v>#DIV/0!</v>
          </cell>
          <cell r="AA512" t="e">
            <v>#DIV/0!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/>
          <cell r="AH512"/>
          <cell r="AI512"/>
          <cell r="AJ512"/>
        </row>
        <row r="513">
          <cell r="F513">
            <v>36080454</v>
          </cell>
          <cell r="G513" t="str">
            <v>Základná škola s materskou školou</v>
          </cell>
          <cell r="H513" t="str">
            <v>Dvorníky</v>
          </cell>
          <cell r="I513" t="str">
            <v>Dvorníky 149</v>
          </cell>
          <cell r="J513">
            <v>150</v>
          </cell>
          <cell r="K513" t="str">
            <v>v prevádzke</v>
          </cell>
          <cell r="L513"/>
          <cell r="M513"/>
          <cell r="N513"/>
          <cell r="O513"/>
          <cell r="P513" t="e">
            <v>#DIV/0!</v>
          </cell>
          <cell r="Q513" t="e">
            <v>#DIV/0!</v>
          </cell>
          <cell r="R513"/>
          <cell r="S513"/>
          <cell r="T513"/>
          <cell r="U513"/>
          <cell r="V513" t="e">
            <v>#DIV/0!</v>
          </cell>
          <cell r="W513" t="e">
            <v>#DIV/0!</v>
          </cell>
          <cell r="X513"/>
          <cell r="Y513"/>
          <cell r="Z513" t="e">
            <v>#DIV/0!</v>
          </cell>
          <cell r="AA513" t="e">
            <v>#DIV/0!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/>
          <cell r="AH513"/>
          <cell r="AI513"/>
          <cell r="AJ513"/>
        </row>
        <row r="514">
          <cell r="F514">
            <v>36078514</v>
          </cell>
          <cell r="G514" t="str">
            <v>Základná škola</v>
          </cell>
          <cell r="H514" t="str">
            <v>Hlohovec</v>
          </cell>
          <cell r="I514" t="str">
            <v>Podzámska 35</v>
          </cell>
          <cell r="J514">
            <v>455</v>
          </cell>
          <cell r="K514" t="str">
            <v>v prevádzke</v>
          </cell>
          <cell r="L514"/>
          <cell r="M514"/>
          <cell r="N514"/>
          <cell r="O514"/>
          <cell r="P514" t="e">
            <v>#DIV/0!</v>
          </cell>
          <cell r="Q514" t="e">
            <v>#DIV/0!</v>
          </cell>
          <cell r="R514"/>
          <cell r="S514"/>
          <cell r="T514"/>
          <cell r="U514"/>
          <cell r="V514" t="e">
            <v>#DIV/0!</v>
          </cell>
          <cell r="W514" t="e">
            <v>#DIV/0!</v>
          </cell>
          <cell r="X514"/>
          <cell r="Y514"/>
          <cell r="Z514" t="e">
            <v>#DIV/0!</v>
          </cell>
          <cell r="AA514" t="e">
            <v>#DIV/0!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/>
          <cell r="AH514"/>
          <cell r="AI514"/>
          <cell r="AJ514"/>
        </row>
        <row r="515">
          <cell r="F515">
            <v>36080403</v>
          </cell>
          <cell r="G515" t="str">
            <v>Základná škola</v>
          </cell>
          <cell r="H515" t="str">
            <v>Hlohovec</v>
          </cell>
          <cell r="I515" t="str">
            <v>M. R. Štefánika 30</v>
          </cell>
          <cell r="J515">
            <v>333</v>
          </cell>
          <cell r="K515" t="str">
            <v>v prevádzke</v>
          </cell>
          <cell r="L515"/>
          <cell r="M515"/>
          <cell r="N515"/>
          <cell r="O515"/>
          <cell r="P515" t="e">
            <v>#DIV/0!</v>
          </cell>
          <cell r="Q515" t="e">
            <v>#DIV/0!</v>
          </cell>
          <cell r="R515"/>
          <cell r="S515"/>
          <cell r="T515"/>
          <cell r="U515"/>
          <cell r="V515" t="e">
            <v>#DIV/0!</v>
          </cell>
          <cell r="W515" t="e">
            <v>#DIV/0!</v>
          </cell>
          <cell r="X515"/>
          <cell r="Y515"/>
          <cell r="Z515" t="e">
            <v>#DIV/0!</v>
          </cell>
          <cell r="AA515" t="e">
            <v>#DIV/0!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/>
          <cell r="AH515"/>
          <cell r="AI515"/>
          <cell r="AJ515"/>
        </row>
        <row r="516">
          <cell r="F516">
            <v>36080420</v>
          </cell>
          <cell r="G516" t="str">
            <v>Základná škola Vilka Šuleka</v>
          </cell>
          <cell r="H516" t="str">
            <v>Hlohovec</v>
          </cell>
          <cell r="I516" t="str">
            <v>Školská 165</v>
          </cell>
          <cell r="J516">
            <v>185</v>
          </cell>
          <cell r="K516" t="str">
            <v>v prevádzke</v>
          </cell>
          <cell r="L516"/>
          <cell r="M516"/>
          <cell r="N516"/>
          <cell r="O516"/>
          <cell r="P516" t="e">
            <v>#DIV/0!</v>
          </cell>
          <cell r="Q516" t="e">
            <v>#DIV/0!</v>
          </cell>
          <cell r="R516"/>
          <cell r="S516"/>
          <cell r="T516"/>
          <cell r="U516"/>
          <cell r="V516" t="e">
            <v>#DIV/0!</v>
          </cell>
          <cell r="W516" t="e">
            <v>#DIV/0!</v>
          </cell>
          <cell r="X516"/>
          <cell r="Y516"/>
          <cell r="Z516" t="e">
            <v>#DIV/0!</v>
          </cell>
          <cell r="AA516" t="e">
            <v>#DIV/0!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/>
          <cell r="AH516"/>
          <cell r="AI516"/>
          <cell r="AJ516"/>
        </row>
        <row r="517">
          <cell r="F517">
            <v>51786150</v>
          </cell>
          <cell r="G517" t="str">
            <v>Základná škola s materskou školou</v>
          </cell>
          <cell r="H517" t="str">
            <v>Hlohovec</v>
          </cell>
          <cell r="I517" t="str">
            <v>Koperníkova 24</v>
          </cell>
          <cell r="J517">
            <v>389</v>
          </cell>
          <cell r="K517" t="str">
            <v>v prevádzke</v>
          </cell>
          <cell r="L517"/>
          <cell r="M517"/>
          <cell r="N517"/>
          <cell r="O517"/>
          <cell r="P517" t="e">
            <v>#DIV/0!</v>
          </cell>
          <cell r="Q517" t="e">
            <v>#DIV/0!</v>
          </cell>
          <cell r="R517"/>
          <cell r="S517"/>
          <cell r="T517"/>
          <cell r="U517"/>
          <cell r="V517" t="e">
            <v>#DIV/0!</v>
          </cell>
          <cell r="W517" t="e">
            <v>#DIV/0!</v>
          </cell>
          <cell r="X517"/>
          <cell r="Y517"/>
          <cell r="Z517" t="e">
            <v>#DIV/0!</v>
          </cell>
          <cell r="AA517" t="e">
            <v>#DIV/0!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/>
          <cell r="AH517"/>
          <cell r="AI517"/>
          <cell r="AJ517"/>
        </row>
        <row r="518">
          <cell r="F518">
            <v>51786222</v>
          </cell>
          <cell r="G518" t="str">
            <v>Základná škola s materskou školou</v>
          </cell>
          <cell r="H518" t="str">
            <v>Hlohovec</v>
          </cell>
          <cell r="I518" t="str">
            <v>A. Felcána 4</v>
          </cell>
          <cell r="J518">
            <v>321</v>
          </cell>
          <cell r="K518" t="str">
            <v>v prevádzke</v>
          </cell>
          <cell r="L518"/>
          <cell r="M518"/>
          <cell r="N518"/>
          <cell r="O518"/>
          <cell r="P518" t="e">
            <v>#DIV/0!</v>
          </cell>
          <cell r="Q518" t="e">
            <v>#DIV/0!</v>
          </cell>
          <cell r="R518"/>
          <cell r="S518"/>
          <cell r="T518"/>
          <cell r="U518"/>
          <cell r="V518" t="e">
            <v>#DIV/0!</v>
          </cell>
          <cell r="W518" t="e">
            <v>#DIV/0!</v>
          </cell>
          <cell r="X518"/>
          <cell r="Y518"/>
          <cell r="Z518" t="e">
            <v>#DIV/0!</v>
          </cell>
          <cell r="AA518" t="e">
            <v>#DIV/0!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/>
          <cell r="AH518"/>
          <cell r="AI518"/>
          <cell r="AJ518"/>
        </row>
        <row r="519">
          <cell r="F519">
            <v>36090387</v>
          </cell>
          <cell r="G519" t="str">
            <v>Základná škola s materskou školou</v>
          </cell>
          <cell r="H519" t="str">
            <v>Horné Orešany</v>
          </cell>
          <cell r="I519" t="str">
            <v>Športová ulica 31/12</v>
          </cell>
          <cell r="J519">
            <v>175</v>
          </cell>
          <cell r="K519" t="str">
            <v>v prevádzke</v>
          </cell>
          <cell r="L519"/>
          <cell r="M519"/>
          <cell r="N519"/>
          <cell r="O519"/>
          <cell r="P519" t="e">
            <v>#DIV/0!</v>
          </cell>
          <cell r="Q519" t="e">
            <v>#DIV/0!</v>
          </cell>
          <cell r="R519"/>
          <cell r="S519"/>
          <cell r="T519"/>
          <cell r="U519"/>
          <cell r="V519" t="e">
            <v>#DIV/0!</v>
          </cell>
          <cell r="W519" t="e">
            <v>#DIV/0!</v>
          </cell>
          <cell r="X519"/>
          <cell r="Y519"/>
          <cell r="Z519" t="e">
            <v>#DIV/0!</v>
          </cell>
          <cell r="AA519" t="e">
            <v>#DIV/0!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/>
          <cell r="AH519"/>
          <cell r="AI519"/>
          <cell r="AJ519"/>
        </row>
        <row r="520">
          <cell r="F520">
            <v>36080861</v>
          </cell>
          <cell r="G520" t="str">
            <v>Základná škola s materskou školou</v>
          </cell>
          <cell r="H520" t="str">
            <v>Horné Otrokovce</v>
          </cell>
          <cell r="I520" t="str">
            <v>Horné Otrokovce 137</v>
          </cell>
          <cell r="J520">
            <v>154</v>
          </cell>
          <cell r="K520" t="str">
            <v>v prevádzke</v>
          </cell>
          <cell r="L520"/>
          <cell r="M520"/>
          <cell r="N520"/>
          <cell r="O520"/>
          <cell r="P520" t="e">
            <v>#DIV/0!</v>
          </cell>
          <cell r="Q520" t="e">
            <v>#DIV/0!</v>
          </cell>
          <cell r="R520"/>
          <cell r="S520"/>
          <cell r="T520"/>
          <cell r="U520"/>
          <cell r="V520" t="e">
            <v>#DIV/0!</v>
          </cell>
          <cell r="W520" t="e">
            <v>#DIV/0!</v>
          </cell>
          <cell r="X520"/>
          <cell r="Y520"/>
          <cell r="Z520" t="e">
            <v>#DIV/0!</v>
          </cell>
          <cell r="AA520" t="e">
            <v>#DIV/0!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/>
          <cell r="AH520"/>
          <cell r="AI520"/>
          <cell r="AJ520"/>
        </row>
        <row r="521">
          <cell r="F521">
            <v>50090828</v>
          </cell>
          <cell r="G521" t="str">
            <v>Základná škola s materskou školou</v>
          </cell>
          <cell r="H521" t="str">
            <v>Chtelnica</v>
          </cell>
          <cell r="I521" t="str">
            <v>Nám. 1. mája 3</v>
          </cell>
          <cell r="J521">
            <v>328</v>
          </cell>
          <cell r="K521" t="str">
            <v>v prevádzke</v>
          </cell>
          <cell r="L521"/>
          <cell r="M521"/>
          <cell r="N521"/>
          <cell r="O521"/>
          <cell r="P521" t="e">
            <v>#DIV/0!</v>
          </cell>
          <cell r="Q521" t="e">
            <v>#DIV/0!</v>
          </cell>
          <cell r="R521"/>
          <cell r="S521"/>
          <cell r="T521"/>
          <cell r="U521"/>
          <cell r="V521" t="e">
            <v>#DIV/0!</v>
          </cell>
          <cell r="W521" t="e">
            <v>#DIV/0!</v>
          </cell>
          <cell r="X521"/>
          <cell r="Y521"/>
          <cell r="Z521" t="e">
            <v>#DIV/0!</v>
          </cell>
          <cell r="AA521" t="e">
            <v>#DIV/0!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/>
          <cell r="AH521"/>
          <cell r="AI521"/>
          <cell r="AJ521"/>
        </row>
        <row r="522">
          <cell r="F522">
            <v>37836579</v>
          </cell>
          <cell r="G522" t="str">
            <v>Základná škola s materskou školou</v>
          </cell>
          <cell r="H522" t="str">
            <v>Jaslovské Bohunice</v>
          </cell>
          <cell r="I522" t="str">
            <v>Jaslovské Bohunice 341</v>
          </cell>
          <cell r="J522">
            <v>330</v>
          </cell>
          <cell r="K522" t="str">
            <v>v prevádzke</v>
          </cell>
          <cell r="L522"/>
          <cell r="M522"/>
          <cell r="N522"/>
          <cell r="O522"/>
          <cell r="P522" t="e">
            <v>#DIV/0!</v>
          </cell>
          <cell r="Q522" t="e">
            <v>#DIV/0!</v>
          </cell>
          <cell r="R522"/>
          <cell r="S522"/>
          <cell r="T522"/>
          <cell r="U522"/>
          <cell r="V522" t="e">
            <v>#DIV/0!</v>
          </cell>
          <cell r="W522" t="e">
            <v>#DIV/0!</v>
          </cell>
          <cell r="X522"/>
          <cell r="Y522"/>
          <cell r="Z522" t="e">
            <v>#DIV/0!</v>
          </cell>
          <cell r="AA522" t="e">
            <v>#DIV/0!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/>
          <cell r="AH522"/>
          <cell r="AI522"/>
          <cell r="AJ522"/>
        </row>
        <row r="523">
          <cell r="F523">
            <v>37836544</v>
          </cell>
          <cell r="G523" t="str">
            <v>Základná škola s materskou školou Pavla Ušáka Olivu</v>
          </cell>
          <cell r="H523" t="str">
            <v>Kátlovce</v>
          </cell>
          <cell r="I523" t="str">
            <v>Kátlovce 195</v>
          </cell>
          <cell r="J523">
            <v>130</v>
          </cell>
          <cell r="K523" t="str">
            <v>v prevádzke</v>
          </cell>
          <cell r="L523"/>
          <cell r="M523"/>
          <cell r="N523"/>
          <cell r="O523"/>
          <cell r="P523" t="e">
            <v>#DIV/0!</v>
          </cell>
          <cell r="Q523" t="e">
            <v>#DIV/0!</v>
          </cell>
          <cell r="R523"/>
          <cell r="S523"/>
          <cell r="T523"/>
          <cell r="U523"/>
          <cell r="V523" t="e">
            <v>#DIV/0!</v>
          </cell>
          <cell r="W523" t="e">
            <v>#DIV/0!</v>
          </cell>
          <cell r="X523"/>
          <cell r="Y523"/>
          <cell r="Z523" t="e">
            <v>#DIV/0!</v>
          </cell>
          <cell r="AA523" t="e">
            <v>#DIV/0!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/>
          <cell r="AH523"/>
          <cell r="AI523"/>
          <cell r="AJ523"/>
        </row>
        <row r="524">
          <cell r="F524">
            <v>36080471</v>
          </cell>
          <cell r="G524" t="str">
            <v>Základná škola s materskou školou</v>
          </cell>
          <cell r="H524" t="str">
            <v>Kľačany</v>
          </cell>
          <cell r="I524" t="str">
            <v>Kľačany 263</v>
          </cell>
          <cell r="J524">
            <v>164</v>
          </cell>
          <cell r="K524" t="str">
            <v>v prevádzke</v>
          </cell>
          <cell r="L524"/>
          <cell r="M524"/>
          <cell r="N524"/>
          <cell r="O524"/>
          <cell r="P524" t="e">
            <v>#DIV/0!</v>
          </cell>
          <cell r="Q524" t="e">
            <v>#DIV/0!</v>
          </cell>
          <cell r="R524"/>
          <cell r="S524"/>
          <cell r="T524"/>
          <cell r="U524"/>
          <cell r="V524" t="e">
            <v>#DIV/0!</v>
          </cell>
          <cell r="W524" t="e">
            <v>#DIV/0!</v>
          </cell>
          <cell r="X524"/>
          <cell r="Y524"/>
          <cell r="Z524" t="e">
            <v>#DIV/0!</v>
          </cell>
          <cell r="AA524" t="e">
            <v>#DIV/0!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/>
          <cell r="AH524"/>
          <cell r="AI524"/>
          <cell r="AJ524"/>
        </row>
        <row r="525">
          <cell r="F525">
            <v>710058039</v>
          </cell>
          <cell r="G525" t="str">
            <v>Základná škola</v>
          </cell>
          <cell r="H525" t="str">
            <v>Krakovany</v>
          </cell>
          <cell r="I525" t="str">
            <v>Školská 318/3</v>
          </cell>
          <cell r="J525">
            <v>60</v>
          </cell>
          <cell r="K525" t="str">
            <v>v prevádzke</v>
          </cell>
          <cell r="L525"/>
          <cell r="M525"/>
          <cell r="N525"/>
          <cell r="O525"/>
          <cell r="P525" t="e">
            <v>#DIV/0!</v>
          </cell>
          <cell r="Q525" t="e">
            <v>#DIV/0!</v>
          </cell>
          <cell r="R525"/>
          <cell r="S525"/>
          <cell r="T525"/>
          <cell r="U525"/>
          <cell r="V525" t="e">
            <v>#DIV/0!</v>
          </cell>
          <cell r="W525" t="e">
            <v>#DIV/0!</v>
          </cell>
          <cell r="X525"/>
          <cell r="Y525"/>
          <cell r="Z525" t="e">
            <v>#DIV/0!</v>
          </cell>
          <cell r="AA525" t="e">
            <v>#DIV/0!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/>
          <cell r="AH525"/>
          <cell r="AI525"/>
          <cell r="AJ525"/>
        </row>
        <row r="526">
          <cell r="F526">
            <v>35602643</v>
          </cell>
          <cell r="G526" t="str">
            <v>Základná škola</v>
          </cell>
          <cell r="H526" t="str">
            <v>Leopoldov</v>
          </cell>
          <cell r="I526" t="str">
            <v>Nám. sv. Ignáca 31</v>
          </cell>
          <cell r="J526">
            <v>332</v>
          </cell>
          <cell r="K526" t="str">
            <v>v prevádzke</v>
          </cell>
          <cell r="L526"/>
          <cell r="M526"/>
          <cell r="N526"/>
          <cell r="O526"/>
          <cell r="P526" t="e">
            <v>#DIV/0!</v>
          </cell>
          <cell r="Q526" t="e">
            <v>#DIV/0!</v>
          </cell>
          <cell r="R526"/>
          <cell r="S526"/>
          <cell r="T526"/>
          <cell r="U526"/>
          <cell r="V526" t="e">
            <v>#DIV/0!</v>
          </cell>
          <cell r="W526" t="e">
            <v>#DIV/0!</v>
          </cell>
          <cell r="X526"/>
          <cell r="Y526"/>
          <cell r="Z526" t="e">
            <v>#DIV/0!</v>
          </cell>
          <cell r="AA526" t="e">
            <v>#DIV/0!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/>
          <cell r="AH526"/>
          <cell r="AI526"/>
          <cell r="AJ526"/>
        </row>
        <row r="527">
          <cell r="F527">
            <v>36080438</v>
          </cell>
          <cell r="G527" t="str">
            <v>Základná škola Jána Hollého s materskou školou</v>
          </cell>
          <cell r="H527" t="str">
            <v>Madunice</v>
          </cell>
          <cell r="I527" t="str">
            <v>Železničná 102</v>
          </cell>
          <cell r="J527">
            <v>197</v>
          </cell>
          <cell r="K527" t="str">
            <v>v prevádzke</v>
          </cell>
          <cell r="L527"/>
          <cell r="M527"/>
          <cell r="N527"/>
          <cell r="O527"/>
          <cell r="P527" t="e">
            <v>#DIV/0!</v>
          </cell>
          <cell r="Q527" t="e">
            <v>#DIV/0!</v>
          </cell>
          <cell r="R527"/>
          <cell r="S527"/>
          <cell r="T527"/>
          <cell r="U527"/>
          <cell r="V527" t="e">
            <v>#DIV/0!</v>
          </cell>
          <cell r="W527" t="e">
            <v>#DIV/0!</v>
          </cell>
          <cell r="X527"/>
          <cell r="Y527"/>
          <cell r="Z527" t="e">
            <v>#DIV/0!</v>
          </cell>
          <cell r="AA527" t="e">
            <v>#DIV/0!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/>
          <cell r="AH527"/>
          <cell r="AI527"/>
          <cell r="AJ527"/>
        </row>
        <row r="528">
          <cell r="F528">
            <v>36093734</v>
          </cell>
          <cell r="G528" t="str">
            <v>Základná škola J. Palárika</v>
          </cell>
          <cell r="H528" t="str">
            <v>Majcichov</v>
          </cell>
          <cell r="I528" t="str">
            <v>Majcichov 536</v>
          </cell>
          <cell r="J528">
            <v>263</v>
          </cell>
          <cell r="K528" t="str">
            <v>v prevádzke</v>
          </cell>
          <cell r="L528"/>
          <cell r="M528"/>
          <cell r="N528"/>
          <cell r="O528"/>
          <cell r="P528" t="e">
            <v>#DIV/0!</v>
          </cell>
          <cell r="Q528" t="e">
            <v>#DIV/0!</v>
          </cell>
          <cell r="R528"/>
          <cell r="S528"/>
          <cell r="T528"/>
          <cell r="U528"/>
          <cell r="V528" t="e">
            <v>#DIV/0!</v>
          </cell>
          <cell r="W528" t="e">
            <v>#DIV/0!</v>
          </cell>
          <cell r="X528"/>
          <cell r="Y528"/>
          <cell r="Z528" t="e">
            <v>#DIV/0!</v>
          </cell>
          <cell r="AA528" t="e">
            <v>#DIV/0!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/>
          <cell r="AH528"/>
          <cell r="AI528"/>
          <cell r="AJ528"/>
        </row>
        <row r="529">
          <cell r="F529">
            <v>37842251</v>
          </cell>
          <cell r="G529" t="str">
            <v>Základná škola s materskou školou</v>
          </cell>
          <cell r="H529" t="str">
            <v>Malženice</v>
          </cell>
          <cell r="I529" t="str">
            <v>Malženice 203</v>
          </cell>
          <cell r="J529">
            <v>67</v>
          </cell>
          <cell r="K529" t="str">
            <v>v prevádzke</v>
          </cell>
          <cell r="L529"/>
          <cell r="M529"/>
          <cell r="N529"/>
          <cell r="O529"/>
          <cell r="P529" t="e">
            <v>#DIV/0!</v>
          </cell>
          <cell r="Q529" t="e">
            <v>#DIV/0!</v>
          </cell>
          <cell r="R529"/>
          <cell r="S529"/>
          <cell r="T529"/>
          <cell r="U529"/>
          <cell r="V529" t="e">
            <v>#DIV/0!</v>
          </cell>
          <cell r="W529" t="e">
            <v>#DIV/0!</v>
          </cell>
          <cell r="X529"/>
          <cell r="Y529"/>
          <cell r="Z529" t="e">
            <v>#DIV/0!</v>
          </cell>
          <cell r="AA529" t="e">
            <v>#DIV/0!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/>
          <cell r="AH529"/>
          <cell r="AI529"/>
          <cell r="AJ529"/>
        </row>
        <row r="530">
          <cell r="F530">
            <v>37836781</v>
          </cell>
          <cell r="G530" t="str">
            <v>Základná škola s materskou školou</v>
          </cell>
          <cell r="H530" t="str">
            <v>Moravany nad Váhom</v>
          </cell>
          <cell r="I530" t="str">
            <v>Na výhone 188</v>
          </cell>
          <cell r="J530">
            <v>303</v>
          </cell>
          <cell r="K530" t="str">
            <v>v prevádzke</v>
          </cell>
          <cell r="L530"/>
          <cell r="M530"/>
          <cell r="N530"/>
          <cell r="O530"/>
          <cell r="P530" t="e">
            <v>#DIV/0!</v>
          </cell>
          <cell r="Q530" t="e">
            <v>#DIV/0!</v>
          </cell>
          <cell r="R530"/>
          <cell r="S530"/>
          <cell r="T530"/>
          <cell r="U530"/>
          <cell r="V530" t="e">
            <v>#DIV/0!</v>
          </cell>
          <cell r="W530" t="e">
            <v>#DIV/0!</v>
          </cell>
          <cell r="X530"/>
          <cell r="Y530"/>
          <cell r="Z530" t="e">
            <v>#DIV/0!</v>
          </cell>
          <cell r="AA530" t="e">
            <v>#DIV/0!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/>
          <cell r="AH530"/>
          <cell r="AI530"/>
          <cell r="AJ530"/>
        </row>
        <row r="531">
          <cell r="F531">
            <v>710058063</v>
          </cell>
          <cell r="G531" t="str">
            <v>Základná škola</v>
          </cell>
          <cell r="H531" t="str">
            <v>Ostrov</v>
          </cell>
          <cell r="I531" t="str">
            <v>Ostrov 131</v>
          </cell>
          <cell r="J531">
            <v>37</v>
          </cell>
          <cell r="K531" t="str">
            <v>v prevádzke</v>
          </cell>
          <cell r="L531"/>
          <cell r="M531"/>
          <cell r="N531"/>
          <cell r="O531"/>
          <cell r="P531" t="e">
            <v>#DIV/0!</v>
          </cell>
          <cell r="Q531" t="e">
            <v>#DIV/0!</v>
          </cell>
          <cell r="R531"/>
          <cell r="S531"/>
          <cell r="T531"/>
          <cell r="U531"/>
          <cell r="V531" t="e">
            <v>#DIV/0!</v>
          </cell>
          <cell r="W531" t="e">
            <v>#DIV/0!</v>
          </cell>
          <cell r="X531"/>
          <cell r="Y531"/>
          <cell r="Z531" t="e">
            <v>#DIV/0!</v>
          </cell>
          <cell r="AA531" t="e">
            <v>#DIV/0!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/>
          <cell r="AH531"/>
          <cell r="AI531"/>
          <cell r="AJ531"/>
        </row>
        <row r="532">
          <cell r="F532">
            <v>36080489</v>
          </cell>
          <cell r="G532" t="str">
            <v>Základná škola s materskou školou</v>
          </cell>
          <cell r="H532" t="str">
            <v>Pastuchov</v>
          </cell>
          <cell r="I532" t="str">
            <v>Pastuchov 210</v>
          </cell>
          <cell r="J532">
            <v>117</v>
          </cell>
          <cell r="K532" t="str">
            <v>v prevádzke</v>
          </cell>
          <cell r="L532"/>
          <cell r="M532"/>
          <cell r="N532"/>
          <cell r="O532"/>
          <cell r="P532" t="e">
            <v>#DIV/0!</v>
          </cell>
          <cell r="Q532" t="e">
            <v>#DIV/0!</v>
          </cell>
          <cell r="R532"/>
          <cell r="S532"/>
          <cell r="T532"/>
          <cell r="U532"/>
          <cell r="V532" t="e">
            <v>#DIV/0!</v>
          </cell>
          <cell r="W532" t="e">
            <v>#DIV/0!</v>
          </cell>
          <cell r="X532"/>
          <cell r="Y532"/>
          <cell r="Z532" t="e">
            <v>#DIV/0!</v>
          </cell>
          <cell r="AA532" t="e">
            <v>#DIV/0!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/>
          <cell r="AH532"/>
          <cell r="AI532"/>
          <cell r="AJ532"/>
        </row>
        <row r="533">
          <cell r="F533">
            <v>35602651</v>
          </cell>
          <cell r="G533" t="str">
            <v>Základná škola F.E.Scherera</v>
          </cell>
          <cell r="H533" t="str">
            <v>Piešťany</v>
          </cell>
          <cell r="I533" t="str">
            <v>E. F. Scherrera 40</v>
          </cell>
          <cell r="J533">
            <v>261</v>
          </cell>
          <cell r="K533" t="str">
            <v>v prevádzke</v>
          </cell>
          <cell r="L533"/>
          <cell r="M533"/>
          <cell r="N533"/>
          <cell r="O533"/>
          <cell r="P533" t="e">
            <v>#DIV/0!</v>
          </cell>
          <cell r="Q533" t="e">
            <v>#DIV/0!</v>
          </cell>
          <cell r="R533"/>
          <cell r="S533"/>
          <cell r="T533"/>
          <cell r="U533"/>
          <cell r="V533" t="e">
            <v>#DIV/0!</v>
          </cell>
          <cell r="W533" t="e">
            <v>#DIV/0!</v>
          </cell>
          <cell r="X533"/>
          <cell r="Y533"/>
          <cell r="Z533" t="e">
            <v>#DIV/0!</v>
          </cell>
          <cell r="AA533" t="e">
            <v>#DIV/0!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/>
          <cell r="AH533"/>
          <cell r="AI533"/>
          <cell r="AJ533"/>
        </row>
        <row r="534">
          <cell r="F534">
            <v>36080331</v>
          </cell>
          <cell r="G534" t="str">
            <v>Základná škola</v>
          </cell>
          <cell r="H534" t="str">
            <v>Piešťany</v>
          </cell>
          <cell r="I534" t="str">
            <v>Brezová 19</v>
          </cell>
          <cell r="J534">
            <v>666</v>
          </cell>
          <cell r="K534" t="str">
            <v>v prevádzke</v>
          </cell>
          <cell r="L534"/>
          <cell r="M534"/>
          <cell r="N534"/>
          <cell r="O534"/>
          <cell r="P534" t="e">
            <v>#DIV/0!</v>
          </cell>
          <cell r="Q534" t="e">
            <v>#DIV/0!</v>
          </cell>
          <cell r="R534"/>
          <cell r="S534"/>
          <cell r="T534"/>
          <cell r="U534"/>
          <cell r="V534" t="e">
            <v>#DIV/0!</v>
          </cell>
          <cell r="W534" t="e">
            <v>#DIV/0!</v>
          </cell>
          <cell r="X534"/>
          <cell r="Y534"/>
          <cell r="Z534" t="e">
            <v>#DIV/0!</v>
          </cell>
          <cell r="AA534" t="e">
            <v>#DIV/0!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/>
          <cell r="AH534"/>
          <cell r="AI534"/>
          <cell r="AJ534"/>
        </row>
        <row r="535">
          <cell r="F535">
            <v>36080349</v>
          </cell>
          <cell r="G535" t="str">
            <v>Základná škola</v>
          </cell>
          <cell r="H535" t="str">
            <v>Piešťany</v>
          </cell>
          <cell r="I535" t="str">
            <v>Holubyho 15</v>
          </cell>
          <cell r="J535">
            <v>348</v>
          </cell>
          <cell r="K535" t="str">
            <v>v prevádzke</v>
          </cell>
          <cell r="L535"/>
          <cell r="M535"/>
          <cell r="N535"/>
          <cell r="O535"/>
          <cell r="P535" t="e">
            <v>#DIV/0!</v>
          </cell>
          <cell r="Q535" t="e">
            <v>#DIV/0!</v>
          </cell>
          <cell r="R535"/>
          <cell r="S535"/>
          <cell r="T535"/>
          <cell r="U535"/>
          <cell r="V535" t="e">
            <v>#DIV/0!</v>
          </cell>
          <cell r="W535" t="e">
            <v>#DIV/0!</v>
          </cell>
          <cell r="X535"/>
          <cell r="Y535"/>
          <cell r="Z535" t="e">
            <v>#DIV/0!</v>
          </cell>
          <cell r="AA535" t="e">
            <v>#DIV/0!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/>
          <cell r="AH535"/>
          <cell r="AI535"/>
          <cell r="AJ535"/>
        </row>
        <row r="536">
          <cell r="F536">
            <v>36094196</v>
          </cell>
          <cell r="G536" t="str">
            <v>Základná škola Milana Rastislava Štefánika</v>
          </cell>
          <cell r="H536" t="str">
            <v>Piešťany</v>
          </cell>
          <cell r="I536" t="str">
            <v>Vajanského 35</v>
          </cell>
          <cell r="J536">
            <v>288</v>
          </cell>
          <cell r="K536" t="str">
            <v>v prevádzke</v>
          </cell>
          <cell r="L536"/>
          <cell r="M536"/>
          <cell r="N536"/>
          <cell r="O536"/>
          <cell r="P536" t="e">
            <v>#DIV/0!</v>
          </cell>
          <cell r="Q536" t="e">
            <v>#DIV/0!</v>
          </cell>
          <cell r="R536"/>
          <cell r="S536"/>
          <cell r="T536"/>
          <cell r="U536"/>
          <cell r="V536" t="e">
            <v>#DIV/0!</v>
          </cell>
          <cell r="W536" t="e">
            <v>#DIV/0!</v>
          </cell>
          <cell r="X536"/>
          <cell r="Y536"/>
          <cell r="Z536" t="e">
            <v>#DIV/0!</v>
          </cell>
          <cell r="AA536" t="e">
            <v>#DIV/0!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/>
          <cell r="AH536"/>
          <cell r="AI536"/>
          <cell r="AJ536"/>
        </row>
        <row r="537">
          <cell r="F537">
            <v>37836617</v>
          </cell>
          <cell r="G537" t="str">
            <v>Základná škola</v>
          </cell>
          <cell r="H537" t="str">
            <v>Piešťany</v>
          </cell>
          <cell r="I537" t="str">
            <v>Mojmírova 98</v>
          </cell>
          <cell r="J537">
            <v>536</v>
          </cell>
          <cell r="K537" t="str">
            <v>v prevádzke</v>
          </cell>
          <cell r="L537"/>
          <cell r="M537"/>
          <cell r="N537"/>
          <cell r="O537"/>
          <cell r="P537" t="e">
            <v>#DIV/0!</v>
          </cell>
          <cell r="Q537" t="e">
            <v>#DIV/0!</v>
          </cell>
          <cell r="R537"/>
          <cell r="S537"/>
          <cell r="T537"/>
          <cell r="U537"/>
          <cell r="V537" t="e">
            <v>#DIV/0!</v>
          </cell>
          <cell r="W537" t="e">
            <v>#DIV/0!</v>
          </cell>
          <cell r="X537"/>
          <cell r="Y537"/>
          <cell r="Z537" t="e">
            <v>#DIV/0!</v>
          </cell>
          <cell r="AA537" t="e">
            <v>#DIV/0!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/>
          <cell r="AH537"/>
          <cell r="AI537"/>
          <cell r="AJ537"/>
        </row>
        <row r="538">
          <cell r="F538">
            <v>37838741</v>
          </cell>
          <cell r="G538" t="str">
            <v>Základná škola s materskou školou</v>
          </cell>
          <cell r="H538" t="str">
            <v>Rakovice</v>
          </cell>
          <cell r="I538" t="str">
            <v>Rakovice 15</v>
          </cell>
          <cell r="J538">
            <v>198</v>
          </cell>
          <cell r="K538" t="str">
            <v>v prevádzke</v>
          </cell>
          <cell r="L538"/>
          <cell r="M538"/>
          <cell r="N538"/>
          <cell r="O538"/>
          <cell r="P538" t="e">
            <v>#DIV/0!</v>
          </cell>
          <cell r="Q538" t="e">
            <v>#DIV/0!</v>
          </cell>
          <cell r="R538"/>
          <cell r="S538"/>
          <cell r="T538"/>
          <cell r="U538"/>
          <cell r="V538" t="e">
            <v>#DIV/0!</v>
          </cell>
          <cell r="W538" t="e">
            <v>#DIV/0!</v>
          </cell>
          <cell r="X538"/>
          <cell r="Y538"/>
          <cell r="Z538" t="e">
            <v>#DIV/0!</v>
          </cell>
          <cell r="AA538" t="e">
            <v>#DIV/0!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/>
          <cell r="AH538"/>
          <cell r="AI538"/>
          <cell r="AJ538"/>
        </row>
        <row r="539">
          <cell r="F539">
            <v>36090344</v>
          </cell>
          <cell r="G539" t="str">
            <v>Základná škola s materskou školou</v>
          </cell>
          <cell r="H539" t="str">
            <v>Ružindol</v>
          </cell>
          <cell r="I539" t="str">
            <v>Hlavná 3/16</v>
          </cell>
          <cell r="J539">
            <v>305</v>
          </cell>
          <cell r="K539" t="str">
            <v>v prevádzke</v>
          </cell>
          <cell r="L539"/>
          <cell r="M539"/>
          <cell r="N539"/>
          <cell r="O539"/>
          <cell r="P539" t="e">
            <v>#DIV/0!</v>
          </cell>
          <cell r="Q539" t="e">
            <v>#DIV/0!</v>
          </cell>
          <cell r="R539"/>
          <cell r="S539"/>
          <cell r="T539"/>
          <cell r="U539"/>
          <cell r="V539" t="e">
            <v>#DIV/0!</v>
          </cell>
          <cell r="W539" t="e">
            <v>#DIV/0!</v>
          </cell>
          <cell r="X539"/>
          <cell r="Y539"/>
          <cell r="Z539" t="e">
            <v>#DIV/0!</v>
          </cell>
          <cell r="AA539" t="e">
            <v>#DIV/0!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/>
          <cell r="AH539"/>
          <cell r="AI539"/>
          <cell r="AJ539"/>
        </row>
        <row r="540">
          <cell r="F540">
            <v>37836498</v>
          </cell>
          <cell r="G540" t="str">
            <v>Základná škola s materskou školou</v>
          </cell>
          <cell r="H540" t="str">
            <v>Smolenice</v>
          </cell>
          <cell r="I540" t="str">
            <v>Komenského 3</v>
          </cell>
          <cell r="J540">
            <v>335</v>
          </cell>
          <cell r="K540" t="str">
            <v>v prevádzke</v>
          </cell>
          <cell r="L540"/>
          <cell r="M540"/>
          <cell r="N540"/>
          <cell r="O540"/>
          <cell r="P540" t="e">
            <v>#DIV/0!</v>
          </cell>
          <cell r="Q540" t="e">
            <v>#DIV/0!</v>
          </cell>
          <cell r="R540"/>
          <cell r="S540"/>
          <cell r="T540"/>
          <cell r="U540"/>
          <cell r="V540" t="e">
            <v>#DIV/0!</v>
          </cell>
          <cell r="W540" t="e">
            <v>#DIV/0!</v>
          </cell>
          <cell r="X540"/>
          <cell r="Y540"/>
          <cell r="Z540" t="e">
            <v>#DIV/0!</v>
          </cell>
          <cell r="AA540" t="e">
            <v>#DIV/0!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/>
          <cell r="AH540"/>
          <cell r="AI540"/>
          <cell r="AJ540"/>
        </row>
        <row r="541">
          <cell r="F541">
            <v>37836803</v>
          </cell>
          <cell r="G541" t="str">
            <v>Základná škola s materskou školou</v>
          </cell>
          <cell r="H541" t="str">
            <v>Sokolovce</v>
          </cell>
          <cell r="I541" t="str">
            <v>Školská 19</v>
          </cell>
          <cell r="J541">
            <v>89</v>
          </cell>
          <cell r="K541" t="str">
            <v>v prevádzke</v>
          </cell>
          <cell r="L541"/>
          <cell r="M541"/>
          <cell r="N541"/>
          <cell r="O541"/>
          <cell r="P541" t="e">
            <v>#DIV/0!</v>
          </cell>
          <cell r="Q541" t="e">
            <v>#DIV/0!</v>
          </cell>
          <cell r="R541"/>
          <cell r="S541"/>
          <cell r="T541"/>
          <cell r="U541"/>
          <cell r="V541" t="e">
            <v>#DIV/0!</v>
          </cell>
          <cell r="W541" t="e">
            <v>#DIV/0!</v>
          </cell>
          <cell r="X541"/>
          <cell r="Y541"/>
          <cell r="Z541" t="e">
            <v>#DIV/0!</v>
          </cell>
          <cell r="AA541" t="e">
            <v>#DIV/0!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/>
          <cell r="AH541"/>
          <cell r="AI541"/>
          <cell r="AJ541"/>
        </row>
        <row r="542">
          <cell r="F542">
            <v>37836510</v>
          </cell>
          <cell r="G542" t="str">
            <v>Základná škola s materskou školou</v>
          </cell>
          <cell r="H542" t="str">
            <v>Suchá nad Parnou</v>
          </cell>
          <cell r="I542" t="str">
            <v>Suchá nad Parnou 55</v>
          </cell>
          <cell r="J542">
            <v>332</v>
          </cell>
          <cell r="K542" t="str">
            <v>v prevádzke</v>
          </cell>
          <cell r="L542"/>
          <cell r="M542"/>
          <cell r="N542"/>
          <cell r="O542"/>
          <cell r="P542" t="e">
            <v>#DIV/0!</v>
          </cell>
          <cell r="Q542" t="e">
            <v>#DIV/0!</v>
          </cell>
          <cell r="R542"/>
          <cell r="S542"/>
          <cell r="T542"/>
          <cell r="U542"/>
          <cell r="V542" t="e">
            <v>#DIV/0!</v>
          </cell>
          <cell r="W542" t="e">
            <v>#DIV/0!</v>
          </cell>
          <cell r="X542"/>
          <cell r="Y542"/>
          <cell r="Z542" t="e">
            <v>#DIV/0!</v>
          </cell>
          <cell r="AA542" t="e">
            <v>#DIV/0!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/>
          <cell r="AH542"/>
          <cell r="AI542"/>
          <cell r="AJ542"/>
        </row>
        <row r="543">
          <cell r="F543">
            <v>36093751</v>
          </cell>
          <cell r="G543" t="str">
            <v>Základná škola s materskou školou</v>
          </cell>
          <cell r="H543" t="str">
            <v>Špačince</v>
          </cell>
          <cell r="I543" t="str">
            <v>Hlavná 626/2</v>
          </cell>
          <cell r="J543">
            <v>364</v>
          </cell>
          <cell r="K543" t="str">
            <v>v prevádzke</v>
          </cell>
          <cell r="L543"/>
          <cell r="M543"/>
          <cell r="N543"/>
          <cell r="O543"/>
          <cell r="P543" t="e">
            <v>#DIV/0!</v>
          </cell>
          <cell r="Q543" t="e">
            <v>#DIV/0!</v>
          </cell>
          <cell r="R543"/>
          <cell r="S543"/>
          <cell r="T543"/>
          <cell r="U543"/>
          <cell r="V543" t="e">
            <v>#DIV/0!</v>
          </cell>
          <cell r="W543" t="e">
            <v>#DIV/0!</v>
          </cell>
          <cell r="X543"/>
          <cell r="Y543"/>
          <cell r="Z543" t="e">
            <v>#DIV/0!</v>
          </cell>
          <cell r="AA543" t="e">
            <v>#DIV/0!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/>
          <cell r="AH543"/>
          <cell r="AI543"/>
          <cell r="AJ543"/>
        </row>
        <row r="544">
          <cell r="F544">
            <v>36080608</v>
          </cell>
          <cell r="G544" t="str">
            <v>Základná škola s materskou školou</v>
          </cell>
          <cell r="H544" t="str">
            <v>Šúrovce</v>
          </cell>
          <cell r="I544" t="str">
            <v>Školská 3</v>
          </cell>
          <cell r="J544">
            <v>249</v>
          </cell>
          <cell r="K544" t="str">
            <v>v prevádzke</v>
          </cell>
          <cell r="L544"/>
          <cell r="M544"/>
          <cell r="N544"/>
          <cell r="O544"/>
          <cell r="P544" t="e">
            <v>#DIV/0!</v>
          </cell>
          <cell r="Q544" t="e">
            <v>#DIV/0!</v>
          </cell>
          <cell r="R544"/>
          <cell r="S544"/>
          <cell r="T544"/>
          <cell r="U544"/>
          <cell r="V544" t="e">
            <v>#DIV/0!</v>
          </cell>
          <cell r="W544" t="e">
            <v>#DIV/0!</v>
          </cell>
          <cell r="X544"/>
          <cell r="Y544"/>
          <cell r="Z544" t="e">
            <v>#DIV/0!</v>
          </cell>
          <cell r="AA544" t="e">
            <v>#DIV/0!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/>
          <cell r="AH544"/>
          <cell r="AI544"/>
          <cell r="AJ544"/>
        </row>
        <row r="545">
          <cell r="F545">
            <v>36080446</v>
          </cell>
          <cell r="G545" t="str">
            <v>Základná škola s materskou školou</v>
          </cell>
          <cell r="H545" t="str">
            <v>Trakovice</v>
          </cell>
          <cell r="I545" t="str">
            <v>Trakovice 10</v>
          </cell>
          <cell r="J545">
            <v>288</v>
          </cell>
          <cell r="K545" t="str">
            <v>v prevádzke</v>
          </cell>
          <cell r="L545"/>
          <cell r="M545"/>
          <cell r="N545"/>
          <cell r="O545"/>
          <cell r="P545" t="e">
            <v>#DIV/0!</v>
          </cell>
          <cell r="Q545" t="e">
            <v>#DIV/0!</v>
          </cell>
          <cell r="R545"/>
          <cell r="S545"/>
          <cell r="T545"/>
          <cell r="U545"/>
          <cell r="V545" t="e">
            <v>#DIV/0!</v>
          </cell>
          <cell r="W545" t="e">
            <v>#DIV/0!</v>
          </cell>
          <cell r="X545"/>
          <cell r="Y545"/>
          <cell r="Z545" t="e">
            <v>#DIV/0!</v>
          </cell>
          <cell r="AA545" t="e">
            <v>#DIV/0!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/>
          <cell r="AH545"/>
          <cell r="AI545"/>
          <cell r="AJ545"/>
        </row>
        <row r="546">
          <cell r="F546">
            <v>710058136</v>
          </cell>
          <cell r="G546" t="str">
            <v>Základná škola</v>
          </cell>
          <cell r="H546" t="str">
            <v>Trebatice</v>
          </cell>
          <cell r="I546" t="str">
            <v>Hlavná ulica 239/87</v>
          </cell>
          <cell r="J546">
            <v>61</v>
          </cell>
          <cell r="K546" t="str">
            <v>v prevádzke</v>
          </cell>
          <cell r="L546"/>
          <cell r="M546"/>
          <cell r="N546"/>
          <cell r="O546"/>
          <cell r="P546" t="e">
            <v>#DIV/0!</v>
          </cell>
          <cell r="Q546" t="e">
            <v>#DIV/0!</v>
          </cell>
          <cell r="R546"/>
          <cell r="S546"/>
          <cell r="T546"/>
          <cell r="U546"/>
          <cell r="V546" t="e">
            <v>#DIV/0!</v>
          </cell>
          <cell r="W546" t="e">
            <v>#DIV/0!</v>
          </cell>
          <cell r="X546"/>
          <cell r="Y546"/>
          <cell r="Z546" t="e">
            <v>#DIV/0!</v>
          </cell>
          <cell r="AA546" t="e">
            <v>#DIV/0!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/>
          <cell r="AH546"/>
          <cell r="AI546"/>
          <cell r="AJ546"/>
        </row>
        <row r="547">
          <cell r="F547">
            <v>36080683</v>
          </cell>
          <cell r="G547" t="str">
            <v>Základná škola s materskou školou</v>
          </cell>
          <cell r="H547" t="str">
            <v>Trstín</v>
          </cell>
          <cell r="I547" t="str">
            <v>Trstín 457</v>
          </cell>
          <cell r="J547">
            <v>243</v>
          </cell>
          <cell r="K547" t="str">
            <v>v prevádzke</v>
          </cell>
          <cell r="L547"/>
          <cell r="M547"/>
          <cell r="N547"/>
          <cell r="O547"/>
          <cell r="P547" t="e">
            <v>#DIV/0!</v>
          </cell>
          <cell r="Q547" t="e">
            <v>#DIV/0!</v>
          </cell>
          <cell r="R547"/>
          <cell r="S547"/>
          <cell r="T547"/>
          <cell r="U547"/>
          <cell r="V547" t="e">
            <v>#DIV/0!</v>
          </cell>
          <cell r="W547" t="e">
            <v>#DIV/0!</v>
          </cell>
          <cell r="X547"/>
          <cell r="Y547"/>
          <cell r="Z547" t="e">
            <v>#DIV/0!</v>
          </cell>
          <cell r="AA547" t="e">
            <v>#DIV/0!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/>
          <cell r="AH547"/>
          <cell r="AI547"/>
          <cell r="AJ547"/>
        </row>
        <row r="548">
          <cell r="F548">
            <v>36080322</v>
          </cell>
          <cell r="G548" t="str">
            <v>Základná škola</v>
          </cell>
          <cell r="H548" t="str">
            <v>Veľké Kostoľany</v>
          </cell>
          <cell r="I548" t="str">
            <v>Školská 5</v>
          </cell>
          <cell r="J548">
            <v>360</v>
          </cell>
          <cell r="K548" t="str">
            <v>v prevádzke</v>
          </cell>
          <cell r="L548"/>
          <cell r="M548"/>
          <cell r="N548"/>
          <cell r="O548"/>
          <cell r="P548" t="e">
            <v>#DIV/0!</v>
          </cell>
          <cell r="Q548" t="e">
            <v>#DIV/0!</v>
          </cell>
          <cell r="R548"/>
          <cell r="S548"/>
          <cell r="T548"/>
          <cell r="U548"/>
          <cell r="V548" t="e">
            <v>#DIV/0!</v>
          </cell>
          <cell r="W548" t="e">
            <v>#DIV/0!</v>
          </cell>
          <cell r="X548"/>
          <cell r="Y548"/>
          <cell r="Z548" t="e">
            <v>#DIV/0!</v>
          </cell>
          <cell r="AA548" t="e">
            <v>#DIV/0!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/>
          <cell r="AH548"/>
          <cell r="AI548"/>
          <cell r="AJ548"/>
        </row>
        <row r="549">
          <cell r="F549">
            <v>710058152</v>
          </cell>
          <cell r="G549" t="str">
            <v>Základná škola Štefana Moysesa</v>
          </cell>
          <cell r="H549" t="str">
            <v>Veselé</v>
          </cell>
          <cell r="I549" t="str">
            <v>Veselé 92</v>
          </cell>
          <cell r="J549">
            <v>35</v>
          </cell>
          <cell r="K549" t="str">
            <v>v prevádzke</v>
          </cell>
          <cell r="L549"/>
          <cell r="M549"/>
          <cell r="N549"/>
          <cell r="O549"/>
          <cell r="P549" t="e">
            <v>#DIV/0!</v>
          </cell>
          <cell r="Q549" t="e">
            <v>#DIV/0!</v>
          </cell>
          <cell r="R549"/>
          <cell r="S549"/>
          <cell r="T549"/>
          <cell r="U549"/>
          <cell r="V549" t="e">
            <v>#DIV/0!</v>
          </cell>
          <cell r="W549" t="e">
            <v>#DIV/0!</v>
          </cell>
          <cell r="X549"/>
          <cell r="Y549"/>
          <cell r="Z549" t="e">
            <v>#DIV/0!</v>
          </cell>
          <cell r="AA549" t="e">
            <v>#DIV/0!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/>
          <cell r="AH549"/>
          <cell r="AI549"/>
          <cell r="AJ549"/>
        </row>
        <row r="550">
          <cell r="F550">
            <v>37836536</v>
          </cell>
          <cell r="G550" t="str">
            <v>Základná škola s materskou školou</v>
          </cell>
          <cell r="H550" t="str">
            <v>Voderady</v>
          </cell>
          <cell r="I550" t="str">
            <v>Školská ulica 163/9</v>
          </cell>
          <cell r="J550">
            <v>301</v>
          </cell>
          <cell r="K550" t="str">
            <v>v prevádzke</v>
          </cell>
          <cell r="L550"/>
          <cell r="M550"/>
          <cell r="N550"/>
          <cell r="O550"/>
          <cell r="P550" t="e">
            <v>#DIV/0!</v>
          </cell>
          <cell r="Q550" t="e">
            <v>#DIV/0!</v>
          </cell>
          <cell r="R550"/>
          <cell r="S550"/>
          <cell r="T550"/>
          <cell r="U550"/>
          <cell r="V550" t="e">
            <v>#DIV/0!</v>
          </cell>
          <cell r="W550" t="e">
            <v>#DIV/0!</v>
          </cell>
          <cell r="X550"/>
          <cell r="Y550"/>
          <cell r="Z550" t="e">
            <v>#DIV/0!</v>
          </cell>
          <cell r="AA550" t="e">
            <v>#DIV/0!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/>
          <cell r="AH550"/>
          <cell r="AI550"/>
          <cell r="AJ550"/>
        </row>
        <row r="551">
          <cell r="F551">
            <v>36094188</v>
          </cell>
          <cell r="G551" t="str">
            <v>Základná škola</v>
          </cell>
          <cell r="H551" t="str">
            <v>Vrbové</v>
          </cell>
          <cell r="I551" t="str">
            <v>Komenského 2</v>
          </cell>
          <cell r="J551">
            <v>386</v>
          </cell>
          <cell r="K551" t="str">
            <v>v prevádzke</v>
          </cell>
          <cell r="L551"/>
          <cell r="M551"/>
          <cell r="N551"/>
          <cell r="O551"/>
          <cell r="P551" t="e">
            <v>#DIV/0!</v>
          </cell>
          <cell r="Q551" t="e">
            <v>#DIV/0!</v>
          </cell>
          <cell r="R551"/>
          <cell r="S551"/>
          <cell r="T551"/>
          <cell r="U551"/>
          <cell r="V551" t="e">
            <v>#DIV/0!</v>
          </cell>
          <cell r="W551" t="e">
            <v>#DIV/0!</v>
          </cell>
          <cell r="X551"/>
          <cell r="Y551"/>
          <cell r="Z551" t="e">
            <v>#DIV/0!</v>
          </cell>
          <cell r="AA551" t="e">
            <v>#DIV/0!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/>
          <cell r="AH551"/>
          <cell r="AI551"/>
          <cell r="AJ551"/>
        </row>
        <row r="552">
          <cell r="F552">
            <v>37836625</v>
          </cell>
          <cell r="G552" t="str">
            <v>Základná škola</v>
          </cell>
          <cell r="H552" t="str">
            <v>Vrbové</v>
          </cell>
          <cell r="I552" t="str">
            <v>Školská 4</v>
          </cell>
          <cell r="J552">
            <v>346</v>
          </cell>
          <cell r="K552" t="str">
            <v>v prevádzke</v>
          </cell>
          <cell r="L552"/>
          <cell r="M552"/>
          <cell r="N552"/>
          <cell r="O552"/>
          <cell r="P552" t="e">
            <v>#DIV/0!</v>
          </cell>
          <cell r="Q552" t="e">
            <v>#DIV/0!</v>
          </cell>
          <cell r="R552"/>
          <cell r="S552"/>
          <cell r="T552"/>
          <cell r="U552"/>
          <cell r="V552" t="e">
            <v>#DIV/0!</v>
          </cell>
          <cell r="W552" t="e">
            <v>#DIV/0!</v>
          </cell>
          <cell r="X552"/>
          <cell r="Y552"/>
          <cell r="Z552" t="e">
            <v>#DIV/0!</v>
          </cell>
          <cell r="AA552" t="e">
            <v>#DIV/0!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/>
          <cell r="AH552"/>
          <cell r="AI552"/>
          <cell r="AJ552"/>
        </row>
        <row r="553">
          <cell r="F553">
            <v>34017381</v>
          </cell>
          <cell r="G553" t="str">
            <v>Základná škola s materskou školou</v>
          </cell>
          <cell r="H553" t="str">
            <v>Zavar</v>
          </cell>
          <cell r="I553" t="str">
            <v>Športová 33</v>
          </cell>
          <cell r="J553">
            <v>273</v>
          </cell>
          <cell r="K553" t="str">
            <v>v prevádzke</v>
          </cell>
          <cell r="L553"/>
          <cell r="M553"/>
          <cell r="N553"/>
          <cell r="O553"/>
          <cell r="P553" t="e">
            <v>#DIV/0!</v>
          </cell>
          <cell r="Q553" t="e">
            <v>#DIV/0!</v>
          </cell>
          <cell r="R553"/>
          <cell r="S553"/>
          <cell r="T553"/>
          <cell r="U553"/>
          <cell r="V553" t="e">
            <v>#DIV/0!</v>
          </cell>
          <cell r="W553" t="e">
            <v>#DIV/0!</v>
          </cell>
          <cell r="X553"/>
          <cell r="Y553"/>
          <cell r="Z553" t="e">
            <v>#DIV/0!</v>
          </cell>
          <cell r="AA553" t="e">
            <v>#DIV/0!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/>
          <cell r="AH553"/>
          <cell r="AI553"/>
          <cell r="AJ553"/>
        </row>
        <row r="554">
          <cell r="F554">
            <v>37836561</v>
          </cell>
          <cell r="G554" t="str">
            <v>Základná škola s materskou školou</v>
          </cell>
          <cell r="H554" t="str">
            <v>Zeleneč</v>
          </cell>
          <cell r="I554" t="str">
            <v>Školská 4</v>
          </cell>
          <cell r="J554">
            <v>240</v>
          </cell>
          <cell r="K554" t="str">
            <v>v prevádzke</v>
          </cell>
          <cell r="L554"/>
          <cell r="M554"/>
          <cell r="N554"/>
          <cell r="O554"/>
          <cell r="P554" t="e">
            <v>#DIV/0!</v>
          </cell>
          <cell r="Q554" t="e">
            <v>#DIV/0!</v>
          </cell>
          <cell r="R554"/>
          <cell r="S554"/>
          <cell r="T554"/>
          <cell r="U554"/>
          <cell r="V554" t="e">
            <v>#DIV/0!</v>
          </cell>
          <cell r="W554" t="e">
            <v>#DIV/0!</v>
          </cell>
          <cell r="X554"/>
          <cell r="Y554"/>
          <cell r="Z554" t="e">
            <v>#DIV/0!</v>
          </cell>
          <cell r="AA554" t="e">
            <v>#DIV/0!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/>
          <cell r="AH554"/>
          <cell r="AI554"/>
          <cell r="AJ554"/>
        </row>
        <row r="555">
          <cell r="F555">
            <v>710058179</v>
          </cell>
          <cell r="G555" t="str">
            <v>Základná škola</v>
          </cell>
          <cell r="H555" t="str">
            <v>Žlkovce</v>
          </cell>
          <cell r="I555" t="str">
            <v>Žlkovce 250</v>
          </cell>
          <cell r="J555">
            <v>33</v>
          </cell>
          <cell r="K555" t="str">
            <v>v prevádzke</v>
          </cell>
          <cell r="L555"/>
          <cell r="M555"/>
          <cell r="N555"/>
          <cell r="O555"/>
          <cell r="P555" t="e">
            <v>#DIV/0!</v>
          </cell>
          <cell r="Q555" t="e">
            <v>#DIV/0!</v>
          </cell>
          <cell r="R555"/>
          <cell r="S555"/>
          <cell r="T555"/>
          <cell r="U555"/>
          <cell r="V555" t="e">
            <v>#DIV/0!</v>
          </cell>
          <cell r="W555" t="e">
            <v>#DIV/0!</v>
          </cell>
          <cell r="X555"/>
          <cell r="Y555"/>
          <cell r="Z555" t="e">
            <v>#DIV/0!</v>
          </cell>
          <cell r="AA555" t="e">
            <v>#DIV/0!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/>
          <cell r="AH555"/>
          <cell r="AI555"/>
          <cell r="AJ555"/>
        </row>
        <row r="556">
          <cell r="F556">
            <v>36081043</v>
          </cell>
          <cell r="G556" t="str">
            <v>Základná škola s materskou školou Attilu Józsefa s vyučovacím jazykom maďarským - József Attila Alapiskola és Óvoda</v>
          </cell>
          <cell r="H556" t="str">
            <v>Trhová Hradská</v>
          </cell>
          <cell r="I556" t="str">
            <v>Školská 492/5</v>
          </cell>
          <cell r="J556">
            <v>179</v>
          </cell>
          <cell r="K556" t="str">
            <v>v prevádzke</v>
          </cell>
          <cell r="L556"/>
          <cell r="M556"/>
          <cell r="N556"/>
          <cell r="O556"/>
          <cell r="P556" t="e">
            <v>#DIV/0!</v>
          </cell>
          <cell r="Q556" t="e">
            <v>#DIV/0!</v>
          </cell>
          <cell r="R556"/>
          <cell r="S556"/>
          <cell r="T556"/>
          <cell r="U556"/>
          <cell r="V556" t="e">
            <v>#DIV/0!</v>
          </cell>
          <cell r="W556" t="e">
            <v>#DIV/0!</v>
          </cell>
          <cell r="X556"/>
          <cell r="Y556"/>
          <cell r="Z556" t="e">
            <v>#DIV/0!</v>
          </cell>
          <cell r="AA556" t="e">
            <v>#DIV/0!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/>
          <cell r="AH556"/>
          <cell r="AI556"/>
          <cell r="AJ556"/>
        </row>
        <row r="557">
          <cell r="F557">
            <v>710055560</v>
          </cell>
          <cell r="G557" t="str">
            <v>Základná škola s vyučovacím jazykom maďarským - Alapiskola</v>
          </cell>
          <cell r="H557" t="str">
            <v>Malé Dvorníky</v>
          </cell>
          <cell r="I557" t="str">
            <v>Malé Dvorníky 277</v>
          </cell>
          <cell r="J557">
            <v>74</v>
          </cell>
          <cell r="K557" t="str">
            <v>v prevádzke</v>
          </cell>
          <cell r="L557"/>
          <cell r="M557"/>
          <cell r="N557"/>
          <cell r="O557"/>
          <cell r="P557" t="e">
            <v>#DIV/0!</v>
          </cell>
          <cell r="Q557" t="e">
            <v>#DIV/0!</v>
          </cell>
          <cell r="R557"/>
          <cell r="S557"/>
          <cell r="T557"/>
          <cell r="U557"/>
          <cell r="V557" t="e">
            <v>#DIV/0!</v>
          </cell>
          <cell r="W557" t="e">
            <v>#DIV/0!</v>
          </cell>
          <cell r="X557"/>
          <cell r="Y557"/>
          <cell r="Z557" t="e">
            <v>#DIV/0!</v>
          </cell>
          <cell r="AA557" t="e">
            <v>#DIV/0!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/>
          <cell r="AH557"/>
          <cell r="AI557"/>
          <cell r="AJ557"/>
        </row>
        <row r="558">
          <cell r="F558">
            <v>710055960</v>
          </cell>
          <cell r="G558" t="str">
            <v>Základná škola Janka Matušku</v>
          </cell>
          <cell r="H558" t="str">
            <v>Matúškovo</v>
          </cell>
          <cell r="I558" t="str">
            <v>Hlavná 525</v>
          </cell>
          <cell r="J558">
            <v>16</v>
          </cell>
          <cell r="K558" t="str">
            <v>v prevádzke</v>
          </cell>
          <cell r="L558"/>
          <cell r="M558"/>
          <cell r="N558"/>
          <cell r="O558"/>
          <cell r="P558" t="e">
            <v>#DIV/0!</v>
          </cell>
          <cell r="Q558" t="e">
            <v>#DIV/0!</v>
          </cell>
          <cell r="R558"/>
          <cell r="S558"/>
          <cell r="T558"/>
          <cell r="U558"/>
          <cell r="V558" t="e">
            <v>#DIV/0!</v>
          </cell>
          <cell r="W558" t="e">
            <v>#DIV/0!</v>
          </cell>
          <cell r="X558"/>
          <cell r="Y558"/>
          <cell r="Z558" t="e">
            <v>#DIV/0!</v>
          </cell>
          <cell r="AA558" t="e">
            <v>#DIV/0!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/>
          <cell r="AH558"/>
          <cell r="AI558"/>
          <cell r="AJ558"/>
        </row>
        <row r="559">
          <cell r="F559">
            <v>710056133</v>
          </cell>
          <cell r="G559" t="str">
            <v>Základná škola Jána Majku</v>
          </cell>
          <cell r="H559" t="str">
            <v>Dolná Streda</v>
          </cell>
          <cell r="I559" t="str">
            <v>Dolná Streda 695</v>
          </cell>
          <cell r="J559">
            <v>37</v>
          </cell>
          <cell r="K559" t="str">
            <v>v prevádzke</v>
          </cell>
          <cell r="L559"/>
          <cell r="M559"/>
          <cell r="N559"/>
          <cell r="O559"/>
          <cell r="P559" t="e">
            <v>#DIV/0!</v>
          </cell>
          <cell r="Q559" t="e">
            <v>#DIV/0!</v>
          </cell>
          <cell r="R559"/>
          <cell r="S559"/>
          <cell r="T559"/>
          <cell r="U559"/>
          <cell r="V559" t="e">
            <v>#DIV/0!</v>
          </cell>
          <cell r="W559" t="e">
            <v>#DIV/0!</v>
          </cell>
          <cell r="X559"/>
          <cell r="Y559"/>
          <cell r="Z559" t="e">
            <v>#DIV/0!</v>
          </cell>
          <cell r="AA559" t="e">
            <v>#DIV/0!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/>
          <cell r="AH559"/>
          <cell r="AI559"/>
          <cell r="AJ559"/>
        </row>
        <row r="560">
          <cell r="F560">
            <v>55578691</v>
          </cell>
          <cell r="G560" t="str">
            <v>Spojená škola</v>
          </cell>
          <cell r="H560" t="str">
            <v>Sekule</v>
          </cell>
          <cell r="I560" t="str">
            <v>Sekule 119</v>
          </cell>
          <cell r="J560">
            <v>372</v>
          </cell>
          <cell r="K560" t="str">
            <v>v prevádzke</v>
          </cell>
          <cell r="L560"/>
          <cell r="M560"/>
          <cell r="N560"/>
          <cell r="O560"/>
          <cell r="P560" t="e">
            <v>#DIV/0!</v>
          </cell>
          <cell r="Q560" t="e">
            <v>#DIV/0!</v>
          </cell>
          <cell r="R560"/>
          <cell r="S560"/>
          <cell r="T560"/>
          <cell r="U560"/>
          <cell r="V560" t="e">
            <v>#DIV/0!</v>
          </cell>
          <cell r="W560" t="e">
            <v>#DIV/0!</v>
          </cell>
          <cell r="X560"/>
          <cell r="Y560"/>
          <cell r="Z560" t="e">
            <v>#DIV/0!</v>
          </cell>
          <cell r="AA560" t="e">
            <v>#DIV/0!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/>
          <cell r="AH560"/>
          <cell r="AI560"/>
          <cell r="AJ560"/>
        </row>
        <row r="561">
          <cell r="F561">
            <v>36080691</v>
          </cell>
          <cell r="G561" t="str">
            <v>Základná škola s materskou školou</v>
          </cell>
          <cell r="H561" t="str">
            <v>Križovany nad Dudváhom</v>
          </cell>
          <cell r="I561" t="str">
            <v>Križovany nad Dudváhom 250</v>
          </cell>
          <cell r="J561">
            <v>247</v>
          </cell>
          <cell r="K561" t="str">
            <v>v prevádzke</v>
          </cell>
          <cell r="L561"/>
          <cell r="M561"/>
          <cell r="N561"/>
          <cell r="O561"/>
          <cell r="P561" t="e">
            <v>#DIV/0!</v>
          </cell>
          <cell r="Q561" t="e">
            <v>#DIV/0!</v>
          </cell>
          <cell r="R561"/>
          <cell r="S561"/>
          <cell r="T561"/>
          <cell r="U561"/>
          <cell r="V561" t="e">
            <v>#DIV/0!</v>
          </cell>
          <cell r="W561" t="e">
            <v>#DIV/0!</v>
          </cell>
          <cell r="X561"/>
          <cell r="Y561"/>
          <cell r="Z561" t="e">
            <v>#DIV/0!</v>
          </cell>
          <cell r="AA561" t="e">
            <v>#DIV/0!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/>
          <cell r="AH561"/>
          <cell r="AI561"/>
          <cell r="AJ561"/>
        </row>
        <row r="562">
          <cell r="F562">
            <v>37842498</v>
          </cell>
          <cell r="G562" t="str">
            <v>Základná škola s materskou školou</v>
          </cell>
          <cell r="H562" t="str">
            <v>Vlčkovce</v>
          </cell>
          <cell r="I562" t="str">
            <v>Vlčkovce 1</v>
          </cell>
          <cell r="J562">
            <v>66</v>
          </cell>
          <cell r="K562" t="str">
            <v>v prevádzke</v>
          </cell>
          <cell r="L562"/>
          <cell r="M562"/>
          <cell r="N562"/>
          <cell r="O562"/>
          <cell r="P562" t="e">
            <v>#DIV/0!</v>
          </cell>
          <cell r="Q562" t="e">
            <v>#DIV/0!</v>
          </cell>
          <cell r="R562"/>
          <cell r="S562"/>
          <cell r="T562"/>
          <cell r="U562"/>
          <cell r="V562" t="e">
            <v>#DIV/0!</v>
          </cell>
          <cell r="W562" t="e">
            <v>#DIV/0!</v>
          </cell>
          <cell r="X562"/>
          <cell r="Y562"/>
          <cell r="Z562" t="e">
            <v>#DIV/0!</v>
          </cell>
          <cell r="AA562" t="e">
            <v>#DIV/0!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/>
          <cell r="AH562"/>
          <cell r="AI562"/>
          <cell r="AJ562"/>
        </row>
        <row r="563">
          <cell r="F563">
            <v>36090239</v>
          </cell>
          <cell r="G563" t="str">
            <v>Základná škola s materskou školou</v>
          </cell>
          <cell r="H563" t="str">
            <v>Dolné Zelenice</v>
          </cell>
          <cell r="I563" t="str">
            <v>Dolné Zelenice</v>
          </cell>
          <cell r="J563">
            <v>102</v>
          </cell>
          <cell r="K563" t="str">
            <v>v prevádzke</v>
          </cell>
          <cell r="L563"/>
          <cell r="M563"/>
          <cell r="N563"/>
          <cell r="O563"/>
          <cell r="P563" t="e">
            <v>#DIV/0!</v>
          </cell>
          <cell r="Q563" t="e">
            <v>#DIV/0!</v>
          </cell>
          <cell r="R563"/>
          <cell r="S563"/>
          <cell r="T563"/>
          <cell r="U563"/>
          <cell r="V563" t="e">
            <v>#DIV/0!</v>
          </cell>
          <cell r="W563" t="e">
            <v>#DIV/0!</v>
          </cell>
          <cell r="X563"/>
          <cell r="Y563"/>
          <cell r="Z563" t="e">
            <v>#DIV/0!</v>
          </cell>
          <cell r="AA563" t="e">
            <v>#DIV/0!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/>
          <cell r="AH563"/>
          <cell r="AI563"/>
          <cell r="AJ563"/>
        </row>
        <row r="564">
          <cell r="F564">
            <v>54721024</v>
          </cell>
          <cell r="G564" t="str">
            <v>Základná škola</v>
          </cell>
          <cell r="H564" t="str">
            <v>Biely Kostol</v>
          </cell>
          <cell r="I564" t="str">
            <v>Bronzová 1</v>
          </cell>
          <cell r="J564">
            <v>39</v>
          </cell>
          <cell r="K564" t="str">
            <v>v prevádzke</v>
          </cell>
          <cell r="L564"/>
          <cell r="M564"/>
          <cell r="N564"/>
          <cell r="O564"/>
          <cell r="P564" t="e">
            <v>#DIV/0!</v>
          </cell>
          <cell r="Q564" t="e">
            <v>#DIV/0!</v>
          </cell>
          <cell r="R564"/>
          <cell r="S564"/>
          <cell r="T564"/>
          <cell r="U564"/>
          <cell r="V564" t="e">
            <v>#DIV/0!</v>
          </cell>
          <cell r="W564" t="e">
            <v>#DIV/0!</v>
          </cell>
          <cell r="X564"/>
          <cell r="Y564"/>
          <cell r="Z564" t="e">
            <v>#DIV/0!</v>
          </cell>
          <cell r="AA564" t="e">
            <v>#DIV/0!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/>
          <cell r="AH564"/>
          <cell r="AI564"/>
          <cell r="AJ564"/>
        </row>
        <row r="565">
          <cell r="F565">
            <v>37851888</v>
          </cell>
          <cell r="G565" t="str">
            <v>Základná škola s Materskou školou Józsefa Bódisa s vyučovacím jazykom maďarským - Bódis József Alapiskola</v>
          </cell>
          <cell r="H565" t="str">
            <v>Čenkovce</v>
          </cell>
          <cell r="I565" t="str">
            <v>Čenkovce 95</v>
          </cell>
          <cell r="J565">
            <v>31</v>
          </cell>
          <cell r="K565" t="str">
            <v>v prevádzke</v>
          </cell>
          <cell r="L565"/>
          <cell r="M565"/>
          <cell r="N565"/>
          <cell r="O565"/>
          <cell r="P565" t="e">
            <v>#DIV/0!</v>
          </cell>
          <cell r="Q565" t="e">
            <v>#DIV/0!</v>
          </cell>
          <cell r="R565"/>
          <cell r="S565"/>
          <cell r="T565"/>
          <cell r="U565"/>
          <cell r="V565" t="e">
            <v>#DIV/0!</v>
          </cell>
          <cell r="W565" t="e">
            <v>#DIV/0!</v>
          </cell>
          <cell r="X565"/>
          <cell r="Y565"/>
          <cell r="Z565" t="e">
            <v>#DIV/0!</v>
          </cell>
          <cell r="AA565" t="e">
            <v>#DIV/0!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/>
          <cell r="AH565"/>
          <cell r="AI565"/>
          <cell r="AJ565"/>
        </row>
        <row r="566">
          <cell r="F566">
            <v>31875408</v>
          </cell>
          <cell r="G566" t="str">
            <v>Základná škola s materskou školou</v>
          </cell>
          <cell r="H566" t="str">
            <v>Hrnčiarovce nad Parnou</v>
          </cell>
          <cell r="I566" t="str">
            <v>Kostolná 28</v>
          </cell>
          <cell r="J566">
            <v>189</v>
          </cell>
          <cell r="K566" t="str">
            <v>v prevádzke</v>
          </cell>
          <cell r="L566"/>
          <cell r="M566"/>
          <cell r="N566"/>
          <cell r="O566"/>
          <cell r="P566" t="e">
            <v>#DIV/0!</v>
          </cell>
          <cell r="Q566" t="e">
            <v>#DIV/0!</v>
          </cell>
          <cell r="R566"/>
          <cell r="S566"/>
          <cell r="T566"/>
          <cell r="U566"/>
          <cell r="V566" t="e">
            <v>#DIV/0!</v>
          </cell>
          <cell r="W566" t="e">
            <v>#DIV/0!</v>
          </cell>
          <cell r="X566"/>
          <cell r="Y566"/>
          <cell r="Z566" t="e">
            <v>#DIV/0!</v>
          </cell>
          <cell r="AA566" t="e">
            <v>#DIV/0!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/>
          <cell r="AH566"/>
          <cell r="AI566"/>
          <cell r="AJ566"/>
        </row>
        <row r="567">
          <cell r="F567">
            <v>37836773</v>
          </cell>
          <cell r="G567" t="str">
            <v>Základná škola s materskou školou</v>
          </cell>
          <cell r="H567" t="str">
            <v>Banka</v>
          </cell>
          <cell r="I567" t="str">
            <v>Bananská 46</v>
          </cell>
          <cell r="J567">
            <v>207</v>
          </cell>
          <cell r="K567" t="str">
            <v>v prevádzke</v>
          </cell>
          <cell r="L567"/>
          <cell r="M567"/>
          <cell r="N567"/>
          <cell r="O567"/>
          <cell r="P567" t="e">
            <v>#DIV/0!</v>
          </cell>
          <cell r="Q567" t="e">
            <v>#DIV/0!</v>
          </cell>
          <cell r="R567"/>
          <cell r="S567"/>
          <cell r="T567"/>
          <cell r="U567"/>
          <cell r="V567" t="e">
            <v>#DIV/0!</v>
          </cell>
          <cell r="W567" t="e">
            <v>#DIV/0!</v>
          </cell>
          <cell r="X567"/>
          <cell r="Y567"/>
          <cell r="Z567" t="e">
            <v>#DIV/0!</v>
          </cell>
          <cell r="AA567" t="e">
            <v>#DIV/0!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/>
          <cell r="AH567"/>
          <cell r="AI567"/>
          <cell r="AJ567"/>
        </row>
        <row r="568">
          <cell r="F568">
            <v>31825010</v>
          </cell>
          <cell r="G568" t="str">
            <v>Základná škola sv. Jozefa</v>
          </cell>
          <cell r="H568" t="str">
            <v>Hlohovec</v>
          </cell>
          <cell r="I568" t="str">
            <v>Pribinova 35</v>
          </cell>
          <cell r="J568">
            <v>234</v>
          </cell>
          <cell r="K568" t="str">
            <v>v prevádzke</v>
          </cell>
          <cell r="L568"/>
          <cell r="M568"/>
          <cell r="N568"/>
          <cell r="O568"/>
          <cell r="P568" t="e">
            <v>#DIV/0!</v>
          </cell>
          <cell r="Q568" t="e">
            <v>#DIV/0!</v>
          </cell>
          <cell r="R568"/>
          <cell r="S568"/>
          <cell r="T568"/>
          <cell r="U568"/>
          <cell r="V568" t="e">
            <v>#DIV/0!</v>
          </cell>
          <cell r="W568" t="e">
            <v>#DIV/0!</v>
          </cell>
          <cell r="X568"/>
          <cell r="Y568"/>
          <cell r="Z568" t="e">
            <v>#DIV/0!</v>
          </cell>
          <cell r="AA568" t="e">
            <v>#DIV/0!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/>
          <cell r="AH568"/>
          <cell r="AI568"/>
          <cell r="AJ568"/>
        </row>
        <row r="569">
          <cell r="F569">
            <v>31825451</v>
          </cell>
          <cell r="G569" t="str">
            <v>Stredná odborná škola pedagogická bl. Laury</v>
          </cell>
          <cell r="H569" t="str">
            <v>Trnava</v>
          </cell>
          <cell r="I569" t="str">
            <v>Jána Hollého 9</v>
          </cell>
          <cell r="J569">
            <v>504</v>
          </cell>
          <cell r="K569" t="str">
            <v>v prevádzke</v>
          </cell>
          <cell r="L569"/>
          <cell r="M569"/>
          <cell r="N569"/>
          <cell r="O569"/>
          <cell r="P569" t="e">
            <v>#DIV/0!</v>
          </cell>
          <cell r="Q569" t="e">
            <v>#DIV/0!</v>
          </cell>
          <cell r="R569"/>
          <cell r="S569"/>
          <cell r="T569"/>
          <cell r="U569"/>
          <cell r="V569" t="e">
            <v>#DIV/0!</v>
          </cell>
          <cell r="W569" t="e">
            <v>#DIV/0!</v>
          </cell>
          <cell r="X569"/>
          <cell r="Y569"/>
          <cell r="Z569" t="e">
            <v>#DIV/0!</v>
          </cell>
          <cell r="AA569" t="e">
            <v>#DIV/0!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/>
          <cell r="AH569"/>
          <cell r="AI569"/>
          <cell r="AJ569"/>
        </row>
        <row r="570">
          <cell r="F570">
            <v>31825729</v>
          </cell>
          <cell r="G570" t="str">
            <v>Cirkevná spojená škola Panny Márie</v>
          </cell>
          <cell r="H570" t="str">
            <v>Kolárovo</v>
          </cell>
          <cell r="I570" t="str">
            <v>Brnenské námestie 15</v>
          </cell>
          <cell r="J570">
            <v>237</v>
          </cell>
          <cell r="K570" t="str">
            <v>v prevádzke</v>
          </cell>
          <cell r="L570"/>
          <cell r="M570"/>
          <cell r="N570"/>
          <cell r="O570"/>
          <cell r="P570" t="e">
            <v>#DIV/0!</v>
          </cell>
          <cell r="Q570" t="e">
            <v>#DIV/0!</v>
          </cell>
          <cell r="R570"/>
          <cell r="S570"/>
          <cell r="T570"/>
          <cell r="U570"/>
          <cell r="V570" t="e">
            <v>#DIV/0!</v>
          </cell>
          <cell r="W570" t="e">
            <v>#DIV/0!</v>
          </cell>
          <cell r="X570"/>
          <cell r="Y570"/>
          <cell r="Z570" t="e">
            <v>#DIV/0!</v>
          </cell>
          <cell r="AA570" t="e">
            <v>#DIV/0!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/>
          <cell r="AH570"/>
          <cell r="AI570"/>
          <cell r="AJ570"/>
        </row>
        <row r="571">
          <cell r="F571">
            <v>34003304</v>
          </cell>
          <cell r="G571" t="str">
            <v>Cirkevná základná škola sv. Cyrila a Metoda</v>
          </cell>
          <cell r="H571" t="str">
            <v>Sereď</v>
          </cell>
          <cell r="I571" t="str">
            <v>Komenského 3064/41</v>
          </cell>
          <cell r="J571">
            <v>267</v>
          </cell>
          <cell r="K571" t="str">
            <v>v prevádzke</v>
          </cell>
          <cell r="L571"/>
          <cell r="M571"/>
          <cell r="N571"/>
          <cell r="O571"/>
          <cell r="P571" t="e">
            <v>#DIV/0!</v>
          </cell>
          <cell r="Q571" t="e">
            <v>#DIV/0!</v>
          </cell>
          <cell r="R571"/>
          <cell r="S571"/>
          <cell r="T571"/>
          <cell r="U571"/>
          <cell r="V571" t="e">
            <v>#DIV/0!</v>
          </cell>
          <cell r="W571" t="e">
            <v>#DIV/0!</v>
          </cell>
          <cell r="X571"/>
          <cell r="Y571"/>
          <cell r="Z571" t="e">
            <v>#DIV/0!</v>
          </cell>
          <cell r="AA571" t="e">
            <v>#DIV/0!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/>
          <cell r="AH571"/>
          <cell r="AI571"/>
          <cell r="AJ571"/>
        </row>
        <row r="572">
          <cell r="F572">
            <v>36094625</v>
          </cell>
          <cell r="G572" t="str">
            <v>Arcibiskupské gymnázium biskupa P.Jantauscha</v>
          </cell>
          <cell r="H572" t="str">
            <v>Trnava</v>
          </cell>
          <cell r="I572" t="str">
            <v>Jána Hollého 9</v>
          </cell>
          <cell r="J572">
            <v>157</v>
          </cell>
          <cell r="K572" t="str">
            <v>v prevádzke</v>
          </cell>
          <cell r="L572"/>
          <cell r="M572"/>
          <cell r="N572"/>
          <cell r="O572"/>
          <cell r="P572" t="e">
            <v>#DIV/0!</v>
          </cell>
          <cell r="Q572" t="e">
            <v>#DIV/0!</v>
          </cell>
          <cell r="R572"/>
          <cell r="S572"/>
          <cell r="T572"/>
          <cell r="U572"/>
          <cell r="V572" t="e">
            <v>#DIV/0!</v>
          </cell>
          <cell r="W572" t="e">
            <v>#DIV/0!</v>
          </cell>
          <cell r="X572"/>
          <cell r="Y572"/>
          <cell r="Z572" t="e">
            <v>#DIV/0!</v>
          </cell>
          <cell r="AA572" t="e">
            <v>#DIV/0!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/>
          <cell r="AH572"/>
          <cell r="AI572"/>
          <cell r="AJ572"/>
        </row>
        <row r="573">
          <cell r="F573">
            <v>42040655</v>
          </cell>
          <cell r="G573" t="str">
            <v>Cirkevná spojená škola Marianum s vyučovacím jazykom maďarským</v>
          </cell>
          <cell r="H573" t="str">
            <v>Komárno</v>
          </cell>
          <cell r="I573" t="str">
            <v>Biskupa Királya 30</v>
          </cell>
          <cell r="J573">
            <v>312</v>
          </cell>
          <cell r="K573" t="str">
            <v>v prevádzke</v>
          </cell>
          <cell r="L573"/>
          <cell r="M573"/>
          <cell r="N573"/>
          <cell r="O573"/>
          <cell r="P573" t="e">
            <v>#DIV/0!</v>
          </cell>
          <cell r="Q573" t="e">
            <v>#DIV/0!</v>
          </cell>
          <cell r="R573"/>
          <cell r="S573"/>
          <cell r="T573"/>
          <cell r="U573"/>
          <cell r="V573" t="e">
            <v>#DIV/0!</v>
          </cell>
          <cell r="W573" t="e">
            <v>#DIV/0!</v>
          </cell>
          <cell r="X573"/>
          <cell r="Y573"/>
          <cell r="Z573" t="e">
            <v>#DIV/0!</v>
          </cell>
          <cell r="AA573" t="e">
            <v>#DIV/0!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/>
          <cell r="AH573"/>
          <cell r="AI573"/>
          <cell r="AJ573"/>
        </row>
        <row r="574">
          <cell r="F574">
            <v>42401526</v>
          </cell>
          <cell r="G574" t="str">
            <v>Cirkevná spojená škola</v>
          </cell>
          <cell r="H574" t="str">
            <v>Piešťany</v>
          </cell>
          <cell r="I574" t="str">
            <v>Štefánikova 119</v>
          </cell>
          <cell r="J574">
            <v>217</v>
          </cell>
          <cell r="K574" t="str">
            <v>v prevádzke</v>
          </cell>
          <cell r="L574"/>
          <cell r="M574"/>
          <cell r="N574"/>
          <cell r="O574"/>
          <cell r="P574" t="e">
            <v>#DIV/0!</v>
          </cell>
          <cell r="Q574" t="e">
            <v>#DIV/0!</v>
          </cell>
          <cell r="R574"/>
          <cell r="S574"/>
          <cell r="T574"/>
          <cell r="U574"/>
          <cell r="V574" t="e">
            <v>#DIV/0!</v>
          </cell>
          <cell r="W574" t="e">
            <v>#DIV/0!</v>
          </cell>
          <cell r="X574"/>
          <cell r="Y574"/>
          <cell r="Z574" t="e">
            <v>#DIV/0!</v>
          </cell>
          <cell r="AA574" t="e">
            <v>#DIV/0!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/>
          <cell r="AH574"/>
          <cell r="AI574"/>
          <cell r="AJ574"/>
        </row>
        <row r="575">
          <cell r="F575">
            <v>54014859</v>
          </cell>
          <cell r="G575" t="str">
            <v>Cirkevná základná škola s materskou školou sv. Jána apoštola s vyučovacím jazykom maďarským - Szent János apostol Egyházi Alapiskola és Óvoda</v>
          </cell>
          <cell r="H575" t="str">
            <v>Dunajská Streda</v>
          </cell>
          <cell r="I575" t="str">
            <v>Trhovisko 1</v>
          </cell>
          <cell r="J575">
            <v>120</v>
          </cell>
          <cell r="K575" t="str">
            <v>v prevádzke</v>
          </cell>
          <cell r="L575"/>
          <cell r="M575"/>
          <cell r="N575"/>
          <cell r="O575"/>
          <cell r="P575" t="e">
            <v>#DIV/0!</v>
          </cell>
          <cell r="Q575" t="e">
            <v>#DIV/0!</v>
          </cell>
          <cell r="R575"/>
          <cell r="S575"/>
          <cell r="T575"/>
          <cell r="U575"/>
          <cell r="V575" t="e">
            <v>#DIV/0!</v>
          </cell>
          <cell r="W575" t="e">
            <v>#DIV/0!</v>
          </cell>
          <cell r="X575"/>
          <cell r="Y575"/>
          <cell r="Z575" t="e">
            <v>#DIV/0!</v>
          </cell>
          <cell r="AA575" t="e">
            <v>#DIV/0!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/>
          <cell r="AH575"/>
          <cell r="AI575"/>
          <cell r="AJ575"/>
        </row>
        <row r="576">
          <cell r="F576">
            <v>17059844</v>
          </cell>
          <cell r="G576" t="str">
            <v>Stredná zdravotnícka škola M. T. Schererovej</v>
          </cell>
          <cell r="H576" t="str">
            <v>Ružomberok</v>
          </cell>
          <cell r="I576" t="str">
            <v>Dončova 7</v>
          </cell>
          <cell r="J576">
            <v>320</v>
          </cell>
          <cell r="K576" t="str">
            <v>v prevádzke</v>
          </cell>
          <cell r="L576"/>
          <cell r="M576"/>
          <cell r="N576"/>
          <cell r="O576"/>
          <cell r="P576" t="e">
            <v>#DIV/0!</v>
          </cell>
          <cell r="Q576" t="e">
            <v>#DIV/0!</v>
          </cell>
          <cell r="R576"/>
          <cell r="S576"/>
          <cell r="T576"/>
          <cell r="U576"/>
          <cell r="V576" t="e">
            <v>#DIV/0!</v>
          </cell>
          <cell r="W576" t="e">
            <v>#DIV/0!</v>
          </cell>
          <cell r="X576"/>
          <cell r="Y576"/>
          <cell r="Z576" t="e">
            <v>#DIV/0!</v>
          </cell>
          <cell r="AA576" t="e">
            <v>#DIV/0!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/>
          <cell r="AH576"/>
          <cell r="AI576"/>
          <cell r="AJ576"/>
        </row>
        <row r="577">
          <cell r="F577">
            <v>31825389</v>
          </cell>
          <cell r="G577" t="str">
            <v>Reformovaná základná cirkevná škola s vyučovacím jazykom maďarským - Magyar Tannyelvű Református Alapiskola</v>
          </cell>
          <cell r="H577" t="str">
            <v>Dolný Štál</v>
          </cell>
          <cell r="I577" t="str">
            <v>Hlavná 85</v>
          </cell>
          <cell r="J577">
            <v>99</v>
          </cell>
          <cell r="K577" t="str">
            <v>v prevádzke</v>
          </cell>
          <cell r="L577"/>
          <cell r="M577"/>
          <cell r="N577"/>
          <cell r="O577"/>
          <cell r="P577" t="e">
            <v>#DIV/0!</v>
          </cell>
          <cell r="Q577" t="e">
            <v>#DIV/0!</v>
          </cell>
          <cell r="R577"/>
          <cell r="S577"/>
          <cell r="T577"/>
          <cell r="U577"/>
          <cell r="V577" t="e">
            <v>#DIV/0!</v>
          </cell>
          <cell r="W577" t="e">
            <v>#DIV/0!</v>
          </cell>
          <cell r="X577"/>
          <cell r="Y577"/>
          <cell r="Z577" t="e">
            <v>#DIV/0!</v>
          </cell>
          <cell r="AA577" t="e">
            <v>#DIV/0!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/>
          <cell r="AH577"/>
          <cell r="AI577"/>
          <cell r="AJ577"/>
        </row>
        <row r="578">
          <cell r="F578">
            <v>37841700</v>
          </cell>
          <cell r="G578" t="str">
            <v>Súkromná stredná odborná škola - Magán Szakközépiskola</v>
          </cell>
          <cell r="H578" t="str">
            <v>Sládkovičovo</v>
          </cell>
          <cell r="I578" t="str">
            <v>Fučíkova 426</v>
          </cell>
          <cell r="J578">
            <v>164</v>
          </cell>
          <cell r="K578" t="str">
            <v>v prevádzke</v>
          </cell>
          <cell r="L578"/>
          <cell r="M578"/>
          <cell r="N578"/>
          <cell r="O578"/>
          <cell r="P578" t="e">
            <v>#DIV/0!</v>
          </cell>
          <cell r="Q578" t="e">
            <v>#DIV/0!</v>
          </cell>
          <cell r="R578"/>
          <cell r="S578"/>
          <cell r="T578"/>
          <cell r="U578"/>
          <cell r="V578" t="e">
            <v>#DIV/0!</v>
          </cell>
          <cell r="W578" t="e">
            <v>#DIV/0!</v>
          </cell>
          <cell r="X578"/>
          <cell r="Y578"/>
          <cell r="Z578" t="e">
            <v>#DIV/0!</v>
          </cell>
          <cell r="AA578" t="e">
            <v>#DIV/0!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/>
          <cell r="AH578"/>
          <cell r="AI578"/>
          <cell r="AJ578"/>
        </row>
        <row r="579">
          <cell r="F579">
            <v>37839403</v>
          </cell>
          <cell r="G579" t="str">
            <v>Súkromná stredná odborná škola s vyučovacím jazykom maďarským - Magyar Tannyelvü Magán Szakközépiskola</v>
          </cell>
          <cell r="H579" t="str">
            <v>Dunajská Streda</v>
          </cell>
          <cell r="I579" t="str">
            <v>Neratovické nám. 1916/16</v>
          </cell>
          <cell r="J579">
            <v>417</v>
          </cell>
          <cell r="K579" t="str">
            <v>v prevádzke</v>
          </cell>
          <cell r="L579"/>
          <cell r="M579"/>
          <cell r="N579"/>
          <cell r="O579"/>
          <cell r="P579" t="e">
            <v>#DIV/0!</v>
          </cell>
          <cell r="Q579" t="e">
            <v>#DIV/0!</v>
          </cell>
          <cell r="R579"/>
          <cell r="S579"/>
          <cell r="T579"/>
          <cell r="U579"/>
          <cell r="V579" t="e">
            <v>#DIV/0!</v>
          </cell>
          <cell r="W579" t="e">
            <v>#DIV/0!</v>
          </cell>
          <cell r="X579"/>
          <cell r="Y579"/>
          <cell r="Z579" t="e">
            <v>#DIV/0!</v>
          </cell>
          <cell r="AA579" t="e">
            <v>#DIV/0!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/>
          <cell r="AH579"/>
          <cell r="AI579"/>
          <cell r="AJ579"/>
        </row>
        <row r="580">
          <cell r="F580">
            <v>686484</v>
          </cell>
          <cell r="G580" t="str">
            <v>Súkromná stredná odborná škola Gos-Sk</v>
          </cell>
          <cell r="H580" t="str">
            <v>Trnava</v>
          </cell>
          <cell r="I580" t="str">
            <v>Ferka Urbánka 19</v>
          </cell>
          <cell r="J580">
            <v>390</v>
          </cell>
          <cell r="K580" t="str">
            <v>v prevádzke</v>
          </cell>
          <cell r="L580"/>
          <cell r="M580"/>
          <cell r="N580"/>
          <cell r="O580"/>
          <cell r="P580" t="e">
            <v>#DIV/0!</v>
          </cell>
          <cell r="Q580" t="e">
            <v>#DIV/0!</v>
          </cell>
          <cell r="R580"/>
          <cell r="S580"/>
          <cell r="T580"/>
          <cell r="U580"/>
          <cell r="V580" t="e">
            <v>#DIV/0!</v>
          </cell>
          <cell r="W580" t="e">
            <v>#DIV/0!</v>
          </cell>
          <cell r="X580"/>
          <cell r="Y580"/>
          <cell r="Z580" t="e">
            <v>#DIV/0!</v>
          </cell>
          <cell r="AA580" t="e">
            <v>#DIV/0!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/>
          <cell r="AH580"/>
          <cell r="AI580"/>
          <cell r="AJ580"/>
        </row>
        <row r="581">
          <cell r="F581">
            <v>42142750</v>
          </cell>
          <cell r="G581" t="str">
            <v>Súkromná obchodná akadémia</v>
          </cell>
          <cell r="H581" t="str">
            <v>Považská Bystrica</v>
          </cell>
          <cell r="I581" t="str">
            <v>M. R. Štefánika 148/27</v>
          </cell>
          <cell r="J581">
            <v>16</v>
          </cell>
          <cell r="K581" t="str">
            <v>v prevádzke</v>
          </cell>
          <cell r="L581"/>
          <cell r="M581"/>
          <cell r="N581"/>
          <cell r="O581"/>
          <cell r="P581" t="e">
            <v>#DIV/0!</v>
          </cell>
          <cell r="Q581" t="e">
            <v>#DIV/0!</v>
          </cell>
          <cell r="R581"/>
          <cell r="S581"/>
          <cell r="T581"/>
          <cell r="U581"/>
          <cell r="V581" t="e">
            <v>#DIV/0!</v>
          </cell>
          <cell r="W581" t="e">
            <v>#DIV/0!</v>
          </cell>
          <cell r="X581"/>
          <cell r="Y581"/>
          <cell r="Z581" t="e">
            <v>#DIV/0!</v>
          </cell>
          <cell r="AA581" t="e">
            <v>#DIV/0!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/>
          <cell r="AH581"/>
          <cell r="AI581"/>
          <cell r="AJ581"/>
        </row>
        <row r="582">
          <cell r="F582">
            <v>42142768</v>
          </cell>
          <cell r="G582" t="str">
            <v>Súkromná hotelová akadémia</v>
          </cell>
          <cell r="H582" t="str">
            <v>Považská Bystrica</v>
          </cell>
          <cell r="I582" t="str">
            <v>M. R. Štefánika 148/27</v>
          </cell>
          <cell r="J582">
            <v>137</v>
          </cell>
          <cell r="K582" t="str">
            <v>v prevádzke</v>
          </cell>
          <cell r="L582"/>
          <cell r="M582"/>
          <cell r="N582"/>
          <cell r="O582"/>
          <cell r="P582" t="e">
            <v>#DIV/0!</v>
          </cell>
          <cell r="Q582" t="e">
            <v>#DIV/0!</v>
          </cell>
          <cell r="R582"/>
          <cell r="S582"/>
          <cell r="T582"/>
          <cell r="U582"/>
          <cell r="V582" t="e">
            <v>#DIV/0!</v>
          </cell>
          <cell r="W582" t="e">
            <v>#DIV/0!</v>
          </cell>
          <cell r="X582"/>
          <cell r="Y582"/>
          <cell r="Z582" t="e">
            <v>#DIV/0!</v>
          </cell>
          <cell r="AA582" t="e">
            <v>#DIV/0!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/>
          <cell r="AH582"/>
          <cell r="AI582"/>
          <cell r="AJ582"/>
        </row>
        <row r="583">
          <cell r="F583">
            <v>45014906</v>
          </cell>
          <cell r="G583" t="str">
            <v>Súkromné gymnázium s vyučovacím jazykom maďarským - Magyar Tanítási Nyelvu Magángimnázium</v>
          </cell>
          <cell r="H583" t="str">
            <v>Dunajská Streda</v>
          </cell>
          <cell r="I583" t="str">
            <v>Smetanov háj 286/9</v>
          </cell>
          <cell r="J583">
            <v>219</v>
          </cell>
          <cell r="K583" t="str">
            <v>v prevádzke</v>
          </cell>
          <cell r="L583"/>
          <cell r="M583"/>
          <cell r="N583"/>
          <cell r="O583"/>
          <cell r="P583" t="e">
            <v>#DIV/0!</v>
          </cell>
          <cell r="Q583" t="e">
            <v>#DIV/0!</v>
          </cell>
          <cell r="R583"/>
          <cell r="S583"/>
          <cell r="T583"/>
          <cell r="U583"/>
          <cell r="V583" t="e">
            <v>#DIV/0!</v>
          </cell>
          <cell r="W583" t="e">
            <v>#DIV/0!</v>
          </cell>
          <cell r="X583"/>
          <cell r="Y583"/>
          <cell r="Z583" t="e">
            <v>#DIV/0!</v>
          </cell>
          <cell r="AA583" t="e">
            <v>#DIV/0!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/>
          <cell r="AH583"/>
          <cell r="AI583"/>
          <cell r="AJ583"/>
        </row>
        <row r="584">
          <cell r="F584">
            <v>37849948</v>
          </cell>
          <cell r="G584" t="str">
            <v>Súkromné tanečné konzervatórium Dušana Nebylu</v>
          </cell>
          <cell r="H584" t="str">
            <v>Trnava</v>
          </cell>
          <cell r="I584" t="str">
            <v>Kalinčiakova 47</v>
          </cell>
          <cell r="J584">
            <v>53</v>
          </cell>
          <cell r="K584" t="str">
            <v>v prevádzke</v>
          </cell>
          <cell r="L584"/>
          <cell r="M584"/>
          <cell r="N584"/>
          <cell r="O584"/>
          <cell r="P584" t="e">
            <v>#DIV/0!</v>
          </cell>
          <cell r="Q584" t="e">
            <v>#DIV/0!</v>
          </cell>
          <cell r="R584"/>
          <cell r="S584"/>
          <cell r="T584"/>
          <cell r="U584"/>
          <cell r="V584" t="e">
            <v>#DIV/0!</v>
          </cell>
          <cell r="W584" t="e">
            <v>#DIV/0!</v>
          </cell>
          <cell r="X584"/>
          <cell r="Y584"/>
          <cell r="Z584" t="e">
            <v>#DIV/0!</v>
          </cell>
          <cell r="AA584" t="e">
            <v>#DIV/0!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/>
          <cell r="AH584"/>
          <cell r="AI584"/>
          <cell r="AJ584"/>
        </row>
        <row r="585">
          <cell r="F585">
            <v>53200349</v>
          </cell>
          <cell r="G585" t="str">
            <v>Súkromná spojená škola Quality Schools International</v>
          </cell>
          <cell r="H585" t="str">
            <v>Šamorín</v>
          </cell>
          <cell r="I585" t="str">
            <v>Záhradnícka 1006/2</v>
          </cell>
          <cell r="J585">
            <v>178</v>
          </cell>
          <cell r="K585" t="str">
            <v>v prevádzke</v>
          </cell>
          <cell r="L585"/>
          <cell r="M585"/>
          <cell r="N585"/>
          <cell r="O585"/>
          <cell r="P585" t="e">
            <v>#DIV/0!</v>
          </cell>
          <cell r="Q585" t="e">
            <v>#DIV/0!</v>
          </cell>
          <cell r="R585"/>
          <cell r="S585"/>
          <cell r="T585"/>
          <cell r="U585"/>
          <cell r="V585" t="e">
            <v>#DIV/0!</v>
          </cell>
          <cell r="W585" t="e">
            <v>#DIV/0!</v>
          </cell>
          <cell r="X585"/>
          <cell r="Y585"/>
          <cell r="Z585" t="e">
            <v>#DIV/0!</v>
          </cell>
          <cell r="AA585" t="e">
            <v>#DIV/0!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/>
          <cell r="AH585"/>
          <cell r="AI585"/>
          <cell r="AJ585"/>
        </row>
        <row r="586">
          <cell r="F586">
            <v>36087947</v>
          </cell>
          <cell r="G586" t="str">
            <v>Súkromná stredná odborná škola podnikania</v>
          </cell>
          <cell r="H586" t="str">
            <v>Senica</v>
          </cell>
          <cell r="I586" t="str">
            <v>Hollého 1380</v>
          </cell>
          <cell r="J586">
            <v>206</v>
          </cell>
          <cell r="K586" t="str">
            <v>v prevádzke</v>
          </cell>
          <cell r="L586"/>
          <cell r="M586"/>
          <cell r="N586"/>
          <cell r="O586"/>
          <cell r="P586" t="e">
            <v>#DIV/0!</v>
          </cell>
          <cell r="Q586" t="e">
            <v>#DIV/0!</v>
          </cell>
          <cell r="R586"/>
          <cell r="S586"/>
          <cell r="T586"/>
          <cell r="U586"/>
          <cell r="V586" t="e">
            <v>#DIV/0!</v>
          </cell>
          <cell r="W586" t="e">
            <v>#DIV/0!</v>
          </cell>
          <cell r="X586"/>
          <cell r="Y586"/>
          <cell r="Z586" t="e">
            <v>#DIV/0!</v>
          </cell>
          <cell r="AA586" t="e">
            <v>#DIV/0!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/>
          <cell r="AH586"/>
          <cell r="AI586"/>
          <cell r="AJ586"/>
        </row>
        <row r="587">
          <cell r="F587">
            <v>37990845</v>
          </cell>
          <cell r="G587" t="str">
            <v>Súkromná základná škola</v>
          </cell>
          <cell r="H587" t="str">
            <v>Skalica</v>
          </cell>
          <cell r="I587" t="str">
            <v>Gorkého 4</v>
          </cell>
          <cell r="J587">
            <v>154</v>
          </cell>
          <cell r="K587" t="str">
            <v>v prevádzke</v>
          </cell>
          <cell r="L587"/>
          <cell r="M587"/>
          <cell r="N587"/>
          <cell r="O587"/>
          <cell r="P587" t="e">
            <v>#DIV/0!</v>
          </cell>
          <cell r="Q587" t="e">
            <v>#DIV/0!</v>
          </cell>
          <cell r="R587"/>
          <cell r="S587"/>
          <cell r="T587"/>
          <cell r="U587"/>
          <cell r="V587" t="e">
            <v>#DIV/0!</v>
          </cell>
          <cell r="W587" t="e">
            <v>#DIV/0!</v>
          </cell>
          <cell r="X587"/>
          <cell r="Y587"/>
          <cell r="Z587" t="e">
            <v>#DIV/0!</v>
          </cell>
          <cell r="AA587" t="e">
            <v>#DIV/0!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/>
          <cell r="AH587"/>
          <cell r="AI587"/>
          <cell r="AJ587"/>
        </row>
        <row r="588">
          <cell r="F588">
            <v>42165393</v>
          </cell>
          <cell r="G588" t="str">
            <v>Súkromná základná škola BESST</v>
          </cell>
          <cell r="H588" t="str">
            <v>Trnava</v>
          </cell>
          <cell r="I588" t="str">
            <v>Limbová 3</v>
          </cell>
          <cell r="J588">
            <v>389</v>
          </cell>
          <cell r="K588" t="str">
            <v>v prevádzke</v>
          </cell>
          <cell r="L588"/>
          <cell r="M588"/>
          <cell r="N588"/>
          <cell r="O588"/>
          <cell r="P588" t="e">
            <v>#DIV/0!</v>
          </cell>
          <cell r="Q588" t="e">
            <v>#DIV/0!</v>
          </cell>
          <cell r="R588"/>
          <cell r="S588"/>
          <cell r="T588"/>
          <cell r="U588"/>
          <cell r="V588" t="e">
            <v>#DIV/0!</v>
          </cell>
          <cell r="W588" t="e">
            <v>#DIV/0!</v>
          </cell>
          <cell r="X588"/>
          <cell r="Y588"/>
          <cell r="Z588" t="e">
            <v>#DIV/0!</v>
          </cell>
          <cell r="AA588" t="e">
            <v>#DIV/0!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/>
          <cell r="AH588"/>
          <cell r="AI588"/>
          <cell r="AJ588"/>
        </row>
        <row r="589">
          <cell r="F589">
            <v>42297605</v>
          </cell>
          <cell r="G589" t="str">
            <v>Súkromné bilingválne gymnázium BESST</v>
          </cell>
          <cell r="H589" t="str">
            <v>Trnava</v>
          </cell>
          <cell r="I589" t="str">
            <v>Limbová 6051/3</v>
          </cell>
          <cell r="J589">
            <v>143</v>
          </cell>
          <cell r="K589" t="str">
            <v>v prevádzke</v>
          </cell>
          <cell r="L589"/>
          <cell r="M589"/>
          <cell r="N589"/>
          <cell r="O589"/>
          <cell r="P589" t="e">
            <v>#DIV/0!</v>
          </cell>
          <cell r="Q589" t="e">
            <v>#DIV/0!</v>
          </cell>
          <cell r="R589"/>
          <cell r="S589"/>
          <cell r="T589"/>
          <cell r="U589"/>
          <cell r="V589" t="e">
            <v>#DIV/0!</v>
          </cell>
          <cell r="W589" t="e">
            <v>#DIV/0!</v>
          </cell>
          <cell r="X589"/>
          <cell r="Y589"/>
          <cell r="Z589" t="e">
            <v>#DIV/0!</v>
          </cell>
          <cell r="AA589" t="e">
            <v>#DIV/0!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/>
          <cell r="AH589"/>
          <cell r="AI589"/>
          <cell r="AJ589"/>
        </row>
        <row r="590">
          <cell r="F590">
            <v>36088978</v>
          </cell>
          <cell r="G590" t="str">
            <v>Súkromná stredná odborná škola VIA HUMANA</v>
          </cell>
          <cell r="H590" t="str">
            <v>Skalica</v>
          </cell>
          <cell r="I590" t="str">
            <v>Kráľovská 386/11</v>
          </cell>
          <cell r="J590">
            <v>203</v>
          </cell>
          <cell r="K590" t="str">
            <v>v prevádzke</v>
          </cell>
          <cell r="L590">
            <v>77</v>
          </cell>
          <cell r="M590">
            <v>0</v>
          </cell>
          <cell r="N590">
            <v>8</v>
          </cell>
          <cell r="O590">
            <v>0</v>
          </cell>
          <cell r="P590">
            <v>9.625</v>
          </cell>
          <cell r="Q590" t="e">
            <v>#DIV/0!</v>
          </cell>
          <cell r="R590">
            <v>136</v>
          </cell>
          <cell r="S590">
            <v>0</v>
          </cell>
          <cell r="T590">
            <v>1965</v>
          </cell>
          <cell r="U590">
            <v>0</v>
          </cell>
          <cell r="V590">
            <v>14.448529411764707</v>
          </cell>
          <cell r="W590" t="e">
            <v>#DIV/0!</v>
          </cell>
          <cell r="X590">
            <v>0</v>
          </cell>
          <cell r="Y590">
            <v>0</v>
          </cell>
          <cell r="Z590">
            <v>0</v>
          </cell>
          <cell r="AA590" t="e">
            <v>#DIV/0!</v>
          </cell>
          <cell r="AB590">
            <v>1965</v>
          </cell>
          <cell r="AC590">
            <v>0</v>
          </cell>
          <cell r="AD590">
            <v>1965</v>
          </cell>
          <cell r="AE590">
            <v>0</v>
          </cell>
          <cell r="AF590">
            <v>1965</v>
          </cell>
          <cell r="AG590">
            <v>1965</v>
          </cell>
          <cell r="AH590">
            <v>0</v>
          </cell>
          <cell r="AI590">
            <v>0</v>
          </cell>
          <cell r="AJ590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6589B-C1FD-450D-AAFE-F44500ECE5D7}">
  <sheetPr>
    <pageSetUpPr fitToPage="1"/>
  </sheetPr>
  <dimension ref="A1:K20"/>
  <sheetViews>
    <sheetView tabSelected="1" workbookViewId="0">
      <selection activeCell="G32" sqref="G32"/>
    </sheetView>
  </sheetViews>
  <sheetFormatPr defaultRowHeight="15"/>
  <cols>
    <col min="1" max="2" width="6" customWidth="1"/>
    <col min="3" max="3" width="8.42578125" bestFit="1" customWidth="1"/>
    <col min="4" max="4" width="9" bestFit="1" customWidth="1"/>
    <col min="5" max="5" width="29.28515625" customWidth="1"/>
    <col min="6" max="6" width="11.42578125" bestFit="1" customWidth="1"/>
    <col min="7" max="7" width="13.85546875" bestFit="1" customWidth="1"/>
    <col min="8" max="8" width="11.85546875" bestFit="1" customWidth="1"/>
    <col min="9" max="9" width="13.28515625" bestFit="1" customWidth="1"/>
    <col min="10" max="10" width="10" bestFit="1" customWidth="1"/>
    <col min="11" max="11" width="15" bestFit="1" customWidth="1"/>
  </cols>
  <sheetData>
    <row r="1" spans="1:11">
      <c r="A1" s="113" t="s">
        <v>171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5.75" thickBo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90.75" thickBot="1">
      <c r="A3" s="31" t="s">
        <v>156</v>
      </c>
      <c r="B3" s="32" t="s">
        <v>157</v>
      </c>
      <c r="C3" s="33" t="s">
        <v>158</v>
      </c>
      <c r="D3" s="32" t="s">
        <v>159</v>
      </c>
      <c r="E3" s="34" t="s">
        <v>4</v>
      </c>
      <c r="F3" s="35" t="s">
        <v>160</v>
      </c>
      <c r="G3" s="136" t="s">
        <v>166</v>
      </c>
      <c r="H3" s="36" t="s">
        <v>161</v>
      </c>
      <c r="I3" s="137" t="s">
        <v>165</v>
      </c>
      <c r="J3" s="37" t="s">
        <v>162</v>
      </c>
      <c r="K3" s="37" t="s">
        <v>164</v>
      </c>
    </row>
    <row r="4" spans="1:11">
      <c r="A4" s="9" t="s">
        <v>7</v>
      </c>
      <c r="B4" s="8" t="s">
        <v>23</v>
      </c>
      <c r="C4" s="8" t="s">
        <v>24</v>
      </c>
      <c r="D4" s="8">
        <v>36063606</v>
      </c>
      <c r="E4" s="45" t="s">
        <v>41</v>
      </c>
      <c r="F4" s="21">
        <v>19</v>
      </c>
      <c r="G4" s="21">
        <v>1945</v>
      </c>
      <c r="H4" s="38">
        <v>2</v>
      </c>
      <c r="I4" s="21">
        <v>544</v>
      </c>
      <c r="J4" s="39">
        <f>+F4+H4</f>
        <v>21</v>
      </c>
      <c r="K4" s="40">
        <f>+G4+I4</f>
        <v>2489</v>
      </c>
    </row>
    <row r="5" spans="1:11">
      <c r="A5" s="9" t="s">
        <v>7</v>
      </c>
      <c r="B5" s="8" t="s">
        <v>27</v>
      </c>
      <c r="C5" s="8" t="s">
        <v>32</v>
      </c>
      <c r="D5" s="8">
        <v>304913</v>
      </c>
      <c r="E5" s="45" t="s">
        <v>48</v>
      </c>
      <c r="F5" s="21">
        <v>25</v>
      </c>
      <c r="G5" s="21">
        <v>1006</v>
      </c>
      <c r="H5" s="38">
        <v>0</v>
      </c>
      <c r="I5" s="21">
        <v>0</v>
      </c>
      <c r="J5" s="39">
        <f t="shared" ref="J5:K18" si="0">+F5+H5</f>
        <v>25</v>
      </c>
      <c r="K5" s="40">
        <f t="shared" si="0"/>
        <v>1006</v>
      </c>
    </row>
    <row r="6" spans="1:11" ht="30">
      <c r="A6" s="9" t="s">
        <v>7</v>
      </c>
      <c r="B6" s="8" t="s">
        <v>27</v>
      </c>
      <c r="C6" s="8" t="s">
        <v>28</v>
      </c>
      <c r="D6" s="8">
        <v>603317</v>
      </c>
      <c r="E6" s="45" t="s">
        <v>44</v>
      </c>
      <c r="F6" s="21">
        <v>104</v>
      </c>
      <c r="G6" s="21">
        <v>8469</v>
      </c>
      <c r="H6" s="38">
        <v>187</v>
      </c>
      <c r="I6" s="21">
        <v>12427</v>
      </c>
      <c r="J6" s="39">
        <f t="shared" si="0"/>
        <v>291</v>
      </c>
      <c r="K6" s="40">
        <f t="shared" si="0"/>
        <v>20896</v>
      </c>
    </row>
    <row r="7" spans="1:11">
      <c r="A7" s="9" t="s">
        <v>7</v>
      </c>
      <c r="B7" s="8" t="s">
        <v>27</v>
      </c>
      <c r="C7" s="8" t="s">
        <v>29</v>
      </c>
      <c r="D7" s="8">
        <v>304557</v>
      </c>
      <c r="E7" s="45" t="s">
        <v>45</v>
      </c>
      <c r="F7" s="21">
        <v>3</v>
      </c>
      <c r="G7" s="21">
        <v>1800</v>
      </c>
      <c r="H7" s="38">
        <v>0</v>
      </c>
      <c r="I7" s="21">
        <v>0</v>
      </c>
      <c r="J7" s="39">
        <f t="shared" si="0"/>
        <v>3</v>
      </c>
      <c r="K7" s="40">
        <f t="shared" si="0"/>
        <v>1800</v>
      </c>
    </row>
    <row r="8" spans="1:11" ht="30">
      <c r="A8" s="9" t="s">
        <v>7</v>
      </c>
      <c r="B8" s="8" t="s">
        <v>27</v>
      </c>
      <c r="C8" s="8" t="s">
        <v>30</v>
      </c>
      <c r="D8" s="8">
        <v>304565</v>
      </c>
      <c r="E8" s="45" t="s">
        <v>46</v>
      </c>
      <c r="F8" s="21">
        <v>6</v>
      </c>
      <c r="G8" s="21">
        <v>541</v>
      </c>
      <c r="H8" s="38">
        <v>26</v>
      </c>
      <c r="I8" s="21">
        <v>3933</v>
      </c>
      <c r="J8" s="39">
        <f t="shared" si="0"/>
        <v>32</v>
      </c>
      <c r="K8" s="40">
        <f t="shared" si="0"/>
        <v>4474</v>
      </c>
    </row>
    <row r="9" spans="1:11" ht="30">
      <c r="A9" s="9" t="s">
        <v>7</v>
      </c>
      <c r="B9" s="8" t="s">
        <v>27</v>
      </c>
      <c r="C9" s="8" t="s">
        <v>31</v>
      </c>
      <c r="D9" s="8">
        <v>304603</v>
      </c>
      <c r="E9" s="45" t="s">
        <v>47</v>
      </c>
      <c r="F9" s="21">
        <v>0</v>
      </c>
      <c r="G9" s="21">
        <v>0</v>
      </c>
      <c r="H9" s="38">
        <v>8</v>
      </c>
      <c r="I9" s="21">
        <v>879</v>
      </c>
      <c r="J9" s="39">
        <f t="shared" si="0"/>
        <v>8</v>
      </c>
      <c r="K9" s="40">
        <f t="shared" si="0"/>
        <v>879</v>
      </c>
    </row>
    <row r="10" spans="1:11">
      <c r="A10" s="9" t="s">
        <v>13</v>
      </c>
      <c r="B10" s="8" t="s">
        <v>23</v>
      </c>
      <c r="C10" s="8" t="s">
        <v>25</v>
      </c>
      <c r="D10" s="8">
        <v>37836901</v>
      </c>
      <c r="E10" s="45" t="s">
        <v>42</v>
      </c>
      <c r="F10" s="21">
        <v>1</v>
      </c>
      <c r="G10" s="21">
        <v>100</v>
      </c>
      <c r="H10" s="38">
        <v>0</v>
      </c>
      <c r="I10" s="21">
        <v>0</v>
      </c>
      <c r="J10" s="39">
        <f t="shared" si="0"/>
        <v>1</v>
      </c>
      <c r="K10" s="40">
        <f t="shared" si="0"/>
        <v>100</v>
      </c>
    </row>
    <row r="11" spans="1:11">
      <c r="A11" s="9" t="s">
        <v>13</v>
      </c>
      <c r="B11" s="8" t="s">
        <v>27</v>
      </c>
      <c r="C11" s="8" t="s">
        <v>33</v>
      </c>
      <c r="D11" s="8">
        <v>305545</v>
      </c>
      <c r="E11" s="45" t="s">
        <v>49</v>
      </c>
      <c r="F11" s="21">
        <v>2</v>
      </c>
      <c r="G11" s="21">
        <v>136</v>
      </c>
      <c r="H11" s="38">
        <v>0</v>
      </c>
      <c r="I11" s="21">
        <v>0</v>
      </c>
      <c r="J11" s="39">
        <f t="shared" si="0"/>
        <v>2</v>
      </c>
      <c r="K11" s="40">
        <f t="shared" si="0"/>
        <v>136</v>
      </c>
    </row>
    <row r="12" spans="1:11">
      <c r="A12" s="9" t="s">
        <v>13</v>
      </c>
      <c r="B12" s="8" t="s">
        <v>27</v>
      </c>
      <c r="C12" s="8" t="s">
        <v>35</v>
      </c>
      <c r="D12" s="8">
        <v>313114</v>
      </c>
      <c r="E12" s="45" t="s">
        <v>51</v>
      </c>
      <c r="F12" s="21">
        <v>36</v>
      </c>
      <c r="G12" s="21">
        <v>659</v>
      </c>
      <c r="H12" s="38">
        <v>40</v>
      </c>
      <c r="I12" s="21">
        <v>677</v>
      </c>
      <c r="J12" s="39">
        <f t="shared" si="0"/>
        <v>76</v>
      </c>
      <c r="K12" s="40">
        <f t="shared" si="0"/>
        <v>1336</v>
      </c>
    </row>
    <row r="13" spans="1:11">
      <c r="A13" s="9" t="s">
        <v>13</v>
      </c>
      <c r="B13" s="8" t="s">
        <v>27</v>
      </c>
      <c r="C13" s="8" t="s">
        <v>34</v>
      </c>
      <c r="D13" s="8">
        <v>312266</v>
      </c>
      <c r="E13" s="45" t="s">
        <v>50</v>
      </c>
      <c r="F13" s="21">
        <v>1</v>
      </c>
      <c r="G13" s="21">
        <v>974</v>
      </c>
      <c r="H13" s="38">
        <v>0</v>
      </c>
      <c r="I13" s="21">
        <v>0</v>
      </c>
      <c r="J13" s="39">
        <f t="shared" si="0"/>
        <v>1</v>
      </c>
      <c r="K13" s="40">
        <f t="shared" si="0"/>
        <v>974</v>
      </c>
    </row>
    <row r="14" spans="1:11" ht="30">
      <c r="A14" s="9" t="s">
        <v>13</v>
      </c>
      <c r="B14" s="8" t="s">
        <v>37</v>
      </c>
      <c r="C14" s="8" t="s">
        <v>39</v>
      </c>
      <c r="D14" s="8">
        <v>42156548</v>
      </c>
      <c r="E14" s="45" t="s">
        <v>54</v>
      </c>
      <c r="F14" s="21">
        <v>0</v>
      </c>
      <c r="G14" s="21">
        <v>0</v>
      </c>
      <c r="H14" s="38">
        <v>77</v>
      </c>
      <c r="I14" s="21">
        <v>1965</v>
      </c>
      <c r="J14" s="39">
        <f t="shared" si="0"/>
        <v>77</v>
      </c>
      <c r="K14" s="40">
        <f t="shared" si="0"/>
        <v>1965</v>
      </c>
    </row>
    <row r="15" spans="1:11" ht="30">
      <c r="A15" s="9" t="s">
        <v>18</v>
      </c>
      <c r="B15" s="8" t="s">
        <v>23</v>
      </c>
      <c r="C15" s="8" t="s">
        <v>26</v>
      </c>
      <c r="D15" s="8">
        <v>37828100</v>
      </c>
      <c r="E15" s="45" t="s">
        <v>43</v>
      </c>
      <c r="F15" s="21">
        <v>2</v>
      </c>
      <c r="G15" s="21">
        <v>162</v>
      </c>
      <c r="H15" s="38">
        <v>0</v>
      </c>
      <c r="I15" s="21">
        <v>0</v>
      </c>
      <c r="J15" s="39">
        <f t="shared" si="0"/>
        <v>2</v>
      </c>
      <c r="K15" s="40">
        <f t="shared" si="0"/>
        <v>162</v>
      </c>
    </row>
    <row r="16" spans="1:11">
      <c r="A16" s="9" t="s">
        <v>18</v>
      </c>
      <c r="B16" s="8" t="s">
        <v>27</v>
      </c>
      <c r="C16" s="8" t="s">
        <v>38</v>
      </c>
      <c r="D16" s="8">
        <v>321036</v>
      </c>
      <c r="E16" s="45" t="s">
        <v>53</v>
      </c>
      <c r="F16" s="21">
        <v>4</v>
      </c>
      <c r="G16" s="21">
        <v>193</v>
      </c>
      <c r="H16" s="38">
        <v>0</v>
      </c>
      <c r="I16" s="21">
        <v>0</v>
      </c>
      <c r="J16" s="39">
        <f t="shared" si="0"/>
        <v>4</v>
      </c>
      <c r="K16" s="40">
        <f t="shared" si="0"/>
        <v>193</v>
      </c>
    </row>
    <row r="17" spans="1:11">
      <c r="A17" s="9" t="s">
        <v>18</v>
      </c>
      <c r="B17" s="8" t="s">
        <v>27</v>
      </c>
      <c r="C17" s="8" t="s">
        <v>36</v>
      </c>
      <c r="D17" s="8">
        <v>320439</v>
      </c>
      <c r="E17" s="45" t="s">
        <v>52</v>
      </c>
      <c r="F17" s="21">
        <v>0</v>
      </c>
      <c r="G17" s="21">
        <v>0</v>
      </c>
      <c r="H17" s="38">
        <v>2</v>
      </c>
      <c r="I17" s="21">
        <v>110</v>
      </c>
      <c r="J17" s="39">
        <f t="shared" si="0"/>
        <v>2</v>
      </c>
      <c r="K17" s="40">
        <f t="shared" si="0"/>
        <v>110</v>
      </c>
    </row>
    <row r="18" spans="1:11" ht="15.75" thickBot="1">
      <c r="A18" s="9" t="s">
        <v>18</v>
      </c>
      <c r="B18" s="8" t="s">
        <v>37</v>
      </c>
      <c r="C18" s="8" t="s">
        <v>40</v>
      </c>
      <c r="D18" s="8">
        <v>37899198</v>
      </c>
      <c r="E18" s="45" t="s">
        <v>55</v>
      </c>
      <c r="F18" s="21">
        <v>2</v>
      </c>
      <c r="G18" s="21">
        <v>90</v>
      </c>
      <c r="H18" s="38">
        <v>0</v>
      </c>
      <c r="I18" s="21">
        <v>0</v>
      </c>
      <c r="J18" s="39">
        <f t="shared" si="0"/>
        <v>2</v>
      </c>
      <c r="K18" s="40">
        <f t="shared" si="0"/>
        <v>90</v>
      </c>
    </row>
    <row r="19" spans="1:11" ht="16.5" customHeight="1" thickBot="1">
      <c r="A19" s="115" t="s">
        <v>163</v>
      </c>
      <c r="B19" s="116"/>
      <c r="C19" s="116"/>
      <c r="D19" s="116"/>
      <c r="E19" s="117"/>
      <c r="F19" s="41">
        <f t="shared" ref="F19:K19" si="1">SUM(F4:F18)</f>
        <v>205</v>
      </c>
      <c r="G19" s="41">
        <f t="shared" si="1"/>
        <v>16075</v>
      </c>
      <c r="H19" s="41">
        <f t="shared" si="1"/>
        <v>342</v>
      </c>
      <c r="I19" s="41">
        <f t="shared" si="1"/>
        <v>20535</v>
      </c>
      <c r="J19" s="41">
        <f t="shared" si="1"/>
        <v>547</v>
      </c>
      <c r="K19" s="41">
        <f t="shared" si="1"/>
        <v>36610</v>
      </c>
    </row>
    <row r="20" spans="1:11">
      <c r="A20" s="42"/>
      <c r="B20" s="42"/>
      <c r="C20" s="42"/>
      <c r="D20" s="42"/>
      <c r="E20" s="42"/>
      <c r="F20" s="43"/>
      <c r="G20" s="43"/>
      <c r="H20" s="43"/>
      <c r="I20" s="43"/>
      <c r="J20" s="43"/>
      <c r="K20" s="43"/>
    </row>
  </sheetData>
  <autoFilter ref="A3:K19" xr:uid="{C7F29F3F-57F4-4CFD-A689-23DF1038DB03}"/>
  <mergeCells count="2">
    <mergeCell ref="A1:K2"/>
    <mergeCell ref="A19:E19"/>
  </mergeCells>
  <printOptions horizontalCentered="1"/>
  <pageMargins left="0.11811023622047245" right="0.11811023622047245" top="0.35433070866141736" bottom="0.35433070866141736" header="0.19685039370078741" footer="0.11811023622047245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8B90E-6689-4EBD-9CE3-F7DB7D18CD06}">
  <dimension ref="A1:AL50"/>
  <sheetViews>
    <sheetView zoomScale="80" zoomScaleNormal="80" workbookViewId="0">
      <selection activeCell="T3" sqref="T3"/>
    </sheetView>
  </sheetViews>
  <sheetFormatPr defaultRowHeight="15"/>
  <cols>
    <col min="1" max="1" width="8" style="52" customWidth="1"/>
    <col min="2" max="2" width="7.5703125" style="52" customWidth="1"/>
    <col min="3" max="3" width="8.85546875" style="52" customWidth="1"/>
    <col min="4" max="4" width="10.7109375" style="52" customWidth="1"/>
    <col min="5" max="5" width="52.28515625" style="52" bestFit="1" customWidth="1"/>
    <col min="6" max="6" width="10.85546875" style="53" customWidth="1"/>
    <col min="7" max="7" width="62.42578125" style="52" bestFit="1" customWidth="1"/>
    <col min="8" max="8" width="21.85546875" style="52" customWidth="1"/>
    <col min="9" max="9" width="28.140625" style="52" customWidth="1"/>
    <col min="10" max="10" width="10.42578125" style="52" hidden="1" customWidth="1"/>
    <col min="11" max="11" width="15.140625" style="52" hidden="1" customWidth="1"/>
    <col min="12" max="12" width="15" style="52" customWidth="1"/>
    <col min="13" max="13" width="12.28515625" style="52" customWidth="1"/>
    <col min="14" max="14" width="11.7109375" style="52" customWidth="1"/>
    <col min="15" max="15" width="11.85546875" style="52" customWidth="1"/>
    <col min="16" max="16" width="11.7109375" style="52" customWidth="1"/>
    <col min="17" max="17" width="11.140625" style="52" customWidth="1"/>
    <col min="18" max="18" width="14.28515625" style="52" customWidth="1"/>
    <col min="19" max="19" width="11.140625" style="52" customWidth="1"/>
    <col min="20" max="20" width="15.42578125" style="52" customWidth="1"/>
    <col min="21" max="21" width="11.85546875" style="52" customWidth="1"/>
    <col min="22" max="22" width="10.140625" style="52" customWidth="1"/>
    <col min="23" max="23" width="9.85546875" style="52" customWidth="1"/>
    <col min="24" max="24" width="15.85546875" style="52" customWidth="1"/>
    <col min="25" max="25" width="12.28515625" style="52" customWidth="1"/>
    <col min="26" max="26" width="14.140625" style="52" customWidth="1"/>
    <col min="27" max="27" width="12.42578125" style="52" customWidth="1"/>
    <col min="28" max="28" width="12.7109375" style="52" customWidth="1"/>
    <col min="29" max="29" width="12.42578125" style="52" customWidth="1"/>
    <col min="30" max="32" width="11.28515625" style="52" customWidth="1"/>
    <col min="33" max="33" width="23.5703125" style="52" customWidth="1"/>
    <col min="34" max="36" width="24" style="52" customWidth="1"/>
    <col min="37" max="37" width="18.7109375" style="52" customWidth="1"/>
    <col min="38" max="16384" width="9.140625" style="52"/>
  </cols>
  <sheetData>
    <row r="1" spans="1:38" ht="15.75" thickBot="1">
      <c r="A1" s="51" t="s">
        <v>170</v>
      </c>
      <c r="I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>
        <f>0</f>
        <v>0</v>
      </c>
      <c r="AL1" s="52">
        <f>0</f>
        <v>0</v>
      </c>
    </row>
    <row r="2" spans="1:38" ht="22.5" customHeight="1" thickBot="1">
      <c r="L2" s="133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5"/>
      <c r="AD2" s="118"/>
      <c r="AE2" s="119"/>
      <c r="AF2" s="120"/>
      <c r="AG2" s="121"/>
      <c r="AH2" s="122"/>
      <c r="AI2" s="122"/>
      <c r="AJ2" s="123"/>
    </row>
    <row r="3" spans="1:38" ht="141.75" customHeight="1" thickBot="1">
      <c r="A3" s="55" t="s">
        <v>0</v>
      </c>
      <c r="B3" s="55" t="s">
        <v>1</v>
      </c>
      <c r="C3" s="55" t="s">
        <v>2</v>
      </c>
      <c r="D3" s="55" t="s">
        <v>3</v>
      </c>
      <c r="E3" s="55" t="s">
        <v>4</v>
      </c>
      <c r="F3" s="55" t="s">
        <v>110</v>
      </c>
      <c r="G3" s="55" t="s">
        <v>5</v>
      </c>
      <c r="H3" s="55" t="s">
        <v>111</v>
      </c>
      <c r="I3" s="55" t="s">
        <v>6</v>
      </c>
      <c r="J3" s="56" t="s">
        <v>112</v>
      </c>
      <c r="K3" s="57" t="s">
        <v>115</v>
      </c>
      <c r="L3" s="127" t="s">
        <v>116</v>
      </c>
      <c r="M3" s="128" t="s">
        <v>117</v>
      </c>
      <c r="N3" s="129" t="s">
        <v>118</v>
      </c>
      <c r="O3" s="130" t="s">
        <v>117</v>
      </c>
      <c r="P3" s="127" t="s">
        <v>119</v>
      </c>
      <c r="Q3" s="128" t="s">
        <v>117</v>
      </c>
      <c r="R3" s="127" t="s">
        <v>120</v>
      </c>
      <c r="S3" s="128" t="s">
        <v>117</v>
      </c>
      <c r="T3" s="131" t="s">
        <v>121</v>
      </c>
      <c r="U3" s="130" t="s">
        <v>117</v>
      </c>
      <c r="V3" s="127" t="s">
        <v>122</v>
      </c>
      <c r="W3" s="128" t="s">
        <v>117</v>
      </c>
      <c r="X3" s="132" t="s">
        <v>123</v>
      </c>
      <c r="Y3" s="130" t="s">
        <v>117</v>
      </c>
      <c r="Z3" s="127" t="s">
        <v>124</v>
      </c>
      <c r="AA3" s="128" t="s">
        <v>117</v>
      </c>
      <c r="AB3" s="131" t="s">
        <v>125</v>
      </c>
      <c r="AC3" s="130" t="s">
        <v>117</v>
      </c>
      <c r="AD3" s="58" t="s">
        <v>143</v>
      </c>
      <c r="AE3" s="59" t="s">
        <v>144</v>
      </c>
      <c r="AF3" s="60" t="s">
        <v>145</v>
      </c>
      <c r="AG3" s="6" t="s">
        <v>139</v>
      </c>
      <c r="AH3" s="6" t="s">
        <v>140</v>
      </c>
      <c r="AI3" s="7" t="s">
        <v>141</v>
      </c>
      <c r="AJ3" s="99" t="s">
        <v>142</v>
      </c>
      <c r="AK3" s="50" t="s">
        <v>167</v>
      </c>
    </row>
    <row r="4" spans="1:38" ht="15.75" customHeight="1" thickBot="1">
      <c r="A4" s="61" t="s">
        <v>147</v>
      </c>
      <c r="B4" s="62" t="s">
        <v>148</v>
      </c>
      <c r="C4" s="62" t="s">
        <v>149</v>
      </c>
      <c r="D4" s="62" t="s">
        <v>150</v>
      </c>
      <c r="E4" s="62" t="s">
        <v>151</v>
      </c>
      <c r="F4" s="62" t="s">
        <v>152</v>
      </c>
      <c r="G4" s="62" t="s">
        <v>153</v>
      </c>
      <c r="H4" s="62" t="s">
        <v>155</v>
      </c>
      <c r="I4" s="62" t="s">
        <v>154</v>
      </c>
      <c r="J4" s="63"/>
      <c r="K4" s="64"/>
      <c r="L4" s="18">
        <v>1</v>
      </c>
      <c r="M4" s="16" t="s">
        <v>126</v>
      </c>
      <c r="N4" s="20">
        <v>2</v>
      </c>
      <c r="O4" s="11" t="s">
        <v>127</v>
      </c>
      <c r="P4" s="18" t="s">
        <v>128</v>
      </c>
      <c r="Q4" s="11" t="s">
        <v>129</v>
      </c>
      <c r="R4" s="18">
        <v>4</v>
      </c>
      <c r="S4" s="16" t="s">
        <v>130</v>
      </c>
      <c r="T4" s="17">
        <v>5</v>
      </c>
      <c r="U4" s="11" t="s">
        <v>131</v>
      </c>
      <c r="V4" s="18" t="s">
        <v>132</v>
      </c>
      <c r="W4" s="16" t="s">
        <v>133</v>
      </c>
      <c r="X4" s="19">
        <v>7</v>
      </c>
      <c r="Y4" s="11" t="s">
        <v>134</v>
      </c>
      <c r="Z4" s="18" t="s">
        <v>135</v>
      </c>
      <c r="AA4" s="16" t="s">
        <v>136</v>
      </c>
      <c r="AB4" s="17" t="s">
        <v>137</v>
      </c>
      <c r="AC4" s="11" t="s">
        <v>138</v>
      </c>
      <c r="AD4" s="12">
        <v>10</v>
      </c>
      <c r="AE4" s="13">
        <v>11</v>
      </c>
      <c r="AF4" s="14" t="s">
        <v>146</v>
      </c>
      <c r="AG4" s="15">
        <v>13</v>
      </c>
      <c r="AH4" s="10">
        <v>14</v>
      </c>
      <c r="AI4" s="10">
        <v>15</v>
      </c>
      <c r="AJ4" s="11">
        <v>16</v>
      </c>
      <c r="AK4" s="102">
        <v>17</v>
      </c>
    </row>
    <row r="5" spans="1:38">
      <c r="A5" s="65" t="s">
        <v>7</v>
      </c>
      <c r="B5" s="65" t="s">
        <v>23</v>
      </c>
      <c r="C5" s="65" t="s">
        <v>24</v>
      </c>
      <c r="D5" s="65">
        <v>36063606</v>
      </c>
      <c r="E5" s="66" t="s">
        <v>41</v>
      </c>
      <c r="F5" s="65">
        <v>162311</v>
      </c>
      <c r="G5" s="66" t="s">
        <v>64</v>
      </c>
      <c r="H5" s="66" t="s">
        <v>83</v>
      </c>
      <c r="I5" s="66" t="s">
        <v>84</v>
      </c>
      <c r="J5" s="66">
        <v>136</v>
      </c>
      <c r="K5" s="3" t="s">
        <v>114</v>
      </c>
      <c r="L5" s="67">
        <v>8</v>
      </c>
      <c r="M5" s="68">
        <v>8</v>
      </c>
      <c r="N5" s="69">
        <v>1</v>
      </c>
      <c r="O5" s="3">
        <v>1</v>
      </c>
      <c r="P5" s="48">
        <f t="shared" ref="P5:P11" si="0">+L5/N5</f>
        <v>8</v>
      </c>
      <c r="Q5" s="70">
        <f t="shared" ref="Q5:Q11" si="1">+M5/O5</f>
        <v>8</v>
      </c>
      <c r="R5" s="71">
        <f>VLOOKUP(F5,'[1]db školy (2)'!$F$32:$AJ$196,13,0)</f>
        <v>6</v>
      </c>
      <c r="S5" s="68">
        <f>VLOOKUP(F5,'[1]db školy (2)'!$F$32:$AJ$196,14,0)</f>
        <v>6</v>
      </c>
      <c r="T5" s="71">
        <v>67</v>
      </c>
      <c r="U5" s="107">
        <v>67</v>
      </c>
      <c r="V5" s="48">
        <f t="shared" ref="V5:V11" si="2">+T5/R5</f>
        <v>11.166666666666666</v>
      </c>
      <c r="W5" s="70">
        <f t="shared" ref="W5:W11" si="3">+U5/S5</f>
        <v>11.166666666666666</v>
      </c>
      <c r="X5" s="68">
        <v>38</v>
      </c>
      <c r="Y5" s="68">
        <v>38</v>
      </c>
      <c r="Z5" s="72">
        <f t="shared" ref="Z5:Z11" si="4">+X5/R5</f>
        <v>6.333333333333333</v>
      </c>
      <c r="AA5" s="73">
        <f t="shared" ref="AA5:AA11" si="5">+Y5/S5</f>
        <v>6.333333333333333</v>
      </c>
      <c r="AB5" s="74">
        <f t="shared" ref="AB5:AC11" si="6">+T5+X5</f>
        <v>105</v>
      </c>
      <c r="AC5" s="75">
        <f t="shared" si="6"/>
        <v>105</v>
      </c>
      <c r="AD5" s="44">
        <f t="shared" ref="AD5:AE11" si="7">ROUNDUP(AB5,0)</f>
        <v>105</v>
      </c>
      <c r="AE5" s="76">
        <f t="shared" si="7"/>
        <v>105</v>
      </c>
      <c r="AF5" s="75">
        <f t="shared" ref="AF5:AF11" si="8">+AD5-AE5</f>
        <v>0</v>
      </c>
      <c r="AG5" s="80">
        <v>105</v>
      </c>
      <c r="AH5" s="80">
        <v>0</v>
      </c>
      <c r="AI5" s="80">
        <v>0</v>
      </c>
      <c r="AJ5" s="79">
        <v>0</v>
      </c>
      <c r="AK5" s="98"/>
      <c r="AL5" s="30"/>
    </row>
    <row r="6" spans="1:38" customFormat="1">
      <c r="A6" s="65" t="s">
        <v>7</v>
      </c>
      <c r="B6" s="65" t="s">
        <v>23</v>
      </c>
      <c r="C6" s="65" t="s">
        <v>24</v>
      </c>
      <c r="D6" s="65">
        <v>36063606</v>
      </c>
      <c r="E6" s="66" t="s">
        <v>41</v>
      </c>
      <c r="F6" s="65">
        <v>893463</v>
      </c>
      <c r="G6" s="66" t="s">
        <v>57</v>
      </c>
      <c r="H6" s="66" t="s">
        <v>9</v>
      </c>
      <c r="I6" s="66" t="s">
        <v>74</v>
      </c>
      <c r="J6" s="1">
        <v>297</v>
      </c>
      <c r="K6" s="2" t="s">
        <v>114</v>
      </c>
      <c r="L6" s="9">
        <v>1</v>
      </c>
      <c r="M6" s="46">
        <v>1</v>
      </c>
      <c r="N6" s="4">
        <v>1</v>
      </c>
      <c r="O6" s="2">
        <v>1</v>
      </c>
      <c r="P6" s="26">
        <f t="shared" si="0"/>
        <v>1</v>
      </c>
      <c r="Q6" s="27">
        <f t="shared" si="1"/>
        <v>1</v>
      </c>
      <c r="R6" s="5">
        <f>VLOOKUP(F6,'[1]db školy (2)'!$F$32:$AJ$196,13,0)</f>
        <v>24</v>
      </c>
      <c r="S6" s="46">
        <f>VLOOKUP(F6,'[1]db školy (2)'!$F$32:$AJ$196,14,0)</f>
        <v>24</v>
      </c>
      <c r="T6" s="71">
        <v>0</v>
      </c>
      <c r="U6" s="108">
        <v>0</v>
      </c>
      <c r="V6" s="26">
        <f t="shared" si="2"/>
        <v>0</v>
      </c>
      <c r="W6" s="27">
        <f t="shared" si="3"/>
        <v>0</v>
      </c>
      <c r="X6" s="22">
        <v>244</v>
      </c>
      <c r="Y6" s="23">
        <v>244</v>
      </c>
      <c r="Z6" s="28">
        <f t="shared" si="4"/>
        <v>10.166666666666666</v>
      </c>
      <c r="AA6" s="29">
        <f t="shared" si="5"/>
        <v>10.166666666666666</v>
      </c>
      <c r="AB6" s="22">
        <f t="shared" si="6"/>
        <v>244</v>
      </c>
      <c r="AC6" s="23">
        <f t="shared" si="6"/>
        <v>244</v>
      </c>
      <c r="AD6" s="24">
        <f t="shared" si="7"/>
        <v>244</v>
      </c>
      <c r="AE6" s="47">
        <f t="shared" si="7"/>
        <v>244</v>
      </c>
      <c r="AF6" s="25">
        <f t="shared" si="8"/>
        <v>0</v>
      </c>
      <c r="AG6" s="74">
        <v>244</v>
      </c>
      <c r="AH6" s="47">
        <v>0</v>
      </c>
      <c r="AI6" s="47">
        <v>0</v>
      </c>
      <c r="AJ6" s="23">
        <v>0</v>
      </c>
      <c r="AK6" s="97"/>
    </row>
    <row r="7" spans="1:38" customFormat="1">
      <c r="A7" s="65" t="s">
        <v>7</v>
      </c>
      <c r="B7" s="65" t="s">
        <v>23</v>
      </c>
      <c r="C7" s="65" t="s">
        <v>24</v>
      </c>
      <c r="D7" s="65">
        <v>36063606</v>
      </c>
      <c r="E7" s="66" t="s">
        <v>41</v>
      </c>
      <c r="F7" s="65">
        <v>17055415</v>
      </c>
      <c r="G7" s="66" t="s">
        <v>61</v>
      </c>
      <c r="H7" s="66" t="s">
        <v>78</v>
      </c>
      <c r="I7" s="66" t="s">
        <v>79</v>
      </c>
      <c r="J7" s="1">
        <v>261</v>
      </c>
      <c r="K7" s="2" t="s">
        <v>114</v>
      </c>
      <c r="L7" s="9">
        <v>1</v>
      </c>
      <c r="M7" s="46">
        <v>0</v>
      </c>
      <c r="N7" s="4">
        <v>1</v>
      </c>
      <c r="O7" s="2">
        <v>0</v>
      </c>
      <c r="P7" s="26">
        <f t="shared" si="0"/>
        <v>1</v>
      </c>
      <c r="Q7" s="27">
        <v>0</v>
      </c>
      <c r="R7" s="5">
        <f>VLOOKUP(F7,'[1]db školy (2)'!$F$32:$AJ$196,13,0)</f>
        <v>8</v>
      </c>
      <c r="S7" s="46">
        <f>VLOOKUP(F7,'[1]db školy (2)'!$F$32:$AJ$196,14,0)</f>
        <v>0</v>
      </c>
      <c r="T7" s="44">
        <v>0</v>
      </c>
      <c r="U7" s="108">
        <v>0</v>
      </c>
      <c r="V7" s="26">
        <f t="shared" si="2"/>
        <v>0</v>
      </c>
      <c r="W7" s="27">
        <v>0</v>
      </c>
      <c r="X7" s="22">
        <v>244</v>
      </c>
      <c r="Y7" s="23">
        <v>0</v>
      </c>
      <c r="Z7" s="28">
        <f t="shared" si="4"/>
        <v>30.5</v>
      </c>
      <c r="AA7" s="29">
        <v>0</v>
      </c>
      <c r="AB7" s="22">
        <f t="shared" si="6"/>
        <v>244</v>
      </c>
      <c r="AC7" s="23">
        <f t="shared" si="6"/>
        <v>0</v>
      </c>
      <c r="AD7" s="24">
        <f t="shared" si="7"/>
        <v>244</v>
      </c>
      <c r="AE7" s="47">
        <f t="shared" si="7"/>
        <v>0</v>
      </c>
      <c r="AF7" s="25">
        <f t="shared" si="8"/>
        <v>244</v>
      </c>
      <c r="AG7" s="74">
        <v>244</v>
      </c>
      <c r="AH7" s="47">
        <v>0</v>
      </c>
      <c r="AI7" s="47">
        <v>0</v>
      </c>
      <c r="AJ7" s="23">
        <v>0</v>
      </c>
      <c r="AK7" s="97"/>
    </row>
    <row r="8" spans="1:38">
      <c r="A8" s="65" t="s">
        <v>7</v>
      </c>
      <c r="B8" s="65" t="s">
        <v>23</v>
      </c>
      <c r="C8" s="65" t="s">
        <v>24</v>
      </c>
      <c r="D8" s="65">
        <v>36063606</v>
      </c>
      <c r="E8" s="66" t="s">
        <v>41</v>
      </c>
      <c r="F8" s="65">
        <v>17314895</v>
      </c>
      <c r="G8" s="66" t="s">
        <v>60</v>
      </c>
      <c r="H8" s="66" t="s">
        <v>10</v>
      </c>
      <c r="I8" s="66" t="s">
        <v>77</v>
      </c>
      <c r="J8" s="66">
        <v>281</v>
      </c>
      <c r="K8" s="3" t="s">
        <v>114</v>
      </c>
      <c r="L8" s="67">
        <v>3</v>
      </c>
      <c r="M8" s="68">
        <v>3</v>
      </c>
      <c r="N8" s="69">
        <v>2</v>
      </c>
      <c r="O8" s="3">
        <v>2</v>
      </c>
      <c r="P8" s="48">
        <f t="shared" si="0"/>
        <v>1.5</v>
      </c>
      <c r="Q8" s="70">
        <f t="shared" si="1"/>
        <v>1.5</v>
      </c>
      <c r="R8" s="71">
        <f>VLOOKUP(F8,'[1]db školy (2)'!$F$32:$AJ$196,13,0)</f>
        <v>8</v>
      </c>
      <c r="S8" s="68">
        <f>VLOOKUP(F8,'[1]db školy (2)'!$F$32:$AJ$196,14,0)</f>
        <v>8</v>
      </c>
      <c r="T8" s="71">
        <v>0</v>
      </c>
      <c r="U8" s="107">
        <v>0</v>
      </c>
      <c r="V8" s="48">
        <f t="shared" si="2"/>
        <v>0</v>
      </c>
      <c r="W8" s="70">
        <f t="shared" si="3"/>
        <v>0</v>
      </c>
      <c r="X8" s="71">
        <v>310</v>
      </c>
      <c r="Y8" s="107">
        <v>310</v>
      </c>
      <c r="Z8" s="72">
        <f t="shared" si="4"/>
        <v>38.75</v>
      </c>
      <c r="AA8" s="73">
        <f t="shared" si="5"/>
        <v>38.75</v>
      </c>
      <c r="AB8" s="74">
        <f t="shared" si="6"/>
        <v>310</v>
      </c>
      <c r="AC8" s="75">
        <f t="shared" si="6"/>
        <v>310</v>
      </c>
      <c r="AD8" s="44">
        <f t="shared" si="7"/>
        <v>310</v>
      </c>
      <c r="AE8" s="76">
        <f t="shared" si="7"/>
        <v>310</v>
      </c>
      <c r="AF8" s="77">
        <f t="shared" si="8"/>
        <v>0</v>
      </c>
      <c r="AG8" s="103">
        <v>310</v>
      </c>
      <c r="AH8" s="80">
        <v>0</v>
      </c>
      <c r="AI8" s="80">
        <v>0</v>
      </c>
      <c r="AJ8" s="79">
        <v>0</v>
      </c>
      <c r="AK8" s="98"/>
      <c r="AL8" s="30"/>
    </row>
    <row r="9" spans="1:38">
      <c r="A9" s="65" t="s">
        <v>7</v>
      </c>
      <c r="B9" s="65" t="s">
        <v>23</v>
      </c>
      <c r="C9" s="65" t="s">
        <v>24</v>
      </c>
      <c r="D9" s="65">
        <v>36063606</v>
      </c>
      <c r="E9" s="66" t="s">
        <v>41</v>
      </c>
      <c r="F9" s="65">
        <v>17337062</v>
      </c>
      <c r="G9" s="66" t="s">
        <v>56</v>
      </c>
      <c r="H9" s="66" t="s">
        <v>9</v>
      </c>
      <c r="I9" s="66" t="s">
        <v>72</v>
      </c>
      <c r="J9" s="66">
        <v>461</v>
      </c>
      <c r="K9" s="3" t="s">
        <v>114</v>
      </c>
      <c r="L9" s="67">
        <v>2</v>
      </c>
      <c r="M9" s="68">
        <v>1</v>
      </c>
      <c r="N9" s="69">
        <v>2</v>
      </c>
      <c r="O9" s="3">
        <v>1</v>
      </c>
      <c r="P9" s="48">
        <f t="shared" si="0"/>
        <v>1</v>
      </c>
      <c r="Q9" s="70">
        <f t="shared" si="1"/>
        <v>1</v>
      </c>
      <c r="R9" s="71">
        <f>VLOOKUP(F9,'[1]db školy (2)'!$F$32:$AJ$196,13,0)</f>
        <v>24</v>
      </c>
      <c r="S9" s="68">
        <f>VLOOKUP(F9,'[1]db školy (2)'!$F$32:$AJ$196,14,0)</f>
        <v>24</v>
      </c>
      <c r="T9" s="71">
        <v>0</v>
      </c>
      <c r="U9" s="107">
        <v>0</v>
      </c>
      <c r="V9" s="48">
        <f t="shared" si="2"/>
        <v>0</v>
      </c>
      <c r="W9" s="70">
        <f t="shared" si="3"/>
        <v>0</v>
      </c>
      <c r="X9" s="71">
        <v>277</v>
      </c>
      <c r="Y9" s="107">
        <v>277</v>
      </c>
      <c r="Z9" s="72">
        <f t="shared" si="4"/>
        <v>11.541666666666666</v>
      </c>
      <c r="AA9" s="73">
        <f t="shared" si="5"/>
        <v>11.541666666666666</v>
      </c>
      <c r="AB9" s="74">
        <f t="shared" si="6"/>
        <v>277</v>
      </c>
      <c r="AC9" s="75">
        <f t="shared" si="6"/>
        <v>277</v>
      </c>
      <c r="AD9" s="44">
        <f t="shared" si="7"/>
        <v>277</v>
      </c>
      <c r="AE9" s="76">
        <f t="shared" si="7"/>
        <v>277</v>
      </c>
      <c r="AF9" s="77">
        <f t="shared" si="8"/>
        <v>0</v>
      </c>
      <c r="AG9" s="103">
        <v>277</v>
      </c>
      <c r="AH9" s="80">
        <v>0</v>
      </c>
      <c r="AI9" s="80">
        <v>0</v>
      </c>
      <c r="AJ9" s="79">
        <v>0</v>
      </c>
      <c r="AK9" s="98"/>
      <c r="AL9" s="30"/>
    </row>
    <row r="10" spans="1:38">
      <c r="A10" s="65" t="s">
        <v>7</v>
      </c>
      <c r="B10" s="65" t="s">
        <v>23</v>
      </c>
      <c r="C10" s="65" t="s">
        <v>24</v>
      </c>
      <c r="D10" s="65">
        <v>36063606</v>
      </c>
      <c r="E10" s="66" t="s">
        <v>41</v>
      </c>
      <c r="F10" s="65">
        <v>30775329</v>
      </c>
      <c r="G10" s="66" t="s">
        <v>63</v>
      </c>
      <c r="H10" s="66" t="s">
        <v>11</v>
      </c>
      <c r="I10" s="66" t="s">
        <v>82</v>
      </c>
      <c r="J10" s="66">
        <v>350</v>
      </c>
      <c r="K10" s="3" t="s">
        <v>114</v>
      </c>
      <c r="L10" s="67">
        <v>1</v>
      </c>
      <c r="M10" s="68">
        <v>1</v>
      </c>
      <c r="N10" s="69">
        <v>1</v>
      </c>
      <c r="O10" s="3">
        <v>1</v>
      </c>
      <c r="P10" s="48">
        <f t="shared" si="0"/>
        <v>1</v>
      </c>
      <c r="Q10" s="70">
        <f t="shared" si="1"/>
        <v>1</v>
      </c>
      <c r="R10" s="71">
        <f>VLOOKUP(F10,'[1]db školy (2)'!$F$32:$AJ$196,13,0)</f>
        <v>14</v>
      </c>
      <c r="S10" s="68">
        <f>VLOOKUP(F10,'[1]db školy (2)'!$F$32:$AJ$196,14,0)</f>
        <v>14</v>
      </c>
      <c r="T10" s="71">
        <v>0</v>
      </c>
      <c r="U10" s="107">
        <v>0</v>
      </c>
      <c r="V10" s="48">
        <f t="shared" si="2"/>
        <v>0</v>
      </c>
      <c r="W10" s="70">
        <f t="shared" si="3"/>
        <v>0</v>
      </c>
      <c r="X10" s="71">
        <v>244</v>
      </c>
      <c r="Y10" s="107">
        <v>244</v>
      </c>
      <c r="Z10" s="72">
        <f t="shared" si="4"/>
        <v>17.428571428571427</v>
      </c>
      <c r="AA10" s="73">
        <f t="shared" si="5"/>
        <v>17.428571428571427</v>
      </c>
      <c r="AB10" s="74">
        <f t="shared" si="6"/>
        <v>244</v>
      </c>
      <c r="AC10" s="75">
        <f t="shared" si="6"/>
        <v>244</v>
      </c>
      <c r="AD10" s="44">
        <f t="shared" si="7"/>
        <v>244</v>
      </c>
      <c r="AE10" s="76">
        <f t="shared" si="7"/>
        <v>244</v>
      </c>
      <c r="AF10" s="77">
        <f t="shared" si="8"/>
        <v>0</v>
      </c>
      <c r="AG10" s="103">
        <v>244</v>
      </c>
      <c r="AH10" s="80">
        <v>0</v>
      </c>
      <c r="AI10" s="80">
        <v>0</v>
      </c>
      <c r="AJ10" s="79">
        <v>0</v>
      </c>
      <c r="AK10" s="98"/>
      <c r="AL10" s="30"/>
    </row>
    <row r="11" spans="1:38" customFormat="1">
      <c r="A11" s="65" t="s">
        <v>7</v>
      </c>
      <c r="B11" s="65" t="s">
        <v>23</v>
      </c>
      <c r="C11" s="65" t="s">
        <v>24</v>
      </c>
      <c r="D11" s="65">
        <v>36063606</v>
      </c>
      <c r="E11" s="66" t="s">
        <v>41</v>
      </c>
      <c r="F11" s="65">
        <v>30775400</v>
      </c>
      <c r="G11" s="66" t="s">
        <v>62</v>
      </c>
      <c r="H11" s="66" t="s">
        <v>78</v>
      </c>
      <c r="I11" s="66" t="s">
        <v>80</v>
      </c>
      <c r="J11" s="1">
        <v>326</v>
      </c>
      <c r="K11" s="2" t="s">
        <v>114</v>
      </c>
      <c r="L11" s="9">
        <v>1</v>
      </c>
      <c r="M11" s="46">
        <v>1</v>
      </c>
      <c r="N11" s="4">
        <v>1</v>
      </c>
      <c r="O11" s="2">
        <v>1</v>
      </c>
      <c r="P11" s="26">
        <f t="shared" si="0"/>
        <v>1</v>
      </c>
      <c r="Q11" s="27">
        <f t="shared" si="1"/>
        <v>1</v>
      </c>
      <c r="R11" s="5">
        <f>VLOOKUP(F11,'[1]db školy (2)'!$F$32:$AJ$196,13,0)</f>
        <v>38</v>
      </c>
      <c r="S11" s="46">
        <f>VLOOKUP(F11,'[1]db školy (2)'!$F$32:$AJ$196,14,0)</f>
        <v>0</v>
      </c>
      <c r="T11" s="44">
        <v>300</v>
      </c>
      <c r="U11" s="108">
        <v>0</v>
      </c>
      <c r="V11" s="26">
        <f t="shared" si="2"/>
        <v>7.8947368421052628</v>
      </c>
      <c r="W11" s="27">
        <v>0</v>
      </c>
      <c r="X11" s="24">
        <v>0</v>
      </c>
      <c r="Y11" s="108">
        <v>0</v>
      </c>
      <c r="Z11" s="28">
        <f t="shared" si="4"/>
        <v>0</v>
      </c>
      <c r="AA11" s="29">
        <v>0</v>
      </c>
      <c r="AB11" s="22">
        <f t="shared" si="6"/>
        <v>300</v>
      </c>
      <c r="AC11" s="23">
        <f t="shared" si="6"/>
        <v>0</v>
      </c>
      <c r="AD11" s="24">
        <f t="shared" si="7"/>
        <v>300</v>
      </c>
      <c r="AE11" s="47">
        <f t="shared" si="7"/>
        <v>0</v>
      </c>
      <c r="AF11" s="25">
        <f t="shared" si="8"/>
        <v>300</v>
      </c>
      <c r="AG11" s="74">
        <v>300</v>
      </c>
      <c r="AH11" s="47">
        <v>0</v>
      </c>
      <c r="AI11" s="47">
        <v>0</v>
      </c>
      <c r="AJ11" s="23">
        <v>0</v>
      </c>
      <c r="AK11" s="97"/>
    </row>
    <row r="12" spans="1:38" customFormat="1">
      <c r="A12" s="65" t="s">
        <v>7</v>
      </c>
      <c r="B12" s="65" t="s">
        <v>23</v>
      </c>
      <c r="C12" s="65" t="s">
        <v>24</v>
      </c>
      <c r="D12" s="65">
        <v>36063606</v>
      </c>
      <c r="E12" s="66" t="s">
        <v>41</v>
      </c>
      <c r="F12" s="65">
        <v>30866499</v>
      </c>
      <c r="G12" s="66" t="s">
        <v>8</v>
      </c>
      <c r="H12" s="66" t="s">
        <v>9</v>
      </c>
      <c r="I12" s="66" t="s">
        <v>73</v>
      </c>
      <c r="J12" s="1">
        <v>284</v>
      </c>
      <c r="K12" s="2" t="s">
        <v>114</v>
      </c>
      <c r="L12" s="9">
        <v>2</v>
      </c>
      <c r="M12" s="46">
        <v>2</v>
      </c>
      <c r="N12" s="4">
        <v>2</v>
      </c>
      <c r="O12" s="2">
        <v>2</v>
      </c>
      <c r="P12" s="26">
        <f t="shared" ref="P12:P16" si="9">+L12/N12</f>
        <v>1</v>
      </c>
      <c r="Q12" s="27">
        <f t="shared" ref="Q12:Q16" si="10">+M12/O12</f>
        <v>1</v>
      </c>
      <c r="R12" s="5">
        <f>VLOOKUP(F12,'[1]db školy (2)'!$F$32:$AJ$196,13,0)</f>
        <v>24</v>
      </c>
      <c r="S12" s="46">
        <f>VLOOKUP(F12,'[1]db školy (2)'!$F$32:$AJ$196,14,0)</f>
        <v>24</v>
      </c>
      <c r="T12" s="44">
        <v>0</v>
      </c>
      <c r="U12" s="108">
        <v>0</v>
      </c>
      <c r="V12" s="26">
        <f t="shared" ref="V12:V16" si="11">+T12/R12</f>
        <v>0</v>
      </c>
      <c r="W12" s="27">
        <f t="shared" ref="W12:W16" si="12">+U12/S12</f>
        <v>0</v>
      </c>
      <c r="X12" s="24">
        <v>277</v>
      </c>
      <c r="Y12" s="108">
        <v>277</v>
      </c>
      <c r="Z12" s="28">
        <f t="shared" ref="Z12:Z16" si="13">+X12/R12</f>
        <v>11.541666666666666</v>
      </c>
      <c r="AA12" s="29">
        <f t="shared" ref="AA12:AA16" si="14">+Y12/S12</f>
        <v>11.541666666666666</v>
      </c>
      <c r="AB12" s="22">
        <f t="shared" ref="AB12:AC16" si="15">+T12+X12</f>
        <v>277</v>
      </c>
      <c r="AC12" s="23">
        <f t="shared" si="15"/>
        <v>277</v>
      </c>
      <c r="AD12" s="24">
        <f t="shared" ref="AD12:AE16" si="16">ROUNDUP(AB12,0)</f>
        <v>277</v>
      </c>
      <c r="AE12" s="47">
        <f t="shared" si="16"/>
        <v>277</v>
      </c>
      <c r="AF12" s="25">
        <f t="shared" ref="AF12:AF16" si="17">+AD12-AE12</f>
        <v>0</v>
      </c>
      <c r="AG12" s="74">
        <v>277</v>
      </c>
      <c r="AH12" s="47">
        <v>0</v>
      </c>
      <c r="AI12" s="47">
        <v>0</v>
      </c>
      <c r="AJ12" s="23">
        <v>0</v>
      </c>
      <c r="AK12" s="97"/>
    </row>
    <row r="13" spans="1:38">
      <c r="A13" s="65" t="s">
        <v>7</v>
      </c>
      <c r="B13" s="65" t="s">
        <v>23</v>
      </c>
      <c r="C13" s="65" t="s">
        <v>24</v>
      </c>
      <c r="D13" s="65">
        <v>36063606</v>
      </c>
      <c r="E13" s="66" t="s">
        <v>41</v>
      </c>
      <c r="F13" s="65">
        <v>31780466</v>
      </c>
      <c r="G13" s="66" t="s">
        <v>59</v>
      </c>
      <c r="H13" s="66" t="s">
        <v>10</v>
      </c>
      <c r="I13" s="66" t="s">
        <v>76</v>
      </c>
      <c r="J13" s="66">
        <v>530</v>
      </c>
      <c r="K13" s="3" t="s">
        <v>114</v>
      </c>
      <c r="L13" s="67">
        <v>1</v>
      </c>
      <c r="M13" s="68">
        <v>1</v>
      </c>
      <c r="N13" s="69">
        <v>1</v>
      </c>
      <c r="O13" s="3">
        <v>1</v>
      </c>
      <c r="P13" s="48">
        <f t="shared" si="9"/>
        <v>1</v>
      </c>
      <c r="Q13" s="70">
        <f t="shared" si="10"/>
        <v>1</v>
      </c>
      <c r="R13" s="71">
        <f>VLOOKUP(F13,'[1]db školy (2)'!$F$32:$AJ$196,13,0)</f>
        <v>21</v>
      </c>
      <c r="S13" s="68">
        <f>VLOOKUP(F13,'[1]db školy (2)'!$F$32:$AJ$196,14,0)</f>
        <v>21</v>
      </c>
      <c r="T13" s="71">
        <v>0</v>
      </c>
      <c r="U13" s="107">
        <v>0</v>
      </c>
      <c r="V13" s="48">
        <f t="shared" si="11"/>
        <v>0</v>
      </c>
      <c r="W13" s="70">
        <f t="shared" si="12"/>
        <v>0</v>
      </c>
      <c r="X13" s="71">
        <v>244</v>
      </c>
      <c r="Y13" s="107">
        <v>244</v>
      </c>
      <c r="Z13" s="72">
        <f t="shared" si="13"/>
        <v>11.619047619047619</v>
      </c>
      <c r="AA13" s="73">
        <f t="shared" si="14"/>
        <v>11.619047619047619</v>
      </c>
      <c r="AB13" s="74">
        <f t="shared" si="15"/>
        <v>244</v>
      </c>
      <c r="AC13" s="75">
        <f t="shared" si="15"/>
        <v>244</v>
      </c>
      <c r="AD13" s="44">
        <f t="shared" si="16"/>
        <v>244</v>
      </c>
      <c r="AE13" s="76">
        <f t="shared" si="16"/>
        <v>244</v>
      </c>
      <c r="AF13" s="77">
        <f t="shared" si="17"/>
        <v>0</v>
      </c>
      <c r="AG13" s="103">
        <v>244</v>
      </c>
      <c r="AH13" s="80">
        <v>0</v>
      </c>
      <c r="AI13" s="80">
        <v>0</v>
      </c>
      <c r="AJ13" s="79">
        <v>0</v>
      </c>
      <c r="AK13" s="98"/>
      <c r="AL13" s="30"/>
    </row>
    <row r="14" spans="1:38">
      <c r="A14" s="65" t="s">
        <v>7</v>
      </c>
      <c r="B14" s="65" t="s">
        <v>23</v>
      </c>
      <c r="C14" s="65" t="s">
        <v>24</v>
      </c>
      <c r="D14" s="65">
        <v>36063606</v>
      </c>
      <c r="E14" s="66" t="s">
        <v>41</v>
      </c>
      <c r="F14" s="65">
        <v>42128790</v>
      </c>
      <c r="G14" s="66" t="s">
        <v>58</v>
      </c>
      <c r="H14" s="66" t="s">
        <v>9</v>
      </c>
      <c r="I14" s="66" t="s">
        <v>75</v>
      </c>
      <c r="J14" s="66">
        <v>610</v>
      </c>
      <c r="K14" s="3" t="s">
        <v>114</v>
      </c>
      <c r="L14" s="67">
        <v>1</v>
      </c>
      <c r="M14" s="68">
        <v>1</v>
      </c>
      <c r="N14" s="69">
        <v>1</v>
      </c>
      <c r="O14" s="3">
        <v>1</v>
      </c>
      <c r="P14" s="48">
        <f t="shared" si="9"/>
        <v>1</v>
      </c>
      <c r="Q14" s="70">
        <f t="shared" si="10"/>
        <v>1</v>
      </c>
      <c r="R14" s="71">
        <f>VLOOKUP(F14,'[1]db školy (2)'!$F$32:$AJ$196,13,0)</f>
        <v>24</v>
      </c>
      <c r="S14" s="68">
        <f>VLOOKUP(F14,'[1]db školy (2)'!$F$32:$AJ$196,14,0)</f>
        <v>24</v>
      </c>
      <c r="T14" s="71">
        <v>0</v>
      </c>
      <c r="U14" s="107">
        <v>0</v>
      </c>
      <c r="V14" s="48">
        <f t="shared" si="11"/>
        <v>0</v>
      </c>
      <c r="W14" s="70">
        <f t="shared" si="12"/>
        <v>0</v>
      </c>
      <c r="X14" s="71">
        <v>244</v>
      </c>
      <c r="Y14" s="107">
        <v>244</v>
      </c>
      <c r="Z14" s="72">
        <f t="shared" si="13"/>
        <v>10.166666666666666</v>
      </c>
      <c r="AA14" s="73">
        <f t="shared" si="14"/>
        <v>10.166666666666666</v>
      </c>
      <c r="AB14" s="74">
        <f t="shared" si="15"/>
        <v>244</v>
      </c>
      <c r="AC14" s="75">
        <f t="shared" si="15"/>
        <v>244</v>
      </c>
      <c r="AD14" s="44">
        <f t="shared" si="16"/>
        <v>244</v>
      </c>
      <c r="AE14" s="76">
        <f t="shared" si="16"/>
        <v>244</v>
      </c>
      <c r="AF14" s="77">
        <f t="shared" si="17"/>
        <v>0</v>
      </c>
      <c r="AG14" s="103">
        <v>244</v>
      </c>
      <c r="AH14" s="80">
        <v>0</v>
      </c>
      <c r="AI14" s="80">
        <v>0</v>
      </c>
      <c r="AJ14" s="79">
        <v>0</v>
      </c>
      <c r="AK14" s="98"/>
      <c r="AL14" s="30"/>
    </row>
    <row r="15" spans="1:38" customFormat="1">
      <c r="A15" s="65" t="s">
        <v>7</v>
      </c>
      <c r="B15" s="65" t="s">
        <v>27</v>
      </c>
      <c r="C15" s="65" t="s">
        <v>32</v>
      </c>
      <c r="D15" s="65">
        <v>304913</v>
      </c>
      <c r="E15" s="66" t="s">
        <v>48</v>
      </c>
      <c r="F15" s="65">
        <v>31811493</v>
      </c>
      <c r="G15" s="66" t="s">
        <v>69</v>
      </c>
      <c r="H15" s="66" t="s">
        <v>12</v>
      </c>
      <c r="I15" s="66" t="s">
        <v>94</v>
      </c>
      <c r="J15" s="1">
        <v>680</v>
      </c>
      <c r="K15" s="2" t="s">
        <v>114</v>
      </c>
      <c r="L15" s="67">
        <v>18</v>
      </c>
      <c r="M15" s="68">
        <v>18</v>
      </c>
      <c r="N15" s="69">
        <v>3</v>
      </c>
      <c r="O15" s="3">
        <v>3</v>
      </c>
      <c r="P15" s="48">
        <f t="shared" si="9"/>
        <v>6</v>
      </c>
      <c r="Q15" s="70">
        <f t="shared" si="10"/>
        <v>6</v>
      </c>
      <c r="R15" s="71">
        <f>VLOOKUP(F15,'[1]db školy (2)'!$F$32:$AJ$196,13,0)</f>
        <v>52</v>
      </c>
      <c r="S15" s="68">
        <f>VLOOKUP(F15,'[1]db školy (2)'!$F$32:$AJ$196,14,0)</f>
        <v>52</v>
      </c>
      <c r="T15" s="44">
        <v>874</v>
      </c>
      <c r="U15" s="109">
        <v>874</v>
      </c>
      <c r="V15" s="48">
        <f t="shared" si="11"/>
        <v>16.807692307692307</v>
      </c>
      <c r="W15" s="70">
        <f t="shared" si="12"/>
        <v>16.807692307692307</v>
      </c>
      <c r="X15" s="44">
        <v>0</v>
      </c>
      <c r="Y15" s="124">
        <v>0</v>
      </c>
      <c r="Z15" s="72">
        <f t="shared" si="13"/>
        <v>0</v>
      </c>
      <c r="AA15" s="73">
        <f t="shared" si="14"/>
        <v>0</v>
      </c>
      <c r="AB15" s="74">
        <f t="shared" si="15"/>
        <v>874</v>
      </c>
      <c r="AC15" s="75">
        <f t="shared" si="15"/>
        <v>874</v>
      </c>
      <c r="AD15" s="44">
        <f t="shared" si="16"/>
        <v>874</v>
      </c>
      <c r="AE15" s="76">
        <f t="shared" si="16"/>
        <v>874</v>
      </c>
      <c r="AF15" s="77">
        <f t="shared" si="17"/>
        <v>0</v>
      </c>
      <c r="AG15" s="74">
        <v>586</v>
      </c>
      <c r="AH15" s="74">
        <v>288</v>
      </c>
      <c r="AI15" s="76">
        <v>0</v>
      </c>
      <c r="AJ15" s="75">
        <v>0</v>
      </c>
      <c r="AK15" s="98"/>
      <c r="AL15" s="30"/>
    </row>
    <row r="16" spans="1:38" customFormat="1">
      <c r="A16" s="65" t="s">
        <v>7</v>
      </c>
      <c r="B16" s="65" t="s">
        <v>27</v>
      </c>
      <c r="C16" s="65" t="s">
        <v>32</v>
      </c>
      <c r="D16" s="65">
        <v>304913</v>
      </c>
      <c r="E16" s="66" t="s">
        <v>48</v>
      </c>
      <c r="F16" s="65">
        <v>36064181</v>
      </c>
      <c r="G16" s="66" t="s">
        <v>14</v>
      </c>
      <c r="H16" s="66" t="s">
        <v>12</v>
      </c>
      <c r="I16" s="66" t="s">
        <v>93</v>
      </c>
      <c r="J16" s="1">
        <v>474</v>
      </c>
      <c r="K16" s="2" t="s">
        <v>114</v>
      </c>
      <c r="L16" s="67">
        <v>7</v>
      </c>
      <c r="M16" s="68">
        <v>7</v>
      </c>
      <c r="N16" s="69">
        <v>2</v>
      </c>
      <c r="O16" s="3">
        <v>2</v>
      </c>
      <c r="P16" s="48">
        <f t="shared" si="9"/>
        <v>3.5</v>
      </c>
      <c r="Q16" s="70">
        <f t="shared" si="10"/>
        <v>3.5</v>
      </c>
      <c r="R16" s="71">
        <f>VLOOKUP(F16,'[1]db školy (2)'!$F$32:$AJ$196,13,0)</f>
        <v>9</v>
      </c>
      <c r="S16" s="68">
        <f>VLOOKUP(F16,'[1]db školy (2)'!$F$32:$AJ$196,14,0)</f>
        <v>9</v>
      </c>
      <c r="T16" s="71">
        <v>132</v>
      </c>
      <c r="U16" s="107">
        <v>132</v>
      </c>
      <c r="V16" s="48">
        <f t="shared" si="11"/>
        <v>14.666666666666666</v>
      </c>
      <c r="W16" s="70">
        <f t="shared" si="12"/>
        <v>14.666666666666666</v>
      </c>
      <c r="X16" s="71">
        <v>0</v>
      </c>
      <c r="Y16" s="107">
        <v>0</v>
      </c>
      <c r="Z16" s="72">
        <f t="shared" si="13"/>
        <v>0</v>
      </c>
      <c r="AA16" s="73">
        <f t="shared" si="14"/>
        <v>0</v>
      </c>
      <c r="AB16" s="74">
        <f t="shared" si="15"/>
        <v>132</v>
      </c>
      <c r="AC16" s="75">
        <f t="shared" si="15"/>
        <v>132</v>
      </c>
      <c r="AD16" s="44">
        <f t="shared" si="16"/>
        <v>132</v>
      </c>
      <c r="AE16" s="76">
        <f t="shared" si="16"/>
        <v>132</v>
      </c>
      <c r="AF16" s="77">
        <f t="shared" si="17"/>
        <v>0</v>
      </c>
      <c r="AG16" s="69">
        <v>132</v>
      </c>
      <c r="AH16" s="69">
        <v>0</v>
      </c>
      <c r="AI16" s="66">
        <v>0</v>
      </c>
      <c r="AJ16" s="3">
        <v>0</v>
      </c>
      <c r="AK16" s="98"/>
      <c r="AL16" s="30"/>
    </row>
    <row r="17" spans="1:38" customFormat="1">
      <c r="A17" s="65" t="s">
        <v>7</v>
      </c>
      <c r="B17" s="65" t="s">
        <v>27</v>
      </c>
      <c r="C17" s="65" t="s">
        <v>28</v>
      </c>
      <c r="D17" s="65">
        <v>603317</v>
      </c>
      <c r="E17" s="66" t="s">
        <v>44</v>
      </c>
      <c r="F17" s="65">
        <v>31768873</v>
      </c>
      <c r="G17" s="66" t="s">
        <v>67</v>
      </c>
      <c r="H17" s="66" t="s">
        <v>10</v>
      </c>
      <c r="I17" s="66" t="s">
        <v>87</v>
      </c>
      <c r="J17" s="1">
        <v>304</v>
      </c>
      <c r="K17" s="2" t="s">
        <v>114</v>
      </c>
      <c r="L17" s="67">
        <v>153</v>
      </c>
      <c r="M17" s="68">
        <v>77</v>
      </c>
      <c r="N17" s="69">
        <v>31</v>
      </c>
      <c r="O17" s="3">
        <v>31</v>
      </c>
      <c r="P17" s="48">
        <f t="shared" ref="P17:P22" si="18">+L17/N17</f>
        <v>4.935483870967742</v>
      </c>
      <c r="Q17" s="27">
        <f t="shared" ref="Q17:Q22" si="19">+M17/O17</f>
        <v>2.4838709677419355</v>
      </c>
      <c r="R17" s="71">
        <f>VLOOKUP(F17,'[1]db školy (2)'!$F$32:$AJ$196,13,0)</f>
        <v>252</v>
      </c>
      <c r="S17" s="68">
        <f>VLOOKUP(F17,'[1]db školy (2)'!$F$32:$AJ$196,14,0)</f>
        <v>252</v>
      </c>
      <c r="T17" s="44">
        <v>7572</v>
      </c>
      <c r="U17" s="109">
        <v>3868</v>
      </c>
      <c r="V17" s="48">
        <f t="shared" ref="V17:V22" si="20">+T17/R17</f>
        <v>30.047619047619047</v>
      </c>
      <c r="W17" s="70">
        <f t="shared" ref="W17:W22" si="21">+U17/S17</f>
        <v>15.34920634920635</v>
      </c>
      <c r="X17" s="44">
        <v>200</v>
      </c>
      <c r="Y17" s="124">
        <v>109</v>
      </c>
      <c r="Z17" s="72">
        <f t="shared" ref="Z17:Z22" si="22">+X17/R17</f>
        <v>0.79365079365079361</v>
      </c>
      <c r="AA17" s="29">
        <f t="shared" ref="AA17:AA22" si="23">+Y17/S17</f>
        <v>0.43253968253968256</v>
      </c>
      <c r="AB17" s="74">
        <f t="shared" ref="AB17:AC22" si="24">+T17+X17</f>
        <v>7772</v>
      </c>
      <c r="AC17" s="75">
        <f t="shared" si="24"/>
        <v>3977</v>
      </c>
      <c r="AD17" s="44">
        <f t="shared" ref="AD17:AE22" si="25">ROUNDUP(AB17,0)</f>
        <v>7772</v>
      </c>
      <c r="AE17" s="76">
        <f t="shared" si="25"/>
        <v>3977</v>
      </c>
      <c r="AF17" s="77">
        <f t="shared" ref="AF17:AF22" si="26">+AD17-AE17</f>
        <v>3795</v>
      </c>
      <c r="AG17" s="74">
        <v>6534</v>
      </c>
      <c r="AH17" s="74">
        <v>1238</v>
      </c>
      <c r="AI17" s="76">
        <v>0</v>
      </c>
      <c r="AJ17" s="75">
        <v>0</v>
      </c>
      <c r="AK17" s="98"/>
      <c r="AL17" s="30"/>
    </row>
    <row r="18" spans="1:38" customFormat="1">
      <c r="A18" s="65" t="s">
        <v>7</v>
      </c>
      <c r="B18" s="65" t="s">
        <v>27</v>
      </c>
      <c r="C18" s="65" t="s">
        <v>28</v>
      </c>
      <c r="D18" s="65">
        <v>603317</v>
      </c>
      <c r="E18" s="66" t="s">
        <v>44</v>
      </c>
      <c r="F18" s="65">
        <v>31768989</v>
      </c>
      <c r="G18" s="66" t="s">
        <v>67</v>
      </c>
      <c r="H18" s="66" t="s">
        <v>10</v>
      </c>
      <c r="I18" s="66" t="s">
        <v>88</v>
      </c>
      <c r="J18" s="1">
        <v>825</v>
      </c>
      <c r="K18" s="2" t="s">
        <v>114</v>
      </c>
      <c r="L18" s="67">
        <v>6</v>
      </c>
      <c r="M18" s="68">
        <v>5</v>
      </c>
      <c r="N18" s="69">
        <v>1</v>
      </c>
      <c r="O18" s="3">
        <v>1</v>
      </c>
      <c r="P18" s="48">
        <f t="shared" si="18"/>
        <v>6</v>
      </c>
      <c r="Q18" s="27">
        <f t="shared" si="19"/>
        <v>5</v>
      </c>
      <c r="R18" s="71">
        <f>VLOOKUP(F18,'[1]db školy (2)'!$F$32:$AJ$196,13,0)</f>
        <v>28</v>
      </c>
      <c r="S18" s="68">
        <f>VLOOKUP(F18,'[1]db školy (2)'!$F$32:$AJ$196,14,0)</f>
        <v>28</v>
      </c>
      <c r="T18" s="44">
        <v>485</v>
      </c>
      <c r="U18" s="109">
        <v>404</v>
      </c>
      <c r="V18" s="48">
        <f t="shared" si="20"/>
        <v>17.321428571428573</v>
      </c>
      <c r="W18" s="70">
        <f t="shared" si="21"/>
        <v>14.428571428571429</v>
      </c>
      <c r="X18" s="44">
        <v>0</v>
      </c>
      <c r="Y18" s="109">
        <v>0</v>
      </c>
      <c r="Z18" s="72">
        <f t="shared" si="22"/>
        <v>0</v>
      </c>
      <c r="AA18" s="29">
        <f t="shared" si="23"/>
        <v>0</v>
      </c>
      <c r="AB18" s="74">
        <f t="shared" si="24"/>
        <v>485</v>
      </c>
      <c r="AC18" s="75">
        <f t="shared" si="24"/>
        <v>404</v>
      </c>
      <c r="AD18" s="44">
        <f t="shared" si="25"/>
        <v>485</v>
      </c>
      <c r="AE18" s="76">
        <f t="shared" si="25"/>
        <v>404</v>
      </c>
      <c r="AF18" s="77">
        <f t="shared" si="26"/>
        <v>81</v>
      </c>
      <c r="AG18" s="74">
        <v>485</v>
      </c>
      <c r="AH18" s="74">
        <v>0</v>
      </c>
      <c r="AI18" s="76">
        <v>0</v>
      </c>
      <c r="AJ18" s="75">
        <v>0</v>
      </c>
      <c r="AK18" s="98"/>
      <c r="AL18" s="30"/>
    </row>
    <row r="19" spans="1:38" customFormat="1">
      <c r="A19" s="65" t="s">
        <v>7</v>
      </c>
      <c r="B19" s="65" t="s">
        <v>27</v>
      </c>
      <c r="C19" s="65" t="s">
        <v>28</v>
      </c>
      <c r="D19" s="65">
        <v>603317</v>
      </c>
      <c r="E19" s="66" t="s">
        <v>44</v>
      </c>
      <c r="F19" s="65">
        <v>31785204</v>
      </c>
      <c r="G19" s="66" t="s">
        <v>67</v>
      </c>
      <c r="H19" s="66" t="s">
        <v>10</v>
      </c>
      <c r="I19" s="66" t="s">
        <v>22</v>
      </c>
      <c r="J19" s="1">
        <v>297</v>
      </c>
      <c r="K19" s="2" t="s">
        <v>114</v>
      </c>
      <c r="L19" s="67">
        <v>132</v>
      </c>
      <c r="M19" s="68">
        <v>22</v>
      </c>
      <c r="N19" s="69">
        <v>26</v>
      </c>
      <c r="O19" s="3">
        <v>8</v>
      </c>
      <c r="P19" s="48">
        <f t="shared" si="18"/>
        <v>5.0769230769230766</v>
      </c>
      <c r="Q19" s="70">
        <f t="shared" si="19"/>
        <v>2.75</v>
      </c>
      <c r="R19" s="71">
        <f>VLOOKUP(F19,'[1]db školy (2)'!$F$32:$AJ$196,13,0)</f>
        <v>408</v>
      </c>
      <c r="S19" s="68">
        <f>VLOOKUP(F19,'[1]db školy (2)'!$F$32:$AJ$196,14,0)</f>
        <v>133</v>
      </c>
      <c r="T19" s="44">
        <v>12612</v>
      </c>
      <c r="U19" s="109">
        <v>4081</v>
      </c>
      <c r="V19" s="48">
        <f t="shared" si="20"/>
        <v>30.911764705882351</v>
      </c>
      <c r="W19" s="70">
        <f t="shared" si="21"/>
        <v>30.684210526315791</v>
      </c>
      <c r="X19" s="44">
        <v>27</v>
      </c>
      <c r="Y19" s="109">
        <v>7</v>
      </c>
      <c r="Z19" s="72">
        <f t="shared" si="22"/>
        <v>6.6176470588235295E-2</v>
      </c>
      <c r="AA19" s="73">
        <f t="shared" si="23"/>
        <v>5.2631578947368418E-2</v>
      </c>
      <c r="AB19" s="74">
        <f t="shared" si="24"/>
        <v>12639</v>
      </c>
      <c r="AC19" s="75">
        <f t="shared" si="24"/>
        <v>4088</v>
      </c>
      <c r="AD19" s="44">
        <f t="shared" si="25"/>
        <v>12639</v>
      </c>
      <c r="AE19" s="76">
        <f t="shared" si="25"/>
        <v>4088</v>
      </c>
      <c r="AF19" s="77">
        <f t="shared" si="26"/>
        <v>8551</v>
      </c>
      <c r="AG19" s="74">
        <v>11953</v>
      </c>
      <c r="AH19" s="76">
        <v>0</v>
      </c>
      <c r="AI19" s="76">
        <v>686</v>
      </c>
      <c r="AJ19" s="75">
        <v>0</v>
      </c>
      <c r="AK19" s="98"/>
      <c r="AL19" s="30"/>
    </row>
    <row r="20" spans="1:38" s="96" customFormat="1">
      <c r="A20" s="65" t="s">
        <v>7</v>
      </c>
      <c r="B20" s="65" t="s">
        <v>27</v>
      </c>
      <c r="C20" s="65" t="s">
        <v>29</v>
      </c>
      <c r="D20" s="65">
        <v>304557</v>
      </c>
      <c r="E20" s="66" t="s">
        <v>45</v>
      </c>
      <c r="F20" s="65">
        <v>31768849</v>
      </c>
      <c r="G20" s="66" t="s">
        <v>14</v>
      </c>
      <c r="H20" s="66" t="s">
        <v>78</v>
      </c>
      <c r="I20" s="66" t="s">
        <v>89</v>
      </c>
      <c r="J20" s="1">
        <v>802</v>
      </c>
      <c r="K20" s="2" t="s">
        <v>114</v>
      </c>
      <c r="L20" s="67">
        <v>3</v>
      </c>
      <c r="M20" s="68">
        <v>3</v>
      </c>
      <c r="N20" s="69">
        <v>1</v>
      </c>
      <c r="O20" s="3">
        <v>1</v>
      </c>
      <c r="P20" s="48">
        <f t="shared" si="18"/>
        <v>3</v>
      </c>
      <c r="Q20" s="27">
        <f t="shared" si="19"/>
        <v>3</v>
      </c>
      <c r="R20" s="71">
        <f>VLOOKUP(F20,'[1]db školy (2)'!$F$32:$AJ$196,13,0)</f>
        <v>540</v>
      </c>
      <c r="S20" s="68">
        <f>VLOOKUP(F20,'[1]db školy (2)'!$F$32:$AJ$196,14,0)</f>
        <v>540</v>
      </c>
      <c r="T20" s="44">
        <v>0</v>
      </c>
      <c r="U20" s="109">
        <v>0</v>
      </c>
      <c r="V20" s="48">
        <f t="shared" si="20"/>
        <v>0</v>
      </c>
      <c r="W20" s="70">
        <f t="shared" si="21"/>
        <v>0</v>
      </c>
      <c r="X20" s="44">
        <v>1800</v>
      </c>
      <c r="Y20" s="109">
        <v>1800</v>
      </c>
      <c r="Z20" s="72">
        <f t="shared" si="22"/>
        <v>3.3333333333333335</v>
      </c>
      <c r="AA20" s="29">
        <f t="shared" si="23"/>
        <v>3.3333333333333335</v>
      </c>
      <c r="AB20" s="74">
        <f t="shared" si="24"/>
        <v>1800</v>
      </c>
      <c r="AC20" s="75">
        <f t="shared" si="24"/>
        <v>1800</v>
      </c>
      <c r="AD20" s="44">
        <f t="shared" si="25"/>
        <v>1800</v>
      </c>
      <c r="AE20" s="76">
        <f t="shared" si="25"/>
        <v>1800</v>
      </c>
      <c r="AF20" s="77">
        <f t="shared" si="26"/>
        <v>0</v>
      </c>
      <c r="AG20" s="74">
        <v>1800</v>
      </c>
      <c r="AH20" s="74">
        <v>0</v>
      </c>
      <c r="AI20" s="76">
        <v>0</v>
      </c>
      <c r="AJ20" s="75">
        <v>0</v>
      </c>
      <c r="AK20" s="98"/>
      <c r="AL20" s="30"/>
    </row>
    <row r="21" spans="1:38">
      <c r="A21" s="65" t="s">
        <v>7</v>
      </c>
      <c r="B21" s="65" t="s">
        <v>27</v>
      </c>
      <c r="C21" s="65" t="s">
        <v>30</v>
      </c>
      <c r="D21" s="65">
        <v>304565</v>
      </c>
      <c r="E21" s="66" t="s">
        <v>46</v>
      </c>
      <c r="F21" s="65">
        <v>42447402</v>
      </c>
      <c r="G21" s="66" t="s">
        <v>68</v>
      </c>
      <c r="H21" s="66" t="s">
        <v>81</v>
      </c>
      <c r="I21" s="66" t="s">
        <v>90</v>
      </c>
      <c r="J21" s="66">
        <v>443</v>
      </c>
      <c r="K21" s="3" t="s">
        <v>114</v>
      </c>
      <c r="L21" s="67">
        <v>32</v>
      </c>
      <c r="M21" s="68">
        <v>6</v>
      </c>
      <c r="N21" s="69">
        <v>7</v>
      </c>
      <c r="O21" s="3">
        <v>1</v>
      </c>
      <c r="P21" s="48">
        <f t="shared" si="18"/>
        <v>4.5714285714285712</v>
      </c>
      <c r="Q21" s="27">
        <f t="shared" si="19"/>
        <v>6</v>
      </c>
      <c r="R21" s="71">
        <f>VLOOKUP(F21,'[1]db školy (2)'!$F$32:$AJ$196,13,0)</f>
        <v>206</v>
      </c>
      <c r="S21" s="68">
        <f>VLOOKUP(F21,'[1]db školy (2)'!$F$32:$AJ$196,14,0)</f>
        <v>37</v>
      </c>
      <c r="T21" s="71">
        <v>2554</v>
      </c>
      <c r="U21" s="107">
        <v>541</v>
      </c>
      <c r="V21" s="48">
        <f t="shared" si="20"/>
        <v>12.398058252427184</v>
      </c>
      <c r="W21" s="70">
        <f t="shared" si="21"/>
        <v>14.621621621621621</v>
      </c>
      <c r="X21" s="71">
        <v>1920</v>
      </c>
      <c r="Y21" s="107">
        <v>0</v>
      </c>
      <c r="Z21" s="72">
        <f t="shared" si="22"/>
        <v>9.3203883495145625</v>
      </c>
      <c r="AA21" s="29">
        <f t="shared" si="23"/>
        <v>0</v>
      </c>
      <c r="AB21" s="74">
        <f t="shared" si="24"/>
        <v>4474</v>
      </c>
      <c r="AC21" s="75">
        <f t="shared" si="24"/>
        <v>541</v>
      </c>
      <c r="AD21" s="44">
        <f t="shared" si="25"/>
        <v>4474</v>
      </c>
      <c r="AE21" s="76">
        <f t="shared" si="25"/>
        <v>541</v>
      </c>
      <c r="AF21" s="77">
        <f t="shared" si="26"/>
        <v>3933</v>
      </c>
      <c r="AG21" s="49">
        <v>4474</v>
      </c>
      <c r="AH21" s="103">
        <v>0</v>
      </c>
      <c r="AI21" s="80">
        <v>0</v>
      </c>
      <c r="AJ21" s="79">
        <v>0</v>
      </c>
      <c r="AK21" s="98"/>
      <c r="AL21" s="30"/>
    </row>
    <row r="22" spans="1:38" customFormat="1">
      <c r="A22" s="65" t="s">
        <v>7</v>
      </c>
      <c r="B22" s="65" t="s">
        <v>27</v>
      </c>
      <c r="C22" s="65" t="s">
        <v>31</v>
      </c>
      <c r="D22" s="65">
        <v>304603</v>
      </c>
      <c r="E22" s="66" t="s">
        <v>47</v>
      </c>
      <c r="F22" s="111">
        <v>31754954</v>
      </c>
      <c r="G22" s="66" t="s">
        <v>67</v>
      </c>
      <c r="H22" s="66" t="s">
        <v>91</v>
      </c>
      <c r="I22" s="66" t="s">
        <v>92</v>
      </c>
      <c r="J22" s="1">
        <v>338</v>
      </c>
      <c r="K22" s="2" t="s">
        <v>114</v>
      </c>
      <c r="L22" s="9">
        <v>8</v>
      </c>
      <c r="M22" s="46">
        <v>0</v>
      </c>
      <c r="N22" s="4">
        <v>8</v>
      </c>
      <c r="O22" s="2">
        <v>0</v>
      </c>
      <c r="P22" s="26">
        <f t="shared" si="18"/>
        <v>1</v>
      </c>
      <c r="Q22" s="27">
        <v>0</v>
      </c>
      <c r="R22" s="5">
        <f>VLOOKUP(F22,'[1]db školy (2)'!$F$32:$AJ$196,13,0)</f>
        <v>48</v>
      </c>
      <c r="S22" s="46">
        <f>VLOOKUP(F22,'[1]db školy (2)'!$F$32:$AJ$196,14,0)</f>
        <v>0</v>
      </c>
      <c r="T22" s="71">
        <v>879</v>
      </c>
      <c r="U22" s="104">
        <v>0</v>
      </c>
      <c r="V22" s="26">
        <f t="shared" si="20"/>
        <v>18.3125</v>
      </c>
      <c r="W22" s="70">
        <v>0</v>
      </c>
      <c r="X22" s="5">
        <v>0</v>
      </c>
      <c r="Y22" s="104">
        <v>0</v>
      </c>
      <c r="Z22" s="28">
        <f t="shared" si="22"/>
        <v>0</v>
      </c>
      <c r="AA22" s="29">
        <v>0</v>
      </c>
      <c r="AB22" s="22">
        <f t="shared" si="24"/>
        <v>879</v>
      </c>
      <c r="AC22" s="23">
        <f t="shared" si="24"/>
        <v>0</v>
      </c>
      <c r="AD22" s="24">
        <f t="shared" si="25"/>
        <v>879</v>
      </c>
      <c r="AE22" s="47">
        <f t="shared" si="25"/>
        <v>0</v>
      </c>
      <c r="AF22" s="25">
        <f t="shared" si="26"/>
        <v>879</v>
      </c>
      <c r="AG22" s="5">
        <v>879</v>
      </c>
      <c r="AH22" s="106">
        <v>0</v>
      </c>
      <c r="AI22" s="2">
        <v>0</v>
      </c>
      <c r="AJ22" s="46">
        <v>0</v>
      </c>
      <c r="AK22" s="97"/>
    </row>
    <row r="23" spans="1:38">
      <c r="A23" s="65" t="s">
        <v>13</v>
      </c>
      <c r="B23" s="65" t="s">
        <v>23</v>
      </c>
      <c r="C23" s="65" t="s">
        <v>25</v>
      </c>
      <c r="D23" s="65">
        <v>37836901</v>
      </c>
      <c r="E23" s="66" t="s">
        <v>42</v>
      </c>
      <c r="F23" s="65">
        <v>36092479</v>
      </c>
      <c r="G23" s="66" t="s">
        <v>65</v>
      </c>
      <c r="H23" s="66" t="s">
        <v>15</v>
      </c>
      <c r="I23" s="66" t="s">
        <v>85</v>
      </c>
      <c r="J23" s="66">
        <v>228</v>
      </c>
      <c r="K23" s="3" t="s">
        <v>114</v>
      </c>
      <c r="L23" s="67">
        <v>1</v>
      </c>
      <c r="M23" s="68">
        <v>1</v>
      </c>
      <c r="N23" s="69">
        <v>1</v>
      </c>
      <c r="O23" s="3">
        <v>1</v>
      </c>
      <c r="P23" s="48">
        <f t="shared" ref="P23" si="27">+L23/N23</f>
        <v>1</v>
      </c>
      <c r="Q23" s="70">
        <f t="shared" ref="Q23" si="28">+M23/O23</f>
        <v>1</v>
      </c>
      <c r="R23" s="71">
        <f>VLOOKUP(F23,'[2]db školy'!$F$366:$AJ$590,13,0)</f>
        <v>4</v>
      </c>
      <c r="S23" s="68">
        <f>VLOOKUP(F23,'[2]db školy'!$F$366:$AJ$590,14,0)</f>
        <v>4</v>
      </c>
      <c r="T23" s="71">
        <v>96</v>
      </c>
      <c r="U23" s="107">
        <v>96</v>
      </c>
      <c r="V23" s="48">
        <f t="shared" ref="V23" si="29">+T23/R23</f>
        <v>24</v>
      </c>
      <c r="W23" s="70">
        <f t="shared" ref="W23" si="30">+U23/S23</f>
        <v>24</v>
      </c>
      <c r="X23" s="71">
        <v>4</v>
      </c>
      <c r="Y23" s="107">
        <v>4</v>
      </c>
      <c r="Z23" s="72">
        <f t="shared" ref="Z23" si="31">+X23/R23</f>
        <v>1</v>
      </c>
      <c r="AA23" s="73">
        <f t="shared" ref="AA23" si="32">+Y23/S23</f>
        <v>1</v>
      </c>
      <c r="AB23" s="74">
        <f t="shared" ref="AB23:AC23" si="33">+T23+X23</f>
        <v>100</v>
      </c>
      <c r="AC23" s="75">
        <f t="shared" si="33"/>
        <v>100</v>
      </c>
      <c r="AD23" s="44">
        <f t="shared" ref="AD23:AE23" si="34">ROUNDUP(AB23,0)</f>
        <v>100</v>
      </c>
      <c r="AE23" s="76">
        <f t="shared" si="34"/>
        <v>100</v>
      </c>
      <c r="AF23" s="75">
        <f t="shared" ref="AF23" si="35">+AD23-AE23</f>
        <v>0</v>
      </c>
      <c r="AG23" s="49">
        <v>0</v>
      </c>
      <c r="AH23" s="80">
        <v>100</v>
      </c>
      <c r="AI23" s="80">
        <v>0</v>
      </c>
      <c r="AJ23" s="80">
        <v>0</v>
      </c>
      <c r="AK23" s="98"/>
    </row>
    <row r="24" spans="1:38">
      <c r="A24" s="65" t="s">
        <v>13</v>
      </c>
      <c r="B24" s="65" t="s">
        <v>27</v>
      </c>
      <c r="C24" s="65" t="s">
        <v>33</v>
      </c>
      <c r="D24" s="65">
        <v>305545</v>
      </c>
      <c r="E24" s="66" t="s">
        <v>49</v>
      </c>
      <c r="F24" s="65">
        <v>52250270</v>
      </c>
      <c r="G24" s="66" t="s">
        <v>14</v>
      </c>
      <c r="H24" s="66" t="s">
        <v>95</v>
      </c>
      <c r="I24" s="66" t="s">
        <v>96</v>
      </c>
      <c r="J24" s="66">
        <v>273</v>
      </c>
      <c r="K24" s="3" t="s">
        <v>114</v>
      </c>
      <c r="L24" s="67">
        <v>2</v>
      </c>
      <c r="M24" s="68">
        <v>2</v>
      </c>
      <c r="N24" s="69">
        <v>1</v>
      </c>
      <c r="O24" s="3">
        <v>1</v>
      </c>
      <c r="P24" s="48">
        <f t="shared" ref="P24" si="36">+L24/N24</f>
        <v>2</v>
      </c>
      <c r="Q24" s="27">
        <f t="shared" ref="Q24" si="37">+M24/O24</f>
        <v>2</v>
      </c>
      <c r="R24" s="71">
        <f>VLOOKUP(F24,'[2]db školy'!$F$366:$AJ$590,13,0)</f>
        <v>7</v>
      </c>
      <c r="S24" s="68">
        <f>VLOOKUP(F24,'[2]db školy'!$F$366:$AJ$590,14,0)</f>
        <v>7</v>
      </c>
      <c r="T24" s="71">
        <v>136</v>
      </c>
      <c r="U24" s="107">
        <v>136</v>
      </c>
      <c r="V24" s="48">
        <f t="shared" ref="V24" si="38">+T24/R24</f>
        <v>19.428571428571427</v>
      </c>
      <c r="W24" s="70">
        <f t="shared" ref="W24" si="39">+U24/S24</f>
        <v>19.428571428571427</v>
      </c>
      <c r="X24" s="71">
        <v>0</v>
      </c>
      <c r="Y24" s="107">
        <v>0</v>
      </c>
      <c r="Z24" s="72">
        <f t="shared" ref="Z24" si="40">+X24/R24</f>
        <v>0</v>
      </c>
      <c r="AA24" s="29">
        <f t="shared" ref="AA24" si="41">+Y24/S24</f>
        <v>0</v>
      </c>
      <c r="AB24" s="74">
        <f t="shared" ref="AB24:AC24" si="42">+T24+X24</f>
        <v>136</v>
      </c>
      <c r="AC24" s="75">
        <f t="shared" si="42"/>
        <v>136</v>
      </c>
      <c r="AD24" s="44">
        <f t="shared" ref="AD24:AE24" si="43">ROUNDUP(AB24,0)</f>
        <v>136</v>
      </c>
      <c r="AE24" s="76">
        <f t="shared" si="43"/>
        <v>136</v>
      </c>
      <c r="AF24" s="77">
        <f t="shared" ref="AF24" si="44">+AD24-AE24</f>
        <v>0</v>
      </c>
      <c r="AG24" s="49">
        <v>0</v>
      </c>
      <c r="AH24" s="105">
        <v>0</v>
      </c>
      <c r="AI24" s="79">
        <v>136</v>
      </c>
      <c r="AJ24" s="78">
        <v>0</v>
      </c>
      <c r="AK24" s="98"/>
    </row>
    <row r="25" spans="1:38">
      <c r="A25" s="65" t="s">
        <v>13</v>
      </c>
      <c r="B25" s="65" t="s">
        <v>27</v>
      </c>
      <c r="C25" s="65" t="s">
        <v>35</v>
      </c>
      <c r="D25" s="65">
        <v>313114</v>
      </c>
      <c r="E25" s="66" t="s">
        <v>51</v>
      </c>
      <c r="F25" s="65">
        <v>31875394</v>
      </c>
      <c r="G25" s="66" t="s">
        <v>67</v>
      </c>
      <c r="H25" s="66" t="s">
        <v>17</v>
      </c>
      <c r="I25" s="66" t="s">
        <v>99</v>
      </c>
      <c r="J25" s="66">
        <v>496</v>
      </c>
      <c r="K25" s="3" t="s">
        <v>114</v>
      </c>
      <c r="L25" s="67">
        <v>6</v>
      </c>
      <c r="M25" s="68">
        <v>6</v>
      </c>
      <c r="N25" s="69">
        <v>1</v>
      </c>
      <c r="O25" s="3">
        <v>1</v>
      </c>
      <c r="P25" s="48">
        <f t="shared" ref="P25:P31" si="45">+L25/N25</f>
        <v>6</v>
      </c>
      <c r="Q25" s="70">
        <f t="shared" ref="Q25:Q31" si="46">+M25/O25</f>
        <v>6</v>
      </c>
      <c r="R25" s="71">
        <f>VLOOKUP(F25,'[2]db školy'!$F$366:$AJ$590,13,0)</f>
        <v>8</v>
      </c>
      <c r="S25" s="68">
        <f>VLOOKUP(F25,'[2]db školy'!$F$366:$AJ$590,14,0)</f>
        <v>8</v>
      </c>
      <c r="T25" s="71">
        <v>125</v>
      </c>
      <c r="U25" s="107">
        <v>125</v>
      </c>
      <c r="V25" s="48">
        <f t="shared" ref="V25:V31" si="47">+T25/R25</f>
        <v>15.625</v>
      </c>
      <c r="W25" s="70">
        <f t="shared" ref="W25:W31" si="48">+U25/S25</f>
        <v>15.625</v>
      </c>
      <c r="X25" s="71">
        <v>0</v>
      </c>
      <c r="Y25" s="107">
        <v>0</v>
      </c>
      <c r="Z25" s="72">
        <f t="shared" ref="Z25:Z31" si="49">+X25/R25</f>
        <v>0</v>
      </c>
      <c r="AA25" s="73">
        <f t="shared" ref="AA25:AA31" si="50">+Y25/S25</f>
        <v>0</v>
      </c>
      <c r="AB25" s="74">
        <f t="shared" ref="AB25:AC31" si="51">+T25+X25</f>
        <v>125</v>
      </c>
      <c r="AC25" s="75">
        <f t="shared" si="51"/>
        <v>125</v>
      </c>
      <c r="AD25" s="44">
        <f t="shared" ref="AD25:AE31" si="52">ROUNDUP(AB25,0)</f>
        <v>125</v>
      </c>
      <c r="AE25" s="76">
        <f t="shared" si="52"/>
        <v>125</v>
      </c>
      <c r="AF25" s="77">
        <f t="shared" ref="AF25:AF31" si="53">+AD25-AE25</f>
        <v>0</v>
      </c>
      <c r="AG25" s="103">
        <v>125</v>
      </c>
      <c r="AH25" s="80">
        <v>0</v>
      </c>
      <c r="AI25" s="80">
        <v>0</v>
      </c>
      <c r="AJ25" s="79">
        <v>0</v>
      </c>
      <c r="AK25" s="98"/>
    </row>
    <row r="26" spans="1:38">
      <c r="A26" s="65" t="s">
        <v>13</v>
      </c>
      <c r="B26" s="65" t="s">
        <v>27</v>
      </c>
      <c r="C26" s="65" t="s">
        <v>35</v>
      </c>
      <c r="D26" s="65">
        <v>313114</v>
      </c>
      <c r="E26" s="66" t="s">
        <v>51</v>
      </c>
      <c r="F26" s="65">
        <v>36080543</v>
      </c>
      <c r="G26" s="66" t="s">
        <v>67</v>
      </c>
      <c r="H26" s="66" t="s">
        <v>17</v>
      </c>
      <c r="I26" s="66" t="s">
        <v>100</v>
      </c>
      <c r="J26" s="66">
        <v>492</v>
      </c>
      <c r="K26" s="3" t="s">
        <v>114</v>
      </c>
      <c r="L26" s="67">
        <v>4</v>
      </c>
      <c r="M26" s="68">
        <v>3</v>
      </c>
      <c r="N26" s="69">
        <v>2</v>
      </c>
      <c r="O26" s="3">
        <v>1</v>
      </c>
      <c r="P26" s="48">
        <f t="shared" si="45"/>
        <v>2</v>
      </c>
      <c r="Q26" s="70">
        <f t="shared" si="46"/>
        <v>3</v>
      </c>
      <c r="R26" s="71">
        <f>VLOOKUP(F26,'[2]db školy'!$F$366:$AJ$590,13,0)</f>
        <v>20</v>
      </c>
      <c r="S26" s="68">
        <f>VLOOKUP(F26,'[2]db školy'!$F$366:$AJ$590,14,0)</f>
        <v>16</v>
      </c>
      <c r="T26" s="71">
        <v>367</v>
      </c>
      <c r="U26" s="107">
        <v>294</v>
      </c>
      <c r="V26" s="48">
        <f t="shared" si="47"/>
        <v>18.350000000000001</v>
      </c>
      <c r="W26" s="70">
        <f t="shared" si="48"/>
        <v>18.375</v>
      </c>
      <c r="X26" s="71">
        <v>50</v>
      </c>
      <c r="Y26" s="107">
        <v>40</v>
      </c>
      <c r="Z26" s="72">
        <f t="shared" si="49"/>
        <v>2.5</v>
      </c>
      <c r="AA26" s="73">
        <f t="shared" si="50"/>
        <v>2.5</v>
      </c>
      <c r="AB26" s="74">
        <f t="shared" si="51"/>
        <v>417</v>
      </c>
      <c r="AC26" s="75">
        <f t="shared" si="51"/>
        <v>334</v>
      </c>
      <c r="AD26" s="44">
        <f t="shared" si="52"/>
        <v>417</v>
      </c>
      <c r="AE26" s="76">
        <f t="shared" si="52"/>
        <v>334</v>
      </c>
      <c r="AF26" s="77">
        <f t="shared" si="53"/>
        <v>83</v>
      </c>
      <c r="AG26" s="79">
        <v>417</v>
      </c>
      <c r="AH26" s="80">
        <v>0</v>
      </c>
      <c r="AI26" s="80">
        <v>0</v>
      </c>
      <c r="AJ26" s="78">
        <v>0</v>
      </c>
      <c r="AK26" s="98"/>
    </row>
    <row r="27" spans="1:38">
      <c r="A27" s="65" t="s">
        <v>13</v>
      </c>
      <c r="B27" s="65" t="s">
        <v>27</v>
      </c>
      <c r="C27" s="65" t="s">
        <v>35</v>
      </c>
      <c r="D27" s="65">
        <v>313114</v>
      </c>
      <c r="E27" s="66" t="s">
        <v>51</v>
      </c>
      <c r="F27" s="65">
        <v>36080594</v>
      </c>
      <c r="G27" s="66" t="s">
        <v>67</v>
      </c>
      <c r="H27" s="66" t="s">
        <v>17</v>
      </c>
      <c r="I27" s="66" t="s">
        <v>101</v>
      </c>
      <c r="J27" s="66">
        <v>728</v>
      </c>
      <c r="K27" s="3" t="s">
        <v>114</v>
      </c>
      <c r="L27" s="67">
        <v>7</v>
      </c>
      <c r="M27" s="68">
        <v>2</v>
      </c>
      <c r="N27" s="69">
        <v>2</v>
      </c>
      <c r="O27" s="3">
        <v>1</v>
      </c>
      <c r="P27" s="48">
        <f t="shared" si="45"/>
        <v>3.5</v>
      </c>
      <c r="Q27" s="70">
        <f t="shared" si="46"/>
        <v>2</v>
      </c>
      <c r="R27" s="71">
        <f>VLOOKUP(F27,'[2]db školy'!$F$366:$AJ$590,13,0)</f>
        <v>7</v>
      </c>
      <c r="S27" s="68">
        <f>VLOOKUP(F27,'[2]db školy'!$F$366:$AJ$590,14,0)</f>
        <v>4</v>
      </c>
      <c r="T27" s="71">
        <v>133</v>
      </c>
      <c r="U27" s="107">
        <v>76</v>
      </c>
      <c r="V27" s="48">
        <f t="shared" si="47"/>
        <v>19</v>
      </c>
      <c r="W27" s="70">
        <f t="shared" si="48"/>
        <v>19</v>
      </c>
      <c r="X27" s="71">
        <v>0</v>
      </c>
      <c r="Y27" s="107">
        <v>0</v>
      </c>
      <c r="Z27" s="72">
        <f t="shared" si="49"/>
        <v>0</v>
      </c>
      <c r="AA27" s="73">
        <f t="shared" si="50"/>
        <v>0</v>
      </c>
      <c r="AB27" s="74">
        <f t="shared" si="51"/>
        <v>133</v>
      </c>
      <c r="AC27" s="75">
        <f t="shared" si="51"/>
        <v>76</v>
      </c>
      <c r="AD27" s="44">
        <f t="shared" si="52"/>
        <v>133</v>
      </c>
      <c r="AE27" s="76">
        <f t="shared" si="52"/>
        <v>76</v>
      </c>
      <c r="AF27" s="75">
        <f t="shared" si="53"/>
        <v>57</v>
      </c>
      <c r="AG27" s="49">
        <v>133</v>
      </c>
      <c r="AH27" s="80">
        <v>0</v>
      </c>
      <c r="AI27" s="80">
        <v>0</v>
      </c>
      <c r="AJ27" s="79">
        <v>0</v>
      </c>
      <c r="AK27" s="98"/>
    </row>
    <row r="28" spans="1:38">
      <c r="A28" s="65" t="s">
        <v>13</v>
      </c>
      <c r="B28" s="65" t="s">
        <v>27</v>
      </c>
      <c r="C28" s="65" t="s">
        <v>35</v>
      </c>
      <c r="D28" s="65">
        <v>313114</v>
      </c>
      <c r="E28" s="66" t="s">
        <v>51</v>
      </c>
      <c r="F28" s="65">
        <v>36080756</v>
      </c>
      <c r="G28" s="66" t="s">
        <v>67</v>
      </c>
      <c r="H28" s="66" t="s">
        <v>17</v>
      </c>
      <c r="I28" s="66" t="s">
        <v>102</v>
      </c>
      <c r="J28" s="66">
        <v>511</v>
      </c>
      <c r="K28" s="3" t="s">
        <v>114</v>
      </c>
      <c r="L28" s="67">
        <v>17</v>
      </c>
      <c r="M28" s="68">
        <v>0</v>
      </c>
      <c r="N28" s="69">
        <v>2</v>
      </c>
      <c r="O28" s="3">
        <v>0</v>
      </c>
      <c r="P28" s="48">
        <f t="shared" si="45"/>
        <v>8.5</v>
      </c>
      <c r="Q28" s="70">
        <v>0</v>
      </c>
      <c r="R28" s="71">
        <f>VLOOKUP(F28,'[2]db školy'!$F$366:$AJ$590,13,0)</f>
        <v>6</v>
      </c>
      <c r="S28" s="68">
        <f>VLOOKUP(F28,'[2]db školy'!$F$366:$AJ$590,14,0)</f>
        <v>0</v>
      </c>
      <c r="T28" s="71">
        <v>102</v>
      </c>
      <c r="U28" s="107">
        <v>0</v>
      </c>
      <c r="V28" s="48">
        <f t="shared" si="47"/>
        <v>17</v>
      </c>
      <c r="W28" s="70">
        <v>0</v>
      </c>
      <c r="X28" s="71">
        <v>0</v>
      </c>
      <c r="Y28" s="107">
        <v>0</v>
      </c>
      <c r="Z28" s="72">
        <f t="shared" si="49"/>
        <v>0</v>
      </c>
      <c r="AA28" s="73">
        <v>0</v>
      </c>
      <c r="AB28" s="74">
        <f t="shared" si="51"/>
        <v>102</v>
      </c>
      <c r="AC28" s="75">
        <f t="shared" si="51"/>
        <v>0</v>
      </c>
      <c r="AD28" s="44">
        <f t="shared" si="52"/>
        <v>102</v>
      </c>
      <c r="AE28" s="76">
        <f t="shared" si="52"/>
        <v>0</v>
      </c>
      <c r="AF28" s="75">
        <f t="shared" si="53"/>
        <v>102</v>
      </c>
      <c r="AG28" s="49">
        <v>102</v>
      </c>
      <c r="AH28" s="80">
        <v>0</v>
      </c>
      <c r="AI28" s="80">
        <v>0</v>
      </c>
      <c r="AJ28" s="79">
        <v>0</v>
      </c>
      <c r="AK28" s="98"/>
    </row>
    <row r="29" spans="1:38">
      <c r="A29" s="65" t="s">
        <v>13</v>
      </c>
      <c r="B29" s="65" t="s">
        <v>27</v>
      </c>
      <c r="C29" s="65" t="s">
        <v>35</v>
      </c>
      <c r="D29" s="65">
        <v>313114</v>
      </c>
      <c r="E29" s="66" t="s">
        <v>51</v>
      </c>
      <c r="F29" s="65">
        <v>36080772</v>
      </c>
      <c r="G29" s="66" t="s">
        <v>67</v>
      </c>
      <c r="H29" s="66" t="s">
        <v>17</v>
      </c>
      <c r="I29" s="66" t="s">
        <v>103</v>
      </c>
      <c r="J29" s="66">
        <v>788</v>
      </c>
      <c r="K29" s="3" t="s">
        <v>114</v>
      </c>
      <c r="L29" s="67">
        <v>6</v>
      </c>
      <c r="M29" s="68">
        <v>0</v>
      </c>
      <c r="N29" s="69">
        <v>1</v>
      </c>
      <c r="O29" s="3">
        <v>0</v>
      </c>
      <c r="P29" s="48">
        <f t="shared" si="45"/>
        <v>6</v>
      </c>
      <c r="Q29" s="70">
        <v>0</v>
      </c>
      <c r="R29" s="71">
        <f>VLOOKUP(F29,'[2]db školy'!$F$366:$AJ$590,13,0)</f>
        <v>20</v>
      </c>
      <c r="S29" s="68">
        <f>VLOOKUP(F29,'[2]db školy'!$F$366:$AJ$590,14,0)</f>
        <v>0</v>
      </c>
      <c r="T29" s="71">
        <v>380</v>
      </c>
      <c r="U29" s="107">
        <v>0</v>
      </c>
      <c r="V29" s="48">
        <f t="shared" si="47"/>
        <v>19</v>
      </c>
      <c r="W29" s="70">
        <v>0</v>
      </c>
      <c r="X29" s="71">
        <v>0</v>
      </c>
      <c r="Y29" s="107">
        <v>0</v>
      </c>
      <c r="Z29" s="72">
        <f t="shared" si="49"/>
        <v>0</v>
      </c>
      <c r="AA29" s="73">
        <v>0</v>
      </c>
      <c r="AB29" s="74">
        <f t="shared" si="51"/>
        <v>380</v>
      </c>
      <c r="AC29" s="75">
        <f t="shared" si="51"/>
        <v>0</v>
      </c>
      <c r="AD29" s="44">
        <f t="shared" si="52"/>
        <v>380</v>
      </c>
      <c r="AE29" s="76">
        <f t="shared" si="52"/>
        <v>0</v>
      </c>
      <c r="AF29" s="77">
        <f t="shared" si="53"/>
        <v>380</v>
      </c>
      <c r="AG29" s="103">
        <v>0</v>
      </c>
      <c r="AH29" s="80">
        <v>380</v>
      </c>
      <c r="AI29" s="80">
        <v>0</v>
      </c>
      <c r="AJ29" s="79">
        <v>0</v>
      </c>
      <c r="AK29" s="98"/>
    </row>
    <row r="30" spans="1:38">
      <c r="A30" s="65" t="s">
        <v>13</v>
      </c>
      <c r="B30" s="65" t="s">
        <v>27</v>
      </c>
      <c r="C30" s="65" t="s">
        <v>35</v>
      </c>
      <c r="D30" s="65">
        <v>313114</v>
      </c>
      <c r="E30" s="66" t="s">
        <v>51</v>
      </c>
      <c r="F30" s="65">
        <v>37990373</v>
      </c>
      <c r="G30" s="66" t="s">
        <v>67</v>
      </c>
      <c r="H30" s="66" t="s">
        <v>17</v>
      </c>
      <c r="I30" s="66" t="s">
        <v>104</v>
      </c>
      <c r="J30" s="66">
        <v>727</v>
      </c>
      <c r="K30" s="3" t="s">
        <v>114</v>
      </c>
      <c r="L30" s="67">
        <v>36</v>
      </c>
      <c r="M30" s="68">
        <v>25</v>
      </c>
      <c r="N30" s="69">
        <v>3</v>
      </c>
      <c r="O30" s="3">
        <v>3</v>
      </c>
      <c r="P30" s="48">
        <f t="shared" si="45"/>
        <v>12</v>
      </c>
      <c r="Q30" s="70">
        <f t="shared" si="46"/>
        <v>8.3333333333333339</v>
      </c>
      <c r="R30" s="71">
        <f>VLOOKUP(F30,'[2]db školy'!$F$366:$AJ$590,13,0)</f>
        <v>6</v>
      </c>
      <c r="S30" s="68">
        <f>VLOOKUP(F30,'[2]db školy'!$F$366:$AJ$590,14,0)</f>
        <v>6</v>
      </c>
      <c r="T30" s="71">
        <v>104</v>
      </c>
      <c r="U30" s="107">
        <v>72</v>
      </c>
      <c r="V30" s="48">
        <f t="shared" si="47"/>
        <v>17.333333333333332</v>
      </c>
      <c r="W30" s="70">
        <f t="shared" si="48"/>
        <v>12</v>
      </c>
      <c r="X30" s="71">
        <v>75</v>
      </c>
      <c r="Y30" s="107">
        <v>52</v>
      </c>
      <c r="Z30" s="72">
        <f t="shared" si="49"/>
        <v>12.5</v>
      </c>
      <c r="AA30" s="73">
        <f t="shared" si="50"/>
        <v>8.6666666666666661</v>
      </c>
      <c r="AB30" s="74">
        <f t="shared" si="51"/>
        <v>179</v>
      </c>
      <c r="AC30" s="75">
        <f t="shared" si="51"/>
        <v>124</v>
      </c>
      <c r="AD30" s="44">
        <f t="shared" si="52"/>
        <v>179</v>
      </c>
      <c r="AE30" s="76">
        <f t="shared" si="52"/>
        <v>124</v>
      </c>
      <c r="AF30" s="77">
        <f t="shared" si="53"/>
        <v>55</v>
      </c>
      <c r="AG30" s="105">
        <v>179</v>
      </c>
      <c r="AH30" s="80">
        <v>0</v>
      </c>
      <c r="AI30" s="80">
        <v>0</v>
      </c>
      <c r="AJ30" s="78">
        <v>0</v>
      </c>
      <c r="AK30" s="98"/>
    </row>
    <row r="31" spans="1:38" customFormat="1">
      <c r="A31" s="65" t="s">
        <v>13</v>
      </c>
      <c r="B31" s="65" t="s">
        <v>27</v>
      </c>
      <c r="C31" s="65" t="s">
        <v>34</v>
      </c>
      <c r="D31" s="65">
        <v>312266</v>
      </c>
      <c r="E31" s="66" t="s">
        <v>50</v>
      </c>
      <c r="F31" s="65">
        <v>37842501</v>
      </c>
      <c r="G31" s="66" t="s">
        <v>67</v>
      </c>
      <c r="H31" s="66" t="s">
        <v>97</v>
      </c>
      <c r="I31" s="66" t="s">
        <v>98</v>
      </c>
      <c r="J31" s="1">
        <v>83</v>
      </c>
      <c r="K31" s="2" t="s">
        <v>114</v>
      </c>
      <c r="L31" s="9">
        <v>1</v>
      </c>
      <c r="M31" s="46">
        <v>1</v>
      </c>
      <c r="N31" s="4">
        <v>1</v>
      </c>
      <c r="O31" s="2">
        <v>1</v>
      </c>
      <c r="P31" s="26">
        <f t="shared" si="45"/>
        <v>1</v>
      </c>
      <c r="Q31" s="27">
        <f t="shared" si="46"/>
        <v>1</v>
      </c>
      <c r="R31" s="5">
        <f>VLOOKUP(F31,'[2]db školy'!$F$366:$AJ$590,13,0)</f>
        <v>48</v>
      </c>
      <c r="S31" s="46">
        <f>VLOOKUP(F31,'[2]db školy'!$F$366:$AJ$590,14,0)</f>
        <v>48</v>
      </c>
      <c r="T31" s="24">
        <v>974</v>
      </c>
      <c r="U31" s="108">
        <v>974</v>
      </c>
      <c r="V31" s="26">
        <f t="shared" si="47"/>
        <v>20.291666666666668</v>
      </c>
      <c r="W31" s="27">
        <f t="shared" si="48"/>
        <v>20.291666666666668</v>
      </c>
      <c r="X31" s="24">
        <v>0</v>
      </c>
      <c r="Y31" s="108">
        <v>0</v>
      </c>
      <c r="Z31" s="28">
        <f t="shared" si="49"/>
        <v>0</v>
      </c>
      <c r="AA31" s="73">
        <f t="shared" si="50"/>
        <v>0</v>
      </c>
      <c r="AB31" s="22">
        <f t="shared" si="51"/>
        <v>974</v>
      </c>
      <c r="AC31" s="23">
        <f t="shared" si="51"/>
        <v>974</v>
      </c>
      <c r="AD31" s="24">
        <f t="shared" si="52"/>
        <v>974</v>
      </c>
      <c r="AE31" s="47">
        <f t="shared" si="52"/>
        <v>974</v>
      </c>
      <c r="AF31" s="25">
        <f t="shared" si="53"/>
        <v>0</v>
      </c>
      <c r="AG31" s="74">
        <v>974</v>
      </c>
      <c r="AH31" s="47">
        <v>0</v>
      </c>
      <c r="AI31" s="47">
        <v>0</v>
      </c>
      <c r="AJ31" s="23">
        <v>0</v>
      </c>
      <c r="AK31" s="97"/>
    </row>
    <row r="32" spans="1:38">
      <c r="A32" s="65" t="s">
        <v>13</v>
      </c>
      <c r="B32" s="65" t="s">
        <v>37</v>
      </c>
      <c r="C32" s="65" t="s">
        <v>39</v>
      </c>
      <c r="D32" s="65">
        <v>42156548</v>
      </c>
      <c r="E32" s="66" t="s">
        <v>54</v>
      </c>
      <c r="F32" s="65">
        <v>36088978</v>
      </c>
      <c r="G32" s="66" t="s">
        <v>70</v>
      </c>
      <c r="H32" s="66" t="s">
        <v>16</v>
      </c>
      <c r="I32" s="66" t="s">
        <v>108</v>
      </c>
      <c r="J32" s="66">
        <v>203</v>
      </c>
      <c r="K32" s="3" t="s">
        <v>114</v>
      </c>
      <c r="L32" s="67">
        <v>77</v>
      </c>
      <c r="M32" s="68">
        <v>0</v>
      </c>
      <c r="N32" s="69">
        <v>8</v>
      </c>
      <c r="O32" s="3">
        <v>0</v>
      </c>
      <c r="P32" s="48">
        <f t="shared" ref="P32" si="54">+L32/N32</f>
        <v>9.625</v>
      </c>
      <c r="Q32" s="70">
        <v>0</v>
      </c>
      <c r="R32" s="71">
        <f>VLOOKUP(F32,'[2]db školy'!$F$366:$AJ$590,13,0)</f>
        <v>136</v>
      </c>
      <c r="S32" s="68">
        <f>VLOOKUP(F32,'[2]db školy'!$F$366:$AJ$590,14,0)</f>
        <v>0</v>
      </c>
      <c r="T32" s="71">
        <v>1965</v>
      </c>
      <c r="U32" s="107">
        <v>0</v>
      </c>
      <c r="V32" s="48">
        <f t="shared" ref="V32" si="55">+T32/R32</f>
        <v>14.448529411764707</v>
      </c>
      <c r="W32" s="70">
        <v>0</v>
      </c>
      <c r="X32" s="71">
        <v>0</v>
      </c>
      <c r="Y32" s="107">
        <v>0</v>
      </c>
      <c r="Z32" s="72">
        <f t="shared" ref="Z32" si="56">+X32/R32</f>
        <v>0</v>
      </c>
      <c r="AA32" s="73">
        <v>0</v>
      </c>
      <c r="AB32" s="74">
        <f t="shared" ref="AB32:AC32" si="57">+T32+X32</f>
        <v>1965</v>
      </c>
      <c r="AC32" s="75">
        <f t="shared" si="57"/>
        <v>0</v>
      </c>
      <c r="AD32" s="44">
        <f t="shared" ref="AD32:AE32" si="58">ROUNDUP(AB32,0)</f>
        <v>1965</v>
      </c>
      <c r="AE32" s="76">
        <f t="shared" si="58"/>
        <v>0</v>
      </c>
      <c r="AF32" s="77">
        <f t="shared" ref="AF32" si="59">+AD32-AE32</f>
        <v>1965</v>
      </c>
      <c r="AG32" s="103">
        <v>1965</v>
      </c>
      <c r="AH32" s="80">
        <v>0</v>
      </c>
      <c r="AI32" s="80">
        <v>0</v>
      </c>
      <c r="AJ32" s="79">
        <v>0</v>
      </c>
      <c r="AK32" s="98"/>
    </row>
    <row r="33" spans="1:38">
      <c r="A33" s="65" t="s">
        <v>18</v>
      </c>
      <c r="B33" s="65" t="s">
        <v>23</v>
      </c>
      <c r="C33" s="65" t="s">
        <v>26</v>
      </c>
      <c r="D33" s="65">
        <v>37828100</v>
      </c>
      <c r="E33" s="66" t="s">
        <v>43</v>
      </c>
      <c r="F33" s="65">
        <v>160725</v>
      </c>
      <c r="G33" s="66" t="s">
        <v>66</v>
      </c>
      <c r="H33" s="66" t="s">
        <v>20</v>
      </c>
      <c r="I33" s="66" t="s">
        <v>86</v>
      </c>
      <c r="J33" s="66">
        <v>106</v>
      </c>
      <c r="K33" s="3" t="s">
        <v>114</v>
      </c>
      <c r="L33" s="67">
        <v>2</v>
      </c>
      <c r="M33" s="68">
        <v>2</v>
      </c>
      <c r="N33" s="69">
        <v>2</v>
      </c>
      <c r="O33" s="3">
        <v>2</v>
      </c>
      <c r="P33" s="48">
        <f t="shared" ref="P33" si="60">+L33/N33</f>
        <v>1</v>
      </c>
      <c r="Q33" s="27">
        <f t="shared" ref="Q33" si="61">+M33/O33</f>
        <v>1</v>
      </c>
      <c r="R33" s="71">
        <v>7</v>
      </c>
      <c r="S33" s="68">
        <v>7</v>
      </c>
      <c r="T33" s="74">
        <v>162</v>
      </c>
      <c r="U33" s="75">
        <v>162</v>
      </c>
      <c r="V33" s="48">
        <f t="shared" ref="V33" si="62">+T33/R33</f>
        <v>23.142857142857142</v>
      </c>
      <c r="W33" s="70">
        <f t="shared" ref="W33" si="63">+U33/S33</f>
        <v>23.142857142857142</v>
      </c>
      <c r="X33" s="44">
        <v>0</v>
      </c>
      <c r="Y33" s="109">
        <v>0</v>
      </c>
      <c r="Z33" s="72">
        <f t="shared" ref="Z33" si="64">+X33/R33</f>
        <v>0</v>
      </c>
      <c r="AA33" s="29">
        <f t="shared" ref="AA33" si="65">+Y33/S33</f>
        <v>0</v>
      </c>
      <c r="AB33" s="22">
        <f t="shared" ref="AB33:AC33" si="66">+T33+X33</f>
        <v>162</v>
      </c>
      <c r="AC33" s="23">
        <f t="shared" si="66"/>
        <v>162</v>
      </c>
      <c r="AD33" s="24">
        <f t="shared" ref="AD33:AE33" si="67">ROUNDUP(AB33,0)</f>
        <v>162</v>
      </c>
      <c r="AE33" s="47">
        <f t="shared" si="67"/>
        <v>162</v>
      </c>
      <c r="AF33" s="25">
        <f t="shared" ref="AF33" si="68">+AD33-AE33</f>
        <v>0</v>
      </c>
      <c r="AG33" s="103">
        <v>70</v>
      </c>
      <c r="AH33" s="103">
        <v>92</v>
      </c>
      <c r="AI33" s="80">
        <v>0</v>
      </c>
      <c r="AJ33" s="79">
        <v>0</v>
      </c>
      <c r="AK33" s="98"/>
    </row>
    <row r="34" spans="1:38" customFormat="1">
      <c r="A34" s="65" t="s">
        <v>18</v>
      </c>
      <c r="B34" s="65" t="s">
        <v>27</v>
      </c>
      <c r="C34" s="65" t="s">
        <v>38</v>
      </c>
      <c r="D34" s="65">
        <v>321036</v>
      </c>
      <c r="E34" s="66" t="s">
        <v>53</v>
      </c>
      <c r="F34" s="65">
        <v>37888692</v>
      </c>
      <c r="G34" s="66" t="s">
        <v>67</v>
      </c>
      <c r="H34" s="66" t="s">
        <v>106</v>
      </c>
      <c r="I34" s="66" t="s">
        <v>107</v>
      </c>
      <c r="J34" s="1">
        <v>101</v>
      </c>
      <c r="K34" s="2" t="s">
        <v>114</v>
      </c>
      <c r="L34" s="9">
        <v>4</v>
      </c>
      <c r="M34" s="46">
        <v>4</v>
      </c>
      <c r="N34" s="4">
        <v>1</v>
      </c>
      <c r="O34" s="2">
        <v>1</v>
      </c>
      <c r="P34" s="26">
        <f t="shared" ref="P34:P35" si="69">+L34/N34</f>
        <v>4</v>
      </c>
      <c r="Q34" s="27">
        <f t="shared" ref="Q34:Q35" si="70">+M34/O34</f>
        <v>4</v>
      </c>
      <c r="R34" s="5">
        <v>8</v>
      </c>
      <c r="S34" s="46">
        <v>8</v>
      </c>
      <c r="T34" s="22">
        <v>193</v>
      </c>
      <c r="U34" s="23">
        <v>193</v>
      </c>
      <c r="V34" s="26">
        <f t="shared" ref="V34:V35" si="71">+T34/R34</f>
        <v>24.125</v>
      </c>
      <c r="W34" s="27">
        <f t="shared" ref="W34:W35" si="72">+U34/S34</f>
        <v>24.125</v>
      </c>
      <c r="X34" s="24">
        <v>0</v>
      </c>
      <c r="Y34" s="108">
        <v>0</v>
      </c>
      <c r="Z34" s="28">
        <f t="shared" ref="Z34:Z35" si="73">+X34/R34</f>
        <v>0</v>
      </c>
      <c r="AA34" s="29">
        <f t="shared" ref="AA34:AA35" si="74">+Y34/S34</f>
        <v>0</v>
      </c>
      <c r="AB34" s="22">
        <f t="shared" ref="AB34:AC35" si="75">+T34+X34</f>
        <v>193</v>
      </c>
      <c r="AC34" s="23">
        <f t="shared" si="75"/>
        <v>193</v>
      </c>
      <c r="AD34" s="24">
        <f t="shared" ref="AD34:AE35" si="76">ROUNDUP(AB34,0)</f>
        <v>193</v>
      </c>
      <c r="AE34" s="47">
        <f t="shared" si="76"/>
        <v>193</v>
      </c>
      <c r="AF34" s="25">
        <f t="shared" ref="AF34:AF35" si="77">+AD34-AE34</f>
        <v>0</v>
      </c>
      <c r="AG34" s="74">
        <v>193</v>
      </c>
      <c r="AH34" s="47">
        <v>0</v>
      </c>
      <c r="AI34" s="47">
        <v>0</v>
      </c>
      <c r="AJ34" s="23">
        <v>0</v>
      </c>
      <c r="AK34" s="97"/>
    </row>
    <row r="35" spans="1:38">
      <c r="A35" s="65" t="s">
        <v>18</v>
      </c>
      <c r="B35" s="65" t="s">
        <v>27</v>
      </c>
      <c r="C35" s="65" t="s">
        <v>36</v>
      </c>
      <c r="D35" s="65">
        <v>320439</v>
      </c>
      <c r="E35" s="66" t="s">
        <v>52</v>
      </c>
      <c r="F35" s="65">
        <v>37831232</v>
      </c>
      <c r="G35" s="66" t="s">
        <v>14</v>
      </c>
      <c r="H35" s="66" t="s">
        <v>19</v>
      </c>
      <c r="I35" s="66" t="s">
        <v>105</v>
      </c>
      <c r="J35" s="66">
        <v>767</v>
      </c>
      <c r="K35" s="3" t="s">
        <v>114</v>
      </c>
      <c r="L35" s="67">
        <v>2</v>
      </c>
      <c r="M35" s="68">
        <v>0</v>
      </c>
      <c r="N35" s="69">
        <v>1</v>
      </c>
      <c r="O35" s="3">
        <v>0</v>
      </c>
      <c r="P35" s="48">
        <f t="shared" si="69"/>
        <v>2</v>
      </c>
      <c r="Q35" s="70">
        <v>0</v>
      </c>
      <c r="R35" s="71">
        <v>5</v>
      </c>
      <c r="S35" s="68">
        <v>0</v>
      </c>
      <c r="T35" s="68">
        <v>110</v>
      </c>
      <c r="U35" s="68">
        <v>0</v>
      </c>
      <c r="V35" s="48">
        <f t="shared" si="71"/>
        <v>22</v>
      </c>
      <c r="W35" s="70">
        <v>0</v>
      </c>
      <c r="X35" s="71">
        <v>0</v>
      </c>
      <c r="Y35" s="107">
        <v>0</v>
      </c>
      <c r="Z35" s="72">
        <f t="shared" si="73"/>
        <v>0</v>
      </c>
      <c r="AA35" s="73">
        <v>0</v>
      </c>
      <c r="AB35" s="74">
        <f t="shared" si="75"/>
        <v>110</v>
      </c>
      <c r="AC35" s="75">
        <f t="shared" si="75"/>
        <v>0</v>
      </c>
      <c r="AD35" s="44">
        <f t="shared" si="76"/>
        <v>110</v>
      </c>
      <c r="AE35" s="76">
        <f t="shared" si="76"/>
        <v>0</v>
      </c>
      <c r="AF35" s="77">
        <f t="shared" si="77"/>
        <v>110</v>
      </c>
      <c r="AG35" s="103">
        <v>0</v>
      </c>
      <c r="AH35" s="80">
        <v>110</v>
      </c>
      <c r="AI35" s="80">
        <v>0</v>
      </c>
      <c r="AJ35" s="79">
        <v>0</v>
      </c>
      <c r="AK35" s="98"/>
    </row>
    <row r="36" spans="1:38" customFormat="1" ht="15.75" thickBot="1">
      <c r="A36" s="65" t="s">
        <v>18</v>
      </c>
      <c r="B36" s="65" t="s">
        <v>37</v>
      </c>
      <c r="C36" s="65" t="s">
        <v>40</v>
      </c>
      <c r="D36" s="65">
        <v>37899198</v>
      </c>
      <c r="E36" s="66" t="s">
        <v>55</v>
      </c>
      <c r="F36" s="65">
        <v>45022631</v>
      </c>
      <c r="G36" s="66" t="s">
        <v>71</v>
      </c>
      <c r="H36" s="66" t="s">
        <v>21</v>
      </c>
      <c r="I36" s="66" t="s">
        <v>109</v>
      </c>
      <c r="J36" s="1">
        <v>200</v>
      </c>
      <c r="K36" s="2" t="s">
        <v>114</v>
      </c>
      <c r="L36" s="9">
        <v>2</v>
      </c>
      <c r="M36" s="46">
        <v>2</v>
      </c>
      <c r="N36" s="4">
        <v>1</v>
      </c>
      <c r="O36" s="2">
        <v>1</v>
      </c>
      <c r="P36" s="26">
        <f t="shared" ref="P36" si="78">+L36/N36</f>
        <v>2</v>
      </c>
      <c r="Q36" s="27">
        <f t="shared" ref="Q36" si="79">+M36/O36</f>
        <v>2</v>
      </c>
      <c r="R36" s="5">
        <v>4</v>
      </c>
      <c r="S36" s="46">
        <v>4</v>
      </c>
      <c r="T36" s="22">
        <v>90</v>
      </c>
      <c r="U36" s="23">
        <v>90</v>
      </c>
      <c r="V36" s="26">
        <f t="shared" ref="V36" si="80">+T36/R36</f>
        <v>22.5</v>
      </c>
      <c r="W36" s="27">
        <f t="shared" ref="W36" si="81">+U36/S36</f>
        <v>22.5</v>
      </c>
      <c r="X36" s="22">
        <v>0</v>
      </c>
      <c r="Y36" s="23">
        <v>0</v>
      </c>
      <c r="Z36" s="28">
        <f t="shared" ref="Z36" si="82">+X36/R36</f>
        <v>0</v>
      </c>
      <c r="AA36" s="29">
        <f t="shared" ref="AA36" si="83">+Y36/S36</f>
        <v>0</v>
      </c>
      <c r="AB36" s="22">
        <f t="shared" ref="AB36:AC36" si="84">+T36+X36</f>
        <v>90</v>
      </c>
      <c r="AC36" s="23">
        <f t="shared" si="84"/>
        <v>90</v>
      </c>
      <c r="AD36" s="24">
        <f t="shared" ref="AD36:AE36" si="85">ROUNDUP(AB36,0)</f>
        <v>90</v>
      </c>
      <c r="AE36" s="47">
        <f t="shared" si="85"/>
        <v>90</v>
      </c>
      <c r="AF36" s="25">
        <f t="shared" ref="AF36" si="86">+AD36-AE36</f>
        <v>0</v>
      </c>
      <c r="AG36" s="44">
        <v>90</v>
      </c>
      <c r="AH36" s="47">
        <v>0</v>
      </c>
      <c r="AI36" s="47">
        <v>0</v>
      </c>
      <c r="AJ36" s="23">
        <v>0</v>
      </c>
      <c r="AK36" s="97"/>
    </row>
    <row r="37" spans="1:38" ht="15.75" thickBot="1">
      <c r="A37" s="81" t="s">
        <v>113</v>
      </c>
      <c r="B37" s="82"/>
      <c r="C37" s="82"/>
      <c r="D37" s="82"/>
      <c r="E37" s="82"/>
      <c r="F37" s="82"/>
      <c r="G37" s="82"/>
      <c r="H37" s="82"/>
      <c r="I37" s="82"/>
      <c r="J37" s="83">
        <f>SUM(J5:J36)</f>
        <v>13402</v>
      </c>
      <c r="K37" s="84"/>
      <c r="L37" s="110">
        <f>SUBTOTAL(9,L5:L36)</f>
        <v>547</v>
      </c>
      <c r="M37" s="85">
        <f>SUBTOTAL(9,M5:M36)</f>
        <v>205</v>
      </c>
      <c r="N37" s="86">
        <f>SUBTOTAL(9,N5:N36)</f>
        <v>119</v>
      </c>
      <c r="O37" s="87">
        <f>SUBTOTAL(9,O5:O36)</f>
        <v>71</v>
      </c>
      <c r="P37" s="88">
        <f t="shared" ref="P37:Q37" si="87">+L37/N37</f>
        <v>4.5966386554621845</v>
      </c>
      <c r="Q37" s="89">
        <f t="shared" si="87"/>
        <v>2.887323943661972</v>
      </c>
      <c r="R37" s="81">
        <f>SUBTOTAL(9,R5:R36)</f>
        <v>2020</v>
      </c>
      <c r="S37" s="85">
        <f>SUBTOTAL(9,S5:S36)</f>
        <v>1308</v>
      </c>
      <c r="T37" s="90">
        <f>SUBTOTAL(9,T5:T36)</f>
        <v>30412</v>
      </c>
      <c r="U37" s="91">
        <f>SUBTOTAL(9,U5:U36)</f>
        <v>12185</v>
      </c>
      <c r="V37" s="88">
        <f t="shared" ref="V37" si="88">T37/R37</f>
        <v>15.055445544554455</v>
      </c>
      <c r="W37" s="89">
        <f t="shared" ref="W37" si="89">+U37/S37</f>
        <v>9.3157492354740068</v>
      </c>
      <c r="X37" s="90">
        <f>SUBTOTAL(9,X5:X36)</f>
        <v>6198</v>
      </c>
      <c r="Y37" s="91">
        <f>SUBTOTAL(9,Y5:Y36)</f>
        <v>3890</v>
      </c>
      <c r="Z37" s="125">
        <f t="shared" ref="Z37:AA37" si="90">+X37/R37</f>
        <v>3.0683168316831684</v>
      </c>
      <c r="AA37" s="126">
        <f t="shared" si="90"/>
        <v>2.974006116207951</v>
      </c>
      <c r="AB37" s="90">
        <f>SUBTOTAL(9,AB5:AB36)</f>
        <v>36610</v>
      </c>
      <c r="AC37" s="91">
        <f>SUBTOTAL(9,AC5:AC36)</f>
        <v>16075</v>
      </c>
      <c r="AD37" s="92">
        <f>SUBTOTAL(9,AD5:AD36)</f>
        <v>36610</v>
      </c>
      <c r="AE37" s="93">
        <f>SUBTOTAL(9,AE5:AE36)</f>
        <v>16075</v>
      </c>
      <c r="AF37" s="94">
        <f>SUBTOTAL(9,AF5:AF36)</f>
        <v>20535</v>
      </c>
      <c r="AG37" s="95">
        <f>SUBTOTAL(9,AG5:AG36)</f>
        <v>33580</v>
      </c>
      <c r="AH37" s="95">
        <f>SUBTOTAL(9,AH5:AH36)</f>
        <v>2208</v>
      </c>
      <c r="AI37" s="95">
        <f>SUBTOTAL(9,AI5:AI36)</f>
        <v>822</v>
      </c>
      <c r="AJ37" s="100">
        <f>SUBTOTAL(9,AJ5:AJ36)</f>
        <v>0</v>
      </c>
      <c r="AK37" s="101" t="s">
        <v>168</v>
      </c>
      <c r="AL37" s="30"/>
    </row>
    <row r="38" spans="1:38">
      <c r="AD38" s="54"/>
    </row>
    <row r="39" spans="1:38">
      <c r="T39" s="54"/>
      <c r="V39" s="54"/>
      <c r="AD39" s="54"/>
    </row>
    <row r="40" spans="1:38">
      <c r="AD40" s="54"/>
      <c r="AE40" s="54"/>
    </row>
    <row r="45" spans="1:38">
      <c r="S45" s="112"/>
    </row>
    <row r="50" spans="33:33">
      <c r="AG50" s="52" t="s">
        <v>169</v>
      </c>
    </row>
  </sheetData>
  <autoFilter ref="A3:AL36" xr:uid="{353DDC3E-309A-416F-9994-651E1FAFA635}"/>
  <mergeCells count="3">
    <mergeCell ref="L2:AC2"/>
    <mergeCell ref="AD2:AF2"/>
    <mergeCell ref="AG2:A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 zriaďovateľ</vt:lpstr>
      <vt:lpstr>db školy</vt:lpstr>
      <vt:lpstr>'db zriaďovateľ'!Oblasť_tlače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Hambálková Katarína</cp:lastModifiedBy>
  <cp:lastPrinted>2025-11-07T12:27:07Z</cp:lastPrinted>
  <dcterms:created xsi:type="dcterms:W3CDTF">2015-06-05T18:19:34Z</dcterms:created>
  <dcterms:modified xsi:type="dcterms:W3CDTF">2025-11-11T13:51:53Z</dcterms:modified>
</cp:coreProperties>
</file>