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Tab_1_Rozpocet_projektu!$A$2:$M$89</definedName>
  </definedNames>
  <calcPr calcId="162913"/>
</workbook>
</file>

<file path=xl/calcChain.xml><?xml version="1.0" encoding="utf-8"?>
<calcChain xmlns="http://schemas.openxmlformats.org/spreadsheetml/2006/main">
  <c r="H67" i="1" l="1"/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70" i="1"/>
  <c r="H71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72" i="1" s="1"/>
</calcChain>
</file>

<file path=xl/sharedStrings.xml><?xml version="1.0" encoding="utf-8"?>
<sst xmlns="http://schemas.openxmlformats.org/spreadsheetml/2006/main" count="291" uniqueCount="195">
  <si>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</si>
  <si>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</si>
  <si>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</si>
  <si>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</si>
  <si>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</si>
  <si>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</si>
  <si>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</si>
  <si>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</si>
  <si>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</si>
  <si>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</si>
  <si>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</si>
  <si>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</si>
  <si>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</si>
  <si>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</si>
  <si>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</si>
  <si>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</si>
  <si>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</si>
  <si>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</si>
  <si>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</si>
  <si>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</si>
  <si>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</si>
  <si>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</si>
  <si>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</si>
  <si>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</si>
  <si>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</si>
  <si>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</si>
  <si>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</si>
  <si>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</si>
  <si>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</si>
  <si>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</si>
  <si>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</si>
  <si>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</si>
  <si>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</si>
  <si>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</si>
  <si>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</si>
  <si>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</si>
  <si>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</si>
  <si>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</si>
  <si>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</si>
  <si>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</si>
  <si>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</si>
  <si>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</si>
  <si>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</si>
  <si>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</si>
  <si>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</si>
  <si>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</si>
  <si>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</si>
  <si>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</si>
  <si>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</si>
  <si>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</si>
  <si>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</si>
  <si>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</si>
  <si>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</si>
  <si>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</si>
  <si>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</si>
  <si>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</si>
  <si>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</si>
  <si>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</si>
  <si>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</si>
  <si>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</si>
  <si>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</si>
  <si>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</si>
  <si>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</si>
  <si>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</si>
  <si>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</si>
  <si>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</si>
  <si>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</si>
  <si>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</si>
  <si>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</si>
  <si>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</si>
  <si>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</si>
  <si>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</si>
  <si>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</si>
  <si>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</si>
  <si>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</si>
  <si>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</si>
  <si>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</si>
  <si>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</si>
  <si>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</si>
  <si>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</si>
  <si>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</si>
  <si>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</si>
  <si>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</si>
  <si>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</si>
  <si>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</si>
  <si>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</si>
  <si>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</si>
  <si>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</si>
  <si>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</si>
  <si>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</si>
  <si>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</si>
  <si>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</si>
  <si>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</si>
  <si>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</si>
  <si>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</si>
  <si>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</si>
  <si>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</si>
  <si>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</si>
  <si>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</si>
  <si>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</si>
  <si>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</si>
  <si>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</si>
  <si>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</si>
  <si>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</si>
  <si>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</si>
  <si>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</si>
  <si>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</si>
  <si>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</si>
  <si>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</si>
  <si>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</si>
  <si>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</si>
  <si>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</si>
  <si>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</si>
  <si>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</si>
  <si>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</si>
  <si>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</si>
  <si>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</si>
  <si>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</si>
  <si>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</si>
  <si>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</si>
  <si>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</si>
  <si>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</si>
  <si>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</si>
  <si>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</si>
  <si>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</si>
  <si>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</si>
  <si>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</si>
  <si>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</si>
  <si>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</si>
  <si>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</si>
  <si>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</si>
  <si>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</si>
  <si>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</si>
  <si>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</si>
  <si>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</si>
  <si>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</si>
  <si>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</si>
  <si>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</si>
  <si>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</si>
  <si>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</si>
  <si>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</si>
  <si>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</si>
  <si>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</si>
  <si>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</si>
  <si>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</si>
  <si>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</si>
  <si>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</si>
  <si>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</si>
  <si>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</si>
  <si>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</si>
  <si>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</si>
  <si>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</si>
  <si>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</si>
  <si>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</si>
  <si>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</si>
  <si>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</si>
  <si>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</si>
  <si>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</si>
  <si>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</si>
  <si>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</si>
  <si>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</si>
  <si>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</si>
  <si>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</si>
  <si>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</si>
  <si>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</si>
  <si>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</si>
  <si>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</si>
  <si>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</si>
  <si>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</si>
  <si>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</si>
  <si>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</si>
  <si>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</si>
  <si>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</si>
  <si>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</si>
  <si>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</si>
  <si>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</si>
  <si>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</si>
  <si>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</si>
  <si>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</si>
  <si>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</si>
  <si>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</si>
  <si>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</si>
  <si>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</si>
  <si>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</si>
  <si>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</si>
  <si>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</si>
  <si>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</si>
  <si>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</si>
  <si>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</si>
  <si>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</si>
  <si>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</si>
  <si>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5</t>
  </si>
  <si>
    <t>5.1</t>
  </si>
  <si>
    <t>903 - Paušálna sadzba na ostatné výdavky projektu (nariadenie 1304/2013, čl. 14 ods. 2; nariadenie 1303/2013, čl. 68b)</t>
  </si>
  <si>
    <t>Paušálna sadzba na úhradu ostatných výdavkov projektu - max. 40% z priamych personálnych výdavkov.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</si>
</sst>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9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right"/>
    </xf>
    <xf numFmtId="0" fontId="34" fillId="0" borderId="10" xfId="0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3" fontId="30" fillId="0" borderId="10" xfId="0" applyNumberFormat="1" applyFont="1" applyFill="1" applyBorder="1" applyAlignment="1">
      <alignment wrapText="1"/>
    </xf>
    <xf numFmtId="3" fontId="30" fillId="0" borderId="17" xfId="0" applyNumberFormat="1" applyFont="1" applyFill="1" applyBorder="1" applyAlignment="1">
      <alignment wrapText="1"/>
    </xf>
    <xf numFmtId="3" fontId="22" fillId="0" borderId="18" xfId="0" applyNumberFormat="1" applyFont="1" applyFill="1" applyBorder="1" applyAlignment="1">
      <alignment horizontal="center"/>
    </xf>
    <xf numFmtId="3" fontId="30" fillId="0" borderId="19" xfId="0" applyNumberFormat="1" applyFont="1" applyFill="1" applyBorder="1"/>
    <xf numFmtId="3" fontId="33" fillId="0" borderId="10" xfId="0" applyNumberFormat="1" applyFont="1" applyFill="1" applyBorder="1" applyAlignment="1">
      <alignment wrapText="1"/>
    </xf>
    <xf numFmtId="4" fontId="33" fillId="0" borderId="17" xfId="0" applyNumberFormat="1" applyFont="1" applyFill="1" applyBorder="1" applyAlignment="1">
      <alignment wrapText="1"/>
    </xf>
    <xf numFmtId="4" fontId="33" fillId="0" borderId="18" xfId="0" applyNumberFormat="1" applyFont="1" applyFill="1" applyBorder="1"/>
    <xf numFmtId="49" fontId="22" fillId="0" borderId="20" xfId="0" applyNumberFormat="1" applyFont="1" applyFill="1" applyBorder="1" applyAlignment="1">
      <alignment horizontal="right"/>
    </xf>
    <xf numFmtId="0" fontId="22" fillId="0" borderId="21" xfId="0" applyFont="1" applyFill="1" applyBorder="1" applyAlignment="1">
      <alignment horizontal="left" wrapText="1"/>
    </xf>
    <xf numFmtId="0" fontId="34" fillId="0" borderId="10" xfId="0" applyFont="1" applyFill="1" applyBorder="1" applyAlignment="1">
      <alignment horizontal="right" wrapText="1"/>
    </xf>
    <xf numFmtId="0" fontId="34" fillId="0" borderId="21" xfId="0" applyFont="1" applyFill="1" applyBorder="1" applyAlignment="1">
      <alignment horizontal="right" wrapText="1"/>
    </xf>
    <xf numFmtId="0" fontId="22" fillId="0" borderId="21" xfId="0" applyFont="1" applyFill="1" applyBorder="1" applyAlignment="1">
      <alignment wrapText="1"/>
    </xf>
    <xf numFmtId="3" fontId="22" fillId="0" borderId="21" xfId="0" applyNumberFormat="1" applyFont="1" applyFill="1" applyBorder="1" applyAlignment="1">
      <alignment wrapText="1"/>
    </xf>
    <xf numFmtId="4" fontId="22" fillId="0" borderId="22" xfId="0" applyNumberFormat="1" applyFont="1" applyFill="1" applyBorder="1" applyAlignment="1">
      <alignment wrapText="1"/>
    </xf>
    <xf numFmtId="4" fontId="22" fillId="0" borderId="23" xfId="0" applyNumberFormat="1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5"/>
  <sheetViews>
    <sheetView tabSelected="1" view="pageLayout" topLeftCell="A2" zoomScale="90" zoomScaleNormal="100" zoomScaleSheetLayoutView="80" zoomScalePageLayoutView="90" workbookViewId="0">
      <selection activeCell="J67" sqref="J67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69"/>
      <c r="C1" s="270"/>
      <c r="D1" s="270"/>
      <c r="E1" s="270"/>
      <c r="F1" s="270"/>
      <c r="G1" s="270"/>
      <c r="H1" s="270"/>
      <c r="I1" s="270"/>
      <c r="J1" s="247" t="s">
        <v>181</v>
      </c>
    </row>
    <row r="2" spans="1:13" ht="97.5" customHeight="1" thickBot="1" x14ac:dyDescent="0.3">
      <c r="A2" s="274" t="s">
        <v>0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132</v>
      </c>
      <c r="M3" s="214" t="s">
        <v>133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135</v>
      </c>
      <c r="M4" s="215" t="s">
        <v>136</v>
      </c>
    </row>
    <row r="5" spans="1:13" s="7" customFormat="1" ht="12" customHeight="1" x14ac:dyDescent="0.2">
      <c r="A5" s="9" t="s">
        <v>19</v>
      </c>
      <c r="B5" s="10" t="s">
        <v>144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138</v>
      </c>
      <c r="B6" s="216" t="s">
        <v>139</v>
      </c>
      <c r="C6" s="141" t="s">
        <v>137</v>
      </c>
      <c r="D6" s="248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0" t="s">
        <v>185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129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126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127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128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147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149</v>
      </c>
      <c r="C22" s="137"/>
      <c r="D22" s="137"/>
      <c r="E22" s="62"/>
      <c r="F22" s="63"/>
      <c r="G22" s="64"/>
      <c r="H22" s="20">
        <f>SUM(H23:H28)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183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184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23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24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24" customHeight="1" x14ac:dyDescent="0.2">
      <c r="A28" s="23" t="s">
        <v>125</v>
      </c>
      <c r="B28" s="4" t="s">
        <v>154</v>
      </c>
      <c r="C28" s="138" t="s">
        <v>110</v>
      </c>
      <c r="D28" s="139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3"/>
      <c r="J28" s="244"/>
      <c r="K28" s="245"/>
      <c r="L28" s="219"/>
      <c r="M28" s="219"/>
    </row>
    <row r="29" spans="1:13" ht="12" customHeight="1" x14ac:dyDescent="0.2">
      <c r="A29" s="230" t="s">
        <v>182</v>
      </c>
      <c r="B29" s="231" t="s">
        <v>140</v>
      </c>
      <c r="C29" s="232"/>
      <c r="D29" s="232"/>
      <c r="E29" s="233"/>
      <c r="F29" s="234"/>
      <c r="G29" s="235"/>
      <c r="H29" s="236">
        <f>SUM(H30:H32)</f>
        <v>0</v>
      </c>
      <c r="I29" s="237"/>
      <c r="J29" s="238"/>
      <c r="K29" s="239"/>
      <c r="L29" s="240"/>
      <c r="M29" s="240"/>
    </row>
    <row r="30" spans="1:13" ht="12" customHeight="1" x14ac:dyDescent="0.2">
      <c r="A30" s="222" t="s">
        <v>56</v>
      </c>
      <c r="B30" s="223" t="s">
        <v>145</v>
      </c>
      <c r="C30" s="224" t="s">
        <v>141</v>
      </c>
      <c r="D30" s="224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24" customHeight="1" x14ac:dyDescent="0.2">
      <c r="A31" s="222" t="s">
        <v>57</v>
      </c>
      <c r="B31" s="223" t="s">
        <v>146</v>
      </c>
      <c r="C31" s="224" t="s">
        <v>141</v>
      </c>
      <c r="D31" s="224">
        <v>642014</v>
      </c>
      <c r="E31" s="50" t="s">
        <v>28</v>
      </c>
      <c r="F31" s="25">
        <v>0</v>
      </c>
      <c r="G31" s="26">
        <v>0</v>
      </c>
      <c r="H31" s="27">
        <f>F31*G31</f>
        <v>0</v>
      </c>
      <c r="I31" s="229"/>
      <c r="J31" s="77"/>
      <c r="K31" s="164"/>
      <c r="L31" s="3"/>
      <c r="M31" s="3"/>
    </row>
    <row r="32" spans="1:13" ht="12" customHeight="1" x14ac:dyDescent="0.2">
      <c r="A32" s="222" t="s">
        <v>58</v>
      </c>
      <c r="B32" s="223" t="s">
        <v>142</v>
      </c>
      <c r="C32" s="224"/>
      <c r="D32" s="224"/>
      <c r="E32" s="225"/>
      <c r="F32" s="226"/>
      <c r="G32" s="227"/>
      <c r="H32" s="228"/>
      <c r="I32" s="229"/>
      <c r="J32" s="77"/>
      <c r="K32" s="164"/>
      <c r="L32" s="3"/>
      <c r="M32" s="3"/>
    </row>
    <row r="33" spans="1:13" ht="12" customHeight="1" x14ac:dyDescent="0.2">
      <c r="A33" s="174" t="s">
        <v>50</v>
      </c>
      <c r="B33" s="175" t="s">
        <v>33</v>
      </c>
      <c r="C33" s="176"/>
      <c r="D33" s="176"/>
      <c r="E33" s="184"/>
      <c r="F33" s="185"/>
      <c r="G33" s="186"/>
      <c r="H33" s="180">
        <f>H22+H29</f>
        <v>0</v>
      </c>
      <c r="I33" s="187"/>
      <c r="J33" s="188"/>
      <c r="K33" s="189"/>
      <c r="L33" s="172"/>
      <c r="M33" s="172"/>
    </row>
    <row r="34" spans="1:13" s="61" customFormat="1" ht="12" customHeight="1" x14ac:dyDescent="0.2">
      <c r="A34" s="34" t="s">
        <v>77</v>
      </c>
      <c r="B34" s="36" t="s">
        <v>134</v>
      </c>
      <c r="C34" s="145"/>
      <c r="D34" s="140"/>
      <c r="E34" s="55"/>
      <c r="F34" s="56"/>
      <c r="G34" s="57"/>
      <c r="H34" s="58"/>
      <c r="I34" s="59"/>
      <c r="J34" s="60"/>
      <c r="K34" s="161"/>
      <c r="L34" s="166"/>
      <c r="M34" s="166"/>
    </row>
    <row r="35" spans="1:13" ht="24" customHeight="1" x14ac:dyDescent="0.2">
      <c r="A35" s="17" t="s">
        <v>148</v>
      </c>
      <c r="B35" s="30" t="s">
        <v>52</v>
      </c>
      <c r="C35" s="137"/>
      <c r="D35" s="137"/>
      <c r="E35" s="62"/>
      <c r="F35" s="63"/>
      <c r="G35" s="64"/>
      <c r="H35" s="20">
        <f>SUM(H36:H41)</f>
        <v>0</v>
      </c>
      <c r="I35" s="65"/>
      <c r="J35" s="66"/>
      <c r="K35" s="162"/>
      <c r="L35" s="170"/>
      <c r="M35" s="170"/>
    </row>
    <row r="36" spans="1:13" ht="26.25" customHeight="1" x14ac:dyDescent="0.2">
      <c r="A36" s="23" t="s">
        <v>150</v>
      </c>
      <c r="B36" s="31" t="s">
        <v>54</v>
      </c>
      <c r="C36" s="138" t="s">
        <v>110</v>
      </c>
      <c r="D36" s="139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27.75" customHeight="1" x14ac:dyDescent="0.2">
      <c r="A37" s="23" t="s">
        <v>156</v>
      </c>
      <c r="B37" s="31" t="s">
        <v>54</v>
      </c>
      <c r="C37" s="138" t="s">
        <v>110</v>
      </c>
      <c r="D37" s="139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31" t="s">
        <v>119</v>
      </c>
      <c r="C38" s="138" t="s">
        <v>110</v>
      </c>
      <c r="D38" s="139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4" t="s">
        <v>101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123</v>
      </c>
      <c r="C40" s="138" t="s">
        <v>110</v>
      </c>
      <c r="D40" s="139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8"/>
      <c r="L40" s="3"/>
      <c r="M40" s="3"/>
    </row>
    <row r="41" spans="1:13" ht="12" customHeight="1" x14ac:dyDescent="0.2">
      <c r="A41" s="23" t="s">
        <v>160</v>
      </c>
      <c r="B41" s="31" t="s">
        <v>25</v>
      </c>
      <c r="C41" s="139"/>
      <c r="D41" s="139"/>
      <c r="E41" s="24"/>
      <c r="F41" s="25"/>
      <c r="G41" s="26"/>
      <c r="H41" s="27"/>
      <c r="I41" s="28"/>
      <c r="J41" s="29"/>
      <c r="K41" s="158"/>
      <c r="L41" s="3"/>
      <c r="M41" s="3"/>
    </row>
    <row r="42" spans="1:13" ht="12" customHeight="1" x14ac:dyDescent="0.2">
      <c r="A42" s="17" t="s">
        <v>151</v>
      </c>
      <c r="B42" s="30" t="s">
        <v>26</v>
      </c>
      <c r="C42" s="137"/>
      <c r="D42" s="137"/>
      <c r="E42" s="62"/>
      <c r="F42" s="63"/>
      <c r="G42" s="64"/>
      <c r="H42" s="20">
        <f>SUM(H43:H45)</f>
        <v>0</v>
      </c>
      <c r="I42" s="65"/>
      <c r="J42" s="66"/>
      <c r="K42" s="162"/>
      <c r="L42" s="170"/>
      <c r="M42" s="170"/>
    </row>
    <row r="43" spans="1:13" s="32" customFormat="1" ht="12.75" customHeight="1" x14ac:dyDescent="0.2">
      <c r="A43" s="23" t="s">
        <v>161</v>
      </c>
      <c r="B43" s="31" t="s">
        <v>27</v>
      </c>
      <c r="C43" s="139" t="s">
        <v>113</v>
      </c>
      <c r="D43" s="139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31" t="s">
        <v>186</v>
      </c>
      <c r="C44" s="138" t="s">
        <v>113</v>
      </c>
      <c r="D44" s="139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12.75" customHeight="1" x14ac:dyDescent="0.2">
      <c r="A45" s="23" t="s">
        <v>163</v>
      </c>
      <c r="B45" s="31" t="s">
        <v>187</v>
      </c>
      <c r="C45" s="138" t="s">
        <v>113</v>
      </c>
      <c r="D45" s="139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8"/>
      <c r="L45" s="3"/>
      <c r="M45" s="3"/>
    </row>
    <row r="46" spans="1:13" s="32" customFormat="1" ht="30" customHeight="1" x14ac:dyDescent="0.2">
      <c r="A46" s="17" t="s">
        <v>152</v>
      </c>
      <c r="B46" s="30" t="s">
        <v>31</v>
      </c>
      <c r="C46" s="137"/>
      <c r="D46" s="137"/>
      <c r="E46" s="62"/>
      <c r="F46" s="63"/>
      <c r="G46" s="64"/>
      <c r="H46" s="20">
        <f>SUM(H47:H49)</f>
        <v>0</v>
      </c>
      <c r="I46" s="65"/>
      <c r="J46" s="66"/>
      <c r="K46" s="162"/>
      <c r="L46" s="170"/>
      <c r="M46" s="170"/>
    </row>
    <row r="47" spans="1:13" s="32" customFormat="1" ht="23.25" customHeight="1" x14ac:dyDescent="0.2">
      <c r="A47" s="23" t="s">
        <v>164</v>
      </c>
      <c r="B47" s="31" t="s">
        <v>54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59</v>
      </c>
      <c r="C48" s="138" t="s">
        <v>102</v>
      </c>
      <c r="D48" s="139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23" t="s">
        <v>166</v>
      </c>
      <c r="B49" s="31" t="s">
        <v>25</v>
      </c>
      <c r="C49" s="139"/>
      <c r="D49" s="139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8"/>
      <c r="L49" s="3"/>
      <c r="M49" s="3"/>
    </row>
    <row r="50" spans="1:13" s="32" customFormat="1" ht="12.75" customHeight="1" x14ac:dyDescent="0.2">
      <c r="A50" s="17" t="s">
        <v>153</v>
      </c>
      <c r="B50" s="30" t="s">
        <v>60</v>
      </c>
      <c r="C50" s="137"/>
      <c r="D50" s="137"/>
      <c r="E50" s="62"/>
      <c r="F50" s="62"/>
      <c r="G50" s="64"/>
      <c r="H50" s="20">
        <f>SUM(H51:H55)</f>
        <v>0</v>
      </c>
      <c r="I50" s="65"/>
      <c r="J50" s="66"/>
      <c r="K50" s="162"/>
      <c r="L50" s="170"/>
      <c r="M50" s="170"/>
    </row>
    <row r="51" spans="1:13" s="32" customFormat="1" ht="12.75" customHeight="1" x14ac:dyDescent="0.2">
      <c r="A51" s="23" t="s">
        <v>167</v>
      </c>
      <c r="B51" s="31" t="s">
        <v>61</v>
      </c>
      <c r="C51" s="138" t="s">
        <v>102</v>
      </c>
      <c r="D51" s="139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29</v>
      </c>
      <c r="C52" s="138" t="s">
        <v>102</v>
      </c>
      <c r="D52" s="139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62</v>
      </c>
      <c r="C53" s="138" t="s">
        <v>102</v>
      </c>
      <c r="D53" s="139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8"/>
      <c r="L53" s="3"/>
      <c r="M53" s="3"/>
    </row>
    <row r="54" spans="1:13" s="32" customFormat="1" ht="12.75" customHeight="1" x14ac:dyDescent="0.2">
      <c r="A54" s="23" t="s">
        <v>170</v>
      </c>
      <c r="B54" s="31" t="s">
        <v>63</v>
      </c>
      <c r="C54" s="138" t="s">
        <v>102</v>
      </c>
      <c r="D54" s="139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3.75" customHeight="1" x14ac:dyDescent="0.2">
      <c r="A55" s="23" t="s">
        <v>171</v>
      </c>
      <c r="B55" s="31" t="s">
        <v>25</v>
      </c>
      <c r="C55" s="139"/>
      <c r="D55" s="139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8"/>
      <c r="L55" s="3"/>
      <c r="M55" s="3"/>
    </row>
    <row r="56" spans="1:13" s="32" customFormat="1" ht="31.5" customHeight="1" x14ac:dyDescent="0.2">
      <c r="A56" s="17" t="s">
        <v>155</v>
      </c>
      <c r="B56" s="30" t="s">
        <v>64</v>
      </c>
      <c r="C56" s="137"/>
      <c r="D56" s="137"/>
      <c r="E56" s="62"/>
      <c r="F56" s="62"/>
      <c r="G56" s="64"/>
      <c r="H56" s="20">
        <f>SUM(H57:H60)</f>
        <v>0</v>
      </c>
      <c r="I56" s="65"/>
      <c r="J56" s="66"/>
      <c r="K56" s="162"/>
      <c r="L56" s="170"/>
      <c r="M56" s="170"/>
    </row>
    <row r="57" spans="1:13" s="32" customFormat="1" ht="45.75" customHeight="1" x14ac:dyDescent="0.2">
      <c r="A57" s="23" t="s">
        <v>172</v>
      </c>
      <c r="B57" s="31" t="s">
        <v>189</v>
      </c>
      <c r="C57" s="138" t="s">
        <v>113</v>
      </c>
      <c r="D57" s="139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31.5" customHeight="1" x14ac:dyDescent="0.2">
      <c r="A58" s="23" t="s">
        <v>173</v>
      </c>
      <c r="B58" s="31" t="s">
        <v>65</v>
      </c>
      <c r="C58" s="138" t="s">
        <v>109</v>
      </c>
      <c r="D58" s="139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41.25" customHeight="1" x14ac:dyDescent="0.2">
      <c r="A59" s="23" t="s">
        <v>174</v>
      </c>
      <c r="B59" s="31" t="s">
        <v>130</v>
      </c>
      <c r="C59" s="139" t="s">
        <v>112</v>
      </c>
      <c r="D59" s="139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" t="s">
        <v>175</v>
      </c>
      <c r="B60" s="31" t="s">
        <v>25</v>
      </c>
      <c r="C60" s="139"/>
      <c r="D60" s="139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8"/>
      <c r="L60" s="3"/>
      <c r="M60" s="3"/>
    </row>
    <row r="61" spans="1:13" s="32" customFormat="1" ht="12.75" customHeight="1" x14ac:dyDescent="0.2">
      <c r="A61" s="230" t="s">
        <v>176</v>
      </c>
      <c r="B61" s="231" t="s">
        <v>140</v>
      </c>
      <c r="C61" s="232"/>
      <c r="D61" s="232"/>
      <c r="E61" s="233"/>
      <c r="F61" s="234"/>
      <c r="G61" s="235"/>
      <c r="H61" s="236">
        <f>SUM(H62:H64)</f>
        <v>0</v>
      </c>
      <c r="I61" s="237"/>
      <c r="J61" s="238"/>
      <c r="K61" s="239"/>
      <c r="L61" s="240"/>
      <c r="M61" s="240"/>
    </row>
    <row r="62" spans="1:13" s="111" customFormat="1" ht="18" customHeight="1" x14ac:dyDescent="0.25">
      <c r="A62" s="222" t="s">
        <v>177</v>
      </c>
      <c r="B62" s="223" t="s">
        <v>145</v>
      </c>
      <c r="C62" s="224" t="s">
        <v>141</v>
      </c>
      <c r="D62" s="224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146</v>
      </c>
      <c r="C63" s="224" t="s">
        <v>141</v>
      </c>
      <c r="D63" s="224">
        <v>642014</v>
      </c>
      <c r="E63" s="50" t="s">
        <v>28</v>
      </c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22" t="s">
        <v>179</v>
      </c>
      <c r="B64" s="223" t="s">
        <v>142</v>
      </c>
      <c r="C64" s="224"/>
      <c r="D64" s="224"/>
      <c r="E64" s="225"/>
      <c r="F64" s="226"/>
      <c r="G64" s="227"/>
      <c r="H64" s="228"/>
      <c r="I64" s="229"/>
      <c r="J64" s="77"/>
      <c r="K64" s="164"/>
      <c r="L64" s="3"/>
      <c r="M64" s="3"/>
    </row>
    <row r="65" spans="1:13" s="111" customFormat="1" ht="22.5" customHeight="1" x14ac:dyDescent="0.25">
      <c r="A65" s="174" t="s">
        <v>77</v>
      </c>
      <c r="B65" s="175" t="s">
        <v>33</v>
      </c>
      <c r="C65" s="176"/>
      <c r="D65" s="176"/>
      <c r="E65" s="184"/>
      <c r="F65" s="185"/>
      <c r="G65" s="186"/>
      <c r="H65" s="180">
        <f>H35+H42+H46+H50+H56+H61</f>
        <v>0</v>
      </c>
      <c r="I65" s="187"/>
      <c r="J65" s="188"/>
      <c r="K65" s="189"/>
      <c r="L65" s="172"/>
      <c r="M65" s="172"/>
    </row>
    <row r="66" spans="1:13" s="111" customFormat="1" ht="22.5" customHeight="1" x14ac:dyDescent="0.25">
      <c r="A66" s="251" t="s">
        <v>191</v>
      </c>
      <c r="B66" s="219" t="s">
        <v>60</v>
      </c>
      <c r="C66" s="252"/>
      <c r="D66" s="252"/>
      <c r="E66" s="253"/>
      <c r="F66" s="254"/>
      <c r="G66" s="255"/>
      <c r="H66" s="256" t="s">
        <v>20</v>
      </c>
      <c r="I66" s="257"/>
      <c r="J66" s="16"/>
      <c r="K66" s="156"/>
      <c r="L66" s="166"/>
      <c r="M66" s="166"/>
    </row>
    <row r="67" spans="1:13" s="111" customFormat="1" ht="61.5" customHeight="1" x14ac:dyDescent="0.25">
      <c r="A67" s="221" t="s">
        <v>192</v>
      </c>
      <c r="B67" s="216" t="s">
        <v>139</v>
      </c>
      <c r="C67" s="141" t="s">
        <v>193</v>
      </c>
      <c r="D67" s="248">
        <v>637033</v>
      </c>
      <c r="E67" s="220" t="s">
        <v>28</v>
      </c>
      <c r="F67" s="258">
        <v>0</v>
      </c>
      <c r="G67" s="259">
        <v>0</v>
      </c>
      <c r="H67" s="260">
        <f>F67*G67</f>
        <v>0</v>
      </c>
      <c r="I67" s="250" t="s">
        <v>194</v>
      </c>
      <c r="J67" s="217"/>
      <c r="K67" s="218"/>
      <c r="L67" s="216"/>
      <c r="M67" s="216"/>
    </row>
    <row r="68" spans="1:13" s="111" customFormat="1" ht="48" customHeight="1" x14ac:dyDescent="0.25">
      <c r="A68" s="261" t="s">
        <v>78</v>
      </c>
      <c r="B68" s="262" t="s">
        <v>33</v>
      </c>
      <c r="C68" s="263"/>
      <c r="D68" s="264"/>
      <c r="E68" s="265"/>
      <c r="F68" s="266"/>
      <c r="G68" s="267"/>
      <c r="H68" s="268"/>
      <c r="I68" s="243"/>
      <c r="J68" s="188"/>
      <c r="K68" s="189"/>
      <c r="L68" s="172"/>
      <c r="M68" s="172"/>
    </row>
    <row r="69" spans="1:13" s="111" customFormat="1" ht="31.5" customHeight="1" x14ac:dyDescent="0.25">
      <c r="A69" s="69" t="s">
        <v>66</v>
      </c>
      <c r="B69" s="70" t="s">
        <v>67</v>
      </c>
      <c r="C69" s="146"/>
      <c r="D69" s="146"/>
      <c r="E69" s="71"/>
      <c r="F69" s="72"/>
      <c r="G69" s="73"/>
      <c r="H69" s="74"/>
      <c r="I69" s="75"/>
      <c r="J69" s="76"/>
      <c r="K69" s="163"/>
      <c r="L69" s="171"/>
      <c r="M69" s="171"/>
    </row>
    <row r="70" spans="1:13" s="111" customFormat="1" ht="33.75" customHeight="1" x14ac:dyDescent="0.25">
      <c r="A70" s="241" t="s">
        <v>68</v>
      </c>
      <c r="B70" s="242" t="s">
        <v>69</v>
      </c>
      <c r="C70" s="144" t="s">
        <v>188</v>
      </c>
      <c r="D70" s="144"/>
      <c r="E70" s="50" t="s">
        <v>28</v>
      </c>
      <c r="F70" s="51">
        <v>0</v>
      </c>
      <c r="G70" s="52">
        <v>0</v>
      </c>
      <c r="H70" s="53">
        <f>F70*G70</f>
        <v>0</v>
      </c>
      <c r="I70" s="54"/>
      <c r="J70" s="77"/>
      <c r="K70" s="164"/>
      <c r="L70" s="165"/>
      <c r="M70" s="165"/>
    </row>
    <row r="71" spans="1:13" s="111" customFormat="1" ht="25.5" customHeight="1" x14ac:dyDescent="0.25">
      <c r="A71" s="174" t="s">
        <v>66</v>
      </c>
      <c r="B71" s="175" t="s">
        <v>49</v>
      </c>
      <c r="C71" s="176"/>
      <c r="D71" s="176"/>
      <c r="E71" s="177"/>
      <c r="F71" s="178"/>
      <c r="G71" s="179"/>
      <c r="H71" s="180">
        <f>H70</f>
        <v>0</v>
      </c>
      <c r="I71" s="181"/>
      <c r="J71" s="182"/>
      <c r="K71" s="183"/>
      <c r="L71" s="173"/>
      <c r="M71" s="173"/>
    </row>
    <row r="72" spans="1:13" s="111" customFormat="1" ht="58.5" customHeight="1" thickBot="1" x14ac:dyDescent="0.3">
      <c r="A72" s="9"/>
      <c r="B72" s="10" t="s">
        <v>70</v>
      </c>
      <c r="C72" s="136"/>
      <c r="D72" s="136"/>
      <c r="E72" s="10"/>
      <c r="F72" s="12"/>
      <c r="G72" s="78"/>
      <c r="H72" s="79">
        <f>H7+H20+H33+H65+H71</f>
        <v>0</v>
      </c>
      <c r="I72" s="80"/>
      <c r="J72" s="16"/>
      <c r="K72" s="156"/>
      <c r="L72" s="167"/>
      <c r="M72" s="167"/>
    </row>
    <row r="73" spans="1:13" s="111" customFormat="1" ht="34.5" customHeight="1" thickBot="1" x14ac:dyDescent="0.3">
      <c r="A73" s="81"/>
      <c r="B73" s="82"/>
      <c r="C73" s="147"/>
      <c r="D73" s="147"/>
      <c r="E73" s="83"/>
      <c r="F73" s="84"/>
      <c r="G73" s="84"/>
      <c r="H73" s="85"/>
      <c r="I73" s="85"/>
      <c r="J73" s="83"/>
      <c r="K73" s="33"/>
      <c r="L73" s="33"/>
      <c r="M73" s="33"/>
    </row>
    <row r="74" spans="1:13" s="111" customFormat="1" ht="45.75" customHeight="1" x14ac:dyDescent="0.25">
      <c r="A74" s="86"/>
      <c r="B74" s="87" t="s">
        <v>71</v>
      </c>
      <c r="C74" s="148"/>
      <c r="D74" s="148" t="s">
        <v>72</v>
      </c>
      <c r="E74" s="88" t="s">
        <v>73</v>
      </c>
      <c r="F74" s="89" t="s">
        <v>74</v>
      </c>
      <c r="G74" s="276"/>
      <c r="H74" s="277"/>
      <c r="I74" s="68"/>
      <c r="J74" s="8"/>
      <c r="K74" s="8"/>
      <c r="L74" s="8"/>
      <c r="M74" s="8"/>
    </row>
    <row r="75" spans="1:13" s="111" customFormat="1" ht="15" customHeight="1" x14ac:dyDescent="0.25">
      <c r="A75" s="90" t="s">
        <v>19</v>
      </c>
      <c r="B75" s="91" t="s">
        <v>144</v>
      </c>
      <c r="C75" s="149"/>
      <c r="D75" s="150"/>
      <c r="E75" s="93"/>
      <c r="F75" s="249" t="s">
        <v>131</v>
      </c>
      <c r="G75" s="278" t="s">
        <v>143</v>
      </c>
      <c r="H75" s="279"/>
      <c r="I75" s="94"/>
      <c r="J75" s="95"/>
      <c r="K75" s="1"/>
      <c r="L75" s="1"/>
      <c r="M75" s="1"/>
    </row>
    <row r="76" spans="1:13" s="111" customFormat="1" ht="15" customHeight="1" x14ac:dyDescent="0.25">
      <c r="A76" s="90" t="s">
        <v>34</v>
      </c>
      <c r="B76" s="92" t="s">
        <v>76</v>
      </c>
      <c r="C76" s="151"/>
      <c r="D76" s="152"/>
      <c r="E76" s="96"/>
      <c r="F76" s="280" t="s">
        <v>131</v>
      </c>
      <c r="G76" s="278" t="s">
        <v>75</v>
      </c>
      <c r="H76" s="279"/>
      <c r="I76" s="97"/>
      <c r="J76" s="67"/>
      <c r="K76" s="1"/>
      <c r="L76" s="1"/>
      <c r="M76" s="1"/>
    </row>
    <row r="77" spans="1:13" s="111" customFormat="1" ht="15" customHeight="1" x14ac:dyDescent="0.25">
      <c r="A77" s="90" t="s">
        <v>180</v>
      </c>
      <c r="B77" s="92" t="s">
        <v>97</v>
      </c>
      <c r="C77" s="150"/>
      <c r="D77" s="150"/>
      <c r="E77" s="93"/>
      <c r="F77" s="281"/>
      <c r="G77" s="278" t="s">
        <v>75</v>
      </c>
      <c r="H77" s="279"/>
      <c r="I77" s="97"/>
      <c r="J77" s="98"/>
      <c r="K77" s="1"/>
      <c r="L77" s="1"/>
      <c r="M77" s="1"/>
    </row>
    <row r="78" spans="1:13" s="111" customFormat="1" ht="15" customHeight="1" x14ac:dyDescent="0.25">
      <c r="A78" s="99" t="s">
        <v>50</v>
      </c>
      <c r="B78" s="100" t="s">
        <v>79</v>
      </c>
      <c r="C78" s="153"/>
      <c r="D78" s="153"/>
      <c r="E78" s="101"/>
      <c r="F78" s="282"/>
      <c r="G78" s="278" t="s">
        <v>75</v>
      </c>
      <c r="H78" s="279"/>
      <c r="I78" s="97"/>
      <c r="J78" s="98"/>
      <c r="K78" s="1"/>
      <c r="L78" s="1"/>
      <c r="M78" s="1"/>
    </row>
    <row r="79" spans="1:13" s="111" customFormat="1" ht="15" customHeight="1" thickBot="1" x14ac:dyDescent="0.3">
      <c r="A79" s="102" t="s">
        <v>77</v>
      </c>
      <c r="B79" s="103" t="s">
        <v>69</v>
      </c>
      <c r="C79" s="154"/>
      <c r="D79" s="154"/>
      <c r="E79" s="104"/>
      <c r="F79" s="105">
        <v>0.05</v>
      </c>
      <c r="G79" s="272" t="s">
        <v>81</v>
      </c>
      <c r="H79" s="273"/>
      <c r="I79" s="85"/>
      <c r="J79" s="83"/>
      <c r="K79" s="33"/>
      <c r="L79" s="33"/>
      <c r="M79" s="33"/>
    </row>
    <row r="80" spans="1:13" s="111" customFormat="1" ht="15" customHeight="1" x14ac:dyDescent="0.25">
      <c r="A80" s="81"/>
      <c r="B80" s="82"/>
      <c r="C80" s="147"/>
      <c r="D80" s="147"/>
      <c r="E80" s="83"/>
      <c r="F80" s="84"/>
      <c r="G80" s="84"/>
      <c r="H80" s="85"/>
      <c r="I80" s="85"/>
      <c r="J80" s="83"/>
      <c r="K80" s="33"/>
      <c r="L80" s="33"/>
      <c r="M80" s="33"/>
    </row>
    <row r="81" spans="1:13" s="111" customFormat="1" ht="15" customHeight="1" x14ac:dyDescent="0.25">
      <c r="A81" s="81"/>
      <c r="B81" s="82"/>
      <c r="C81" s="147"/>
      <c r="D81" s="147"/>
      <c r="E81" s="83"/>
      <c r="F81" s="84"/>
      <c r="G81" s="84"/>
      <c r="H81" s="85"/>
      <c r="I81" s="85"/>
      <c r="J81" s="83"/>
      <c r="K81" s="33"/>
      <c r="L81" s="33"/>
      <c r="M81" s="33"/>
    </row>
    <row r="82" spans="1:13" s="111" customFormat="1" ht="15" customHeight="1" x14ac:dyDescent="0.25">
      <c r="A82" s="106" t="s">
        <v>82</v>
      </c>
      <c r="B82" s="107"/>
      <c r="C82" s="155"/>
      <c r="D82" s="155"/>
      <c r="E82" s="108"/>
      <c r="F82" s="109"/>
      <c r="G82" s="109"/>
      <c r="H82" s="110"/>
      <c r="I82" s="110"/>
      <c r="J82" s="108"/>
      <c r="K82" s="1"/>
      <c r="L82" s="1"/>
      <c r="M82" s="1"/>
    </row>
    <row r="83" spans="1:13" s="111" customFormat="1" ht="15" customHeight="1" x14ac:dyDescent="0.25">
      <c r="A83" s="112" t="s">
        <v>83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3" s="111" customFormat="1" ht="15" customHeight="1" x14ac:dyDescent="0.25">
      <c r="A84" s="283" t="s">
        <v>190</v>
      </c>
      <c r="B84" s="284"/>
      <c r="C84" s="284"/>
      <c r="D84" s="284"/>
      <c r="E84" s="284"/>
      <c r="F84" s="284"/>
      <c r="G84" s="284"/>
      <c r="H84" s="284"/>
      <c r="I84" s="284"/>
      <c r="J84" s="116"/>
    </row>
    <row r="85" spans="1:13" s="111" customFormat="1" ht="15" customHeight="1" x14ac:dyDescent="0.25">
      <c r="A85" s="112" t="s">
        <v>84</v>
      </c>
      <c r="B85" s="107"/>
      <c r="C85" s="155"/>
      <c r="D85" s="155"/>
      <c r="E85" s="113"/>
      <c r="F85" s="114"/>
      <c r="G85" s="114"/>
      <c r="H85" s="115"/>
      <c r="I85" s="115"/>
      <c r="J85" s="116"/>
    </row>
    <row r="86" spans="1:13" s="111" customFormat="1" ht="15" customHeight="1" x14ac:dyDescent="0.25">
      <c r="A86" s="271" t="s">
        <v>85</v>
      </c>
      <c r="B86" s="271"/>
      <c r="C86" s="271"/>
      <c r="D86" s="271"/>
      <c r="E86" s="271"/>
      <c r="F86" s="271"/>
      <c r="G86" s="271"/>
      <c r="H86" s="271"/>
      <c r="I86" s="271"/>
      <c r="J86" s="116"/>
    </row>
    <row r="87" spans="1:13" s="111" customFormat="1" ht="15" customHeight="1" x14ac:dyDescent="0.25">
      <c r="A87" s="271"/>
      <c r="B87" s="271"/>
      <c r="C87" s="271"/>
      <c r="D87" s="271"/>
      <c r="E87" s="271"/>
      <c r="F87" s="271"/>
      <c r="G87" s="271"/>
      <c r="H87" s="271"/>
      <c r="I87" s="271"/>
      <c r="J87" s="116"/>
    </row>
    <row r="88" spans="1:13" s="111" customFormat="1" ht="15" customHeight="1" x14ac:dyDescent="0.25">
      <c r="A88" s="106" t="s">
        <v>86</v>
      </c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3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3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3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3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3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3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3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3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  <row r="1504" spans="1:13" ht="12" customHeight="1" x14ac:dyDescent="0.25">
      <c r="A1504" s="112"/>
      <c r="B1504" s="107"/>
      <c r="C1504" s="155"/>
      <c r="D1504" s="155"/>
      <c r="E1504" s="113"/>
      <c r="F1504" s="114"/>
      <c r="G1504" s="114"/>
      <c r="H1504" s="115"/>
      <c r="I1504" s="115"/>
      <c r="J1504" s="116"/>
      <c r="K1504" s="111"/>
      <c r="L1504" s="111"/>
      <c r="M1504" s="111"/>
    </row>
    <row r="1505" spans="1:13" ht="12" customHeight="1" x14ac:dyDescent="0.25">
      <c r="A1505" s="112"/>
      <c r="B1505" s="107"/>
      <c r="C1505" s="155"/>
      <c r="D1505" s="155"/>
      <c r="E1505" s="113"/>
      <c r="F1505" s="114"/>
      <c r="G1505" s="114"/>
      <c r="H1505" s="115"/>
      <c r="I1505" s="115"/>
      <c r="J1505" s="116"/>
      <c r="K1505" s="111"/>
      <c r="L1505" s="111"/>
      <c r="M1505" s="111"/>
    </row>
  </sheetData>
  <sheetProtection selectLockedCells="1" selectUnlockedCells="1"/>
  <mergeCells count="11">
    <mergeCell ref="B1:I1"/>
    <mergeCell ref="A86:I87"/>
    <mergeCell ref="G79:H79"/>
    <mergeCell ref="A2:K2"/>
    <mergeCell ref="G74:H74"/>
    <mergeCell ref="G75:H75"/>
    <mergeCell ref="G76:H76"/>
    <mergeCell ref="G77:H77"/>
    <mergeCell ref="F76:F78"/>
    <mergeCell ref="G78:H78"/>
    <mergeCell ref="A84:I84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5.0&amp;RPríloha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7" sqref="B7:B1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5" t="s">
        <v>87</v>
      </c>
      <c r="B3" s="286"/>
      <c r="C3" s="286"/>
      <c r="D3" s="286"/>
      <c r="E3" s="287"/>
    </row>
    <row r="4" spans="1:5" ht="13.5" customHeight="1" thickBot="1" x14ac:dyDescent="0.25">
      <c r="A4" s="288" t="s">
        <v>88</v>
      </c>
      <c r="B4" s="289"/>
      <c r="C4" s="289"/>
      <c r="D4" s="289"/>
      <c r="E4" s="290"/>
    </row>
    <row r="5" spans="1:5" ht="26.25" customHeight="1" thickBot="1" x14ac:dyDescent="0.25">
      <c r="A5" s="291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92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123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123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123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123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123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93" t="s">
        <v>95</v>
      </c>
      <c r="B16" s="293"/>
      <c r="C16" s="293"/>
      <c r="D16" s="293"/>
      <c r="E16" s="293"/>
    </row>
    <row r="17" spans="1:5" x14ac:dyDescent="0.2">
      <c r="A17" s="294" t="s">
        <v>96</v>
      </c>
      <c r="B17" s="294"/>
      <c r="C17" s="294"/>
      <c r="D17" s="294"/>
      <c r="E17" s="294"/>
    </row>
    <row r="18" spans="1:5" x14ac:dyDescent="0.2">
      <c r="A18" s="294"/>
      <c r="B18" s="294"/>
      <c r="C18" s="294"/>
      <c r="D18" s="294"/>
      <c r="E18" s="29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CE3BD7-FFDB-4908-BAC7-22CD1A70A54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2019-03-08T09:42:08Z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