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ryba\Desktop\VO\ZsNH\2020\MŠVVaŠ SR - Nábytkové zariadenie tomašikova - nové aktualizované\Výzva\"/>
    </mc:Choice>
  </mc:AlternateContent>
  <bookViews>
    <workbookView xWindow="0" yWindow="0" windowWidth="20730" windowHeight="11760"/>
  </bookViews>
  <sheets>
    <sheet name="Hárok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32" i="1"/>
  <c r="G24" i="1"/>
  <c r="G16" i="1"/>
  <c r="G21" i="1"/>
  <c r="G29" i="1"/>
  <c r="G37" i="1"/>
  <c r="G66" i="1"/>
  <c r="G77" i="1"/>
  <c r="G79" i="1"/>
  <c r="G78" i="1"/>
  <c r="G75" i="1"/>
  <c r="G57" i="1"/>
  <c r="G49" i="1"/>
  <c r="G41" i="1"/>
  <c r="G33" i="1"/>
  <c r="G13" i="1"/>
  <c r="G7" i="1"/>
  <c r="G8" i="1"/>
  <c r="G9" i="1"/>
  <c r="G10" i="1"/>
  <c r="G11" i="1"/>
  <c r="G12" i="1"/>
  <c r="G15" i="1"/>
  <c r="G17" i="1"/>
  <c r="G18" i="1"/>
  <c r="G19" i="1"/>
  <c r="G20" i="1"/>
  <c r="G23" i="1"/>
  <c r="G25" i="1"/>
  <c r="G26" i="1"/>
  <c r="G27" i="1"/>
  <c r="G28" i="1"/>
  <c r="G31" i="1"/>
  <c r="G34" i="1"/>
  <c r="G35" i="1"/>
  <c r="G36" i="1"/>
  <c r="G39" i="1"/>
  <c r="G40" i="1"/>
  <c r="G43" i="1"/>
  <c r="G44" i="1"/>
  <c r="G45" i="1"/>
  <c r="G46" i="1"/>
  <c r="G47" i="1"/>
  <c r="G48" i="1"/>
  <c r="G51" i="1"/>
  <c r="G52" i="1"/>
  <c r="G53" i="1"/>
  <c r="G54" i="1"/>
  <c r="G55" i="1"/>
  <c r="G56" i="1"/>
  <c r="G59" i="1"/>
  <c r="G60" i="1"/>
  <c r="G61" i="1"/>
  <c r="G62" i="1"/>
  <c r="G64" i="1"/>
  <c r="G65" i="1"/>
  <c r="G68" i="1"/>
  <c r="G69" i="1"/>
  <c r="G70" i="1"/>
  <c r="G71" i="1"/>
  <c r="G72" i="1"/>
  <c r="G73" i="1"/>
  <c r="G74" i="1"/>
</calcChain>
</file>

<file path=xl/sharedStrings.xml><?xml version="1.0" encoding="utf-8"?>
<sst xmlns="http://schemas.openxmlformats.org/spreadsheetml/2006/main" count="143" uniqueCount="62">
  <si>
    <t>ks</t>
    <phoneticPr fontId="0" type="noConversion"/>
  </si>
  <si>
    <t>cena za kus</t>
    <phoneticPr fontId="0" type="noConversion"/>
  </si>
  <si>
    <t>cena spolu</t>
    <phoneticPr fontId="0" type="noConversion"/>
  </si>
  <si>
    <t>[€ bez DPH]</t>
  </si>
  <si>
    <t>popis</t>
  </si>
  <si>
    <t>Školská stolička, verzia na lyžinovej podnoži s klzákmi, sedadlo s operadlom - plastová škrupina. Šírka 540mm, hĺbka 530mm, celková výška 870mm, výška sedenia 450mm, hmotnosť do 7kg. Prevedenie: plast zelenkavý, kovová podnož upravená práškovou bielou farbou.</t>
  </si>
  <si>
    <t>Sedenie - sedací vak min. rozmerov 300x600x1400mm , spodná plocha v sivej koži, putko na ľahšiu manipuláciu,  výplň musí umožniť na sedacom vaku sedieť ako na stoličke, rovnako ležať. Prevedenie: prešívanie, zips aj poťahová textília podľa výberu (z min. 20 odtienov).</t>
  </si>
  <si>
    <t>1.</t>
  </si>
  <si>
    <t>pol.</t>
  </si>
  <si>
    <t>2.</t>
  </si>
  <si>
    <t>3.</t>
  </si>
  <si>
    <t>4.</t>
  </si>
  <si>
    <t>5.</t>
  </si>
  <si>
    <t>6.</t>
  </si>
  <si>
    <t>7.</t>
  </si>
  <si>
    <t>8.</t>
  </si>
  <si>
    <t>9.</t>
  </si>
  <si>
    <t>Sumár</t>
  </si>
  <si>
    <t>DPH 20%</t>
  </si>
  <si>
    <t>zostava nábytkov tried  - všetky sety celkom bez DPH</t>
  </si>
  <si>
    <t>zostava nábytkov tried  - všetky sety celkom s DPH</t>
  </si>
  <si>
    <t>Stolík, priemer 700 mm, výška 550 mm, Pracovná doska – drevotriesková doska, HPL laminát o hrúbke minimálne 18 mm s ABS hranou. Oceľová stĺpová konštrukcia s kruhovou podstavou, povrchovo upravená bielou práškovou farbou.</t>
  </si>
  <si>
    <t>Školská lavica typ D, variabilný stôl na kolieskach s brzdou, pracovná doska 3 x hexagon, tvar spojený do jedného celku.Pracovná doska – drevotriesková doska, HPL laminát o hrúbke minimálne 18 mm s ABS hranou. Kovové nohy upravené práškovou bielou farbou, pogumované kolieska. Farebné prevedenie pracovnej dosky - rezba dreva, bledý odtieň</t>
  </si>
  <si>
    <t>Školská stolička, verzia na štyroch nohách, sedadlo s operadlom - preglejka. Šírka 510mm, hĺbka 500mm, celková výška 740mm, výška sedenia 440mm. Prevedenie: preglejka s čiernym laminátom, kovová podnož upravená práškovou čiernou farbou s poťahovou textíliou. Textília - výber z 10 farebných odtieňov.</t>
  </si>
  <si>
    <t>Školská stolička, verzia na lyžinovej podnoži s klzákmi, sedadlo s operadlom - plastová škrupina. Šírka 540mm, hĺbka 530mm, celková výška 870mm, výška sedenia 450mm, hmotnosť do 7kg. Prevedenie: plast citrónového odtieňu, kovová podnož upravená práškovou bielou farbou.</t>
  </si>
  <si>
    <t>Kontajner, rozmer 400 mm x 600 mm, 3 x zásuvka, kolieska  s brzdou, variasbilné prepážky, organizér na perá, uzamykanie. Prevedenie biely laminát, biele plastové vložené úchyty</t>
  </si>
  <si>
    <t>Školská lavica typ D, variabilný stôl na kolieskach s brzdou, pracovná doska 3 x hexagon, tvar spojený do jedného celku.Pracovná doska – drevotriesková doska, HPL laminát o hrúbke minimálne 18 mm s ABS hranou. Kovové nohy upravené práškovou bielou farbou, pogumované kolieska. Farebné prevedenie pracovnej dosky - biela farba</t>
  </si>
  <si>
    <t>Školská lavica typ C, lichobežník, nastaviteľná výška 620 mm – 820 mm. Pracovná doska – drevotriesková doska, HPL laminát o hrúbke minimálne 18 mm s ABS hranou. Oceľová rámová konštrukcia, kovové nohy upravené práškovou bielou farbou. Atypický lichobežníkový tvar stolovej dosky, tak aby bolo možné zo šiestich stolov vyskladať  šesťuholníkový set stolov.</t>
  </si>
  <si>
    <t>Školská stolička, verzia na štyroch nohách, sedadlo s operadlom - preglejka. Šírka 510mm, hĺbka 500mm, celková výška 740mm, výška sedenia 440mm. Prevedenie: preglejka s bielym laminátom, kovová podnož upravená práškovou bielou farbou s poťahovou textíliou. Textília - výber z 10 farebných odtieňov.</t>
  </si>
  <si>
    <t>Školská stolička, verzia na lyžinovej podnoži s klzákmi, sedadlo s operadlom - plastová škrupina. Šírka 540mm, hĺbka 530mm, celková výška 870mm, výška sedenia 450mm, hmotnosť do 7kg. Prevedenie: plast tmavošedého odtieňu, kovová podnož upravená práškovou bielou farbou.</t>
  </si>
  <si>
    <t>Školská lavica typ C, lichobežník, nastaviteľná výška 620 mm – 820 mm. Pracovná doska – drevotriesková doska, HPL laminát o hrúbke minimálne 18 mm s ABS hranou. Oceľová rámová konštrukcia, kovové nohy upravené práškovou bielou farbou. Atypický lichobežníkový tvar stolovej dosky, tak aby bolo možné zo šiestich stolov vyskladať  šesťuholníkový set stolov. farba - bledý odtieň dreva</t>
  </si>
  <si>
    <t>Školská stolička, verzia na lyžinovej podnoži s klzákmi, sedadlo s operadlom - plastová škrupina. Šírka 540mm, hĺbka 530mm, celková výška 870mm, výška sedenia 450mm, hmotnosť do 7kg. Prevedenie: plast farba hrušky, kovová podnož upravená práškovou bielou farbou.</t>
  </si>
  <si>
    <t>Školská stolička, verzia na lyžinovej podnoži s klzákmi, sedadlo s operadlom - plastová škrupina. Šírka 540mm, hĺbka 530mm, celková výška 870mm, výška sedenia 450mm, hmotnosť do 7kg. Prevedenie: plast citrónového odtieňa, kovová podnož upravená práškovou bielou farbou.</t>
  </si>
  <si>
    <t>Školská stolička, verzia na lyžinovej podnoži s klzákmi, sedadlo s operadlom - plastová škrupina. Šírka 540mm, hĺbka 530mm, celková výška 870mm, výška sedenia 450mm, hmotnosť do 7kg. Prevedenie: plast bieleho odtieňa, kovová podnož upravená práškovou bielou farbou.</t>
  </si>
  <si>
    <t>Pracovný stôl , typ A, 1400x800mm, nastaviteľná výška 650-850mm, vrátane predného panelu. Materiál: pracovná doska - drevotriesková doska o min. hrúbke 18 mm s ABS hranou, oceľová rámová konštrukcia, kovové nohy. Prevedenie: biely laminát, konštrukcia aj nohy upravené práškovou bielou farbou s bielym plastovým rukávikom.</t>
  </si>
  <si>
    <t>Školský stôl  lavica, typ B, 700x700mm, nastaviteľná výška 620-820mm. Materiál: pracovná doska - drevotriesková doska o min. hrúbke 18 mm s ABS hranou, oceľová rámová konštrukcia, kovové nohy. Prevedenie: biely HPL laminát, konštrukcia aj nohy upravené práškovou bielou farbou s bielym plastovým rukávikom.</t>
  </si>
  <si>
    <t>Školská lavica, typ D, variabilný stôl na kolieskach s brzdou, pracovná doska 3 x hexagon, tvar spojený do jedného celku.Pracovná doska – drevotriesková doska, HPL laminát o hrúbke minimálne 18 mm s ABS hranou. Kovové nohy upravené práškovou bielou farbou, pogumované kolieska. Farebné prevedenie pracovnej dosky - rezba dreva, bledý odtieň</t>
  </si>
  <si>
    <t>Školský lavica, typ B, 700x700mm, nastaviteľná výška 620-820mm. Materiál: pracovná doska - drevotriesková doska o min. hrúbke 18 mm s ABS hranou, oceľová rámová konštrukcia, kovové nohy. Prevedenie: biely HPL laminát, konštrukcia aj nohy upravené práškovou bielou farbou s bielym plastovým rukávikom.</t>
  </si>
  <si>
    <t>Príloha č. 3 - Podrobný rozpis cenovej ponuky</t>
  </si>
  <si>
    <t>TRIEDA č. 9 zostava nábytku set celkom bez DPH</t>
  </si>
  <si>
    <t>TRIEDA č. 8 - zostava nábytku set celkom bez DPH</t>
  </si>
  <si>
    <t>TRIEDA č. 7 - zostava nábytku set celkom bez DPH</t>
  </si>
  <si>
    <t>TRIEDA č. 6 - zostava nábytku set celkom bez DPH</t>
  </si>
  <si>
    <t>TRIEDA č. 5 - zostava nábytku set celkom bez DPH</t>
  </si>
  <si>
    <t>TRIEDA č. 4 - zostava nábytku set celkom bez DPH</t>
  </si>
  <si>
    <t>TRIEDA č. 5 - zostava nábytku</t>
  </si>
  <si>
    <t>TRIEDA č. 6 - zostava nábytku</t>
  </si>
  <si>
    <t>TRIEDA č. 7 - zostava nábytku</t>
  </si>
  <si>
    <t>TRIEDA č. 8 - zostava nábytku</t>
  </si>
  <si>
    <t>TRIEDA č. 9  - zostava nábytku</t>
  </si>
  <si>
    <t>TRIEDA č. 1 - zostava nábytku</t>
  </si>
  <si>
    <t>TRIEDA č. 1 - zostava nábytku set celkom bez DPH</t>
  </si>
  <si>
    <t>TRIEDA č. 2 - zostava nábytku</t>
  </si>
  <si>
    <t>TRIEDA č. 2 - zostava nábytku set celkom bez DPH</t>
  </si>
  <si>
    <t>TRIEDA č. 3 - zostava nábytku</t>
  </si>
  <si>
    <t>TRIEDA č. 3 - zostava nábytku set celkom bez DPH</t>
  </si>
  <si>
    <t>TRIEDA č. 4 - zostava nábytku</t>
  </si>
  <si>
    <t>Pracovný stôl, typ A, 1400x800mm, nastaviteľná výška 650-850mm, vrátane predného panelu. Materiál: pracovná doska - drevotriesková doska o minimálnej hrúbke 18 mm s ABS hranou, oceľová rámová konštrukcia, kovové nohy. Prevedenie: biely laminát, konštrukcia aj nohy upravené práškovou bielou farbou s bielym plastovým rukávikom.</t>
  </si>
  <si>
    <t>Pracovný stôl, typ A 1400x800mm, nastaviteľná výška 650-850mm, vrátane predného panelu. Materiál: pracovná doska - drevotriesková doska o minimálnej hrúbke 18 mm s ABS hranou, oceľová rámová konštrukcia, kovové nohy. Prevedenie: biely laminát, konštrukcia aj nohy upravené práškovou bielou farbou s bielym plastovým rukávikom.</t>
  </si>
  <si>
    <t>Školský  lavica, typ B, 700x700mm, nastaviteľná výška 620-820mm. Materiál: pracovná doska - drevotriesková doska o minimálnej hrúbke 18 mm s ABS hranou, oceľová rámová konštrukcia, kovové nohy. Prevedenie: biely HPL laminát, konštrukcia aj nohy upravené práškovou bielou farbou s bielym plastovým rukávikom.</t>
  </si>
  <si>
    <t>Pracovný stôl, typ A1400x800mm, nastaviteľná výška 650-850mm, vrátane predného panelu. Materiál: pracovná doska - drevotriesková doska o minimálnej hrúbke 18 mm s ABS hranou, oceľová rámová konštrukcia, kovové nohy. Prevedenie: biely laminát, konštrukcia aj nohy upravené práškovou bielou farbou s bielym plastovým rukávikom.</t>
  </si>
  <si>
    <t>Pracovný stôl, typ A, 1400x800mm, nastaviteľná výška 650-850mm, vrátane priechodky na káble. Materiál: pracovná doska - drevotriesková doska o minimálnej hrúbke 18 mm s ABS hranou, oceľová rámová konštrukcia, kovové nohy. Prevedenie: biely laminát, konštrukcia aj nohy upravené práškovou bielou farbou s bielym plastovým rukávikom.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</si>
</sst>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2]\ #,##0.00"/>
    <numFmt numFmtId="165" formatCode="#,##0.00\ &quot;€&quot;"/>
    <numFmt numFmtId="166" formatCode="[$€-2]\ #,##0.00;[Red][$€-2]\ #,##0.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Verdana"/>
    </font>
    <font>
      <sz val="9"/>
      <name val="Arial"/>
      <family val="2"/>
      <charset val="238"/>
    </font>
    <font>
      <sz val="9"/>
      <name val="Arial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164" fontId="4" fillId="0" borderId="13" xfId="0" applyNumberFormat="1" applyFont="1" applyBorder="1" applyAlignment="1">
      <alignment horizontal="right" vertical="center" indent="1"/>
    </xf>
    <xf numFmtId="164" fontId="4" fillId="0" borderId="14" xfId="0" applyNumberFormat="1" applyFont="1" applyBorder="1" applyAlignment="1">
      <alignment horizontal="right" vertical="center" indent="1"/>
    </xf>
    <xf numFmtId="164" fontId="4" fillId="0" borderId="18" xfId="0" applyNumberFormat="1" applyFont="1" applyBorder="1" applyAlignment="1">
      <alignment horizontal="right" vertical="center" indent="1"/>
    </xf>
    <xf numFmtId="164" fontId="4" fillId="0" borderId="24" xfId="0" applyNumberFormat="1" applyFont="1" applyBorder="1" applyAlignment="1">
      <alignment horizontal="right" vertical="center" indent="1"/>
    </xf>
    <xf numFmtId="0" fontId="5" fillId="2" borderId="9" xfId="0" applyFont="1" applyFill="1" applyBorder="1"/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6" fillId="2" borderId="8" xfId="0" applyNumberFormat="1" applyFont="1" applyFill="1" applyBorder="1" applyAlignment="1">
      <alignment horizontal="right" vertical="center" indent="1"/>
    </xf>
    <xf numFmtId="164" fontId="6" fillId="3" borderId="8" xfId="0" applyNumberFormat="1" applyFont="1" applyFill="1" applyBorder="1" applyAlignment="1">
      <alignment horizontal="right" vertical="center" indent="1"/>
    </xf>
    <xf numFmtId="0" fontId="5" fillId="4" borderId="26" xfId="0" applyFont="1" applyFill="1" applyBorder="1"/>
    <xf numFmtId="164" fontId="4" fillId="0" borderId="33" xfId="0" applyNumberFormat="1" applyFont="1" applyBorder="1" applyAlignment="1">
      <alignment horizontal="right" vertical="center" indent="1"/>
    </xf>
    <xf numFmtId="164" fontId="6" fillId="4" borderId="8" xfId="0" applyNumberFormat="1" applyFont="1" applyFill="1" applyBorder="1" applyAlignment="1">
      <alignment horizontal="right" vertical="center" indent="1"/>
    </xf>
    <xf numFmtId="0" fontId="5" fillId="5" borderId="26" xfId="0" applyFont="1" applyFill="1" applyBorder="1"/>
    <xf numFmtId="0" fontId="5" fillId="6" borderId="26" xfId="0" applyFont="1" applyFill="1" applyBorder="1"/>
    <xf numFmtId="164" fontId="6" fillId="6" borderId="8" xfId="0" applyNumberFormat="1" applyFont="1" applyFill="1" applyBorder="1" applyAlignment="1">
      <alignment horizontal="right" vertical="center" indent="1"/>
    </xf>
    <xf numFmtId="0" fontId="5" fillId="7" borderId="26" xfId="0" applyFont="1" applyFill="1" applyBorder="1"/>
    <xf numFmtId="164" fontId="6" fillId="7" borderId="8" xfId="0" applyNumberFormat="1" applyFont="1" applyFill="1" applyBorder="1" applyAlignment="1">
      <alignment horizontal="right" vertical="center" indent="1"/>
    </xf>
    <xf numFmtId="164" fontId="6" fillId="8" borderId="8" xfId="0" applyNumberFormat="1" applyFont="1" applyFill="1" applyBorder="1" applyAlignment="1">
      <alignment horizontal="right" vertical="center" indent="1"/>
    </xf>
    <xf numFmtId="0" fontId="5" fillId="9" borderId="26" xfId="0" applyFont="1" applyFill="1" applyBorder="1"/>
    <xf numFmtId="164" fontId="6" fillId="9" borderId="35" xfId="0" applyNumberFormat="1" applyFont="1" applyFill="1" applyBorder="1" applyAlignment="1">
      <alignment horizontal="right" vertical="center" inden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164" fontId="6" fillId="5" borderId="8" xfId="0" applyNumberFormat="1" applyFont="1" applyFill="1" applyBorder="1" applyAlignment="1">
      <alignment horizontal="right" vertical="center" indent="1"/>
    </xf>
    <xf numFmtId="164" fontId="6" fillId="10" borderId="8" xfId="0" applyNumberFormat="1" applyFont="1" applyFill="1" applyBorder="1" applyAlignment="1">
      <alignment horizontal="right" vertical="center" indent="1"/>
    </xf>
    <xf numFmtId="0" fontId="5" fillId="10" borderId="26" xfId="0" applyFont="1" applyFill="1" applyBorder="1"/>
    <xf numFmtId="165" fontId="2" fillId="11" borderId="41" xfId="0" applyNumberFormat="1" applyFont="1" applyFill="1" applyBorder="1" applyAlignment="1">
      <alignment vertical="center"/>
    </xf>
    <xf numFmtId="165" fontId="2" fillId="11" borderId="42" xfId="0" applyNumberFormat="1" applyFont="1" applyFill="1" applyBorder="1" applyAlignment="1">
      <alignment vertical="center"/>
    </xf>
    <xf numFmtId="165" fontId="2" fillId="11" borderId="8" xfId="0" applyNumberFormat="1" applyFont="1" applyFill="1" applyBorder="1" applyAlignment="1">
      <alignment vertical="center"/>
    </xf>
    <xf numFmtId="0" fontId="6" fillId="3" borderId="26" xfId="0" applyFont="1" applyFill="1" applyBorder="1" applyAlignment="1">
      <alignment vertical="top" wrapText="1"/>
    </xf>
    <xf numFmtId="166" fontId="4" fillId="0" borderId="13" xfId="0" applyNumberFormat="1" applyFont="1" applyBorder="1" applyAlignment="1">
      <alignment horizontal="right" vertical="center" inden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8" borderId="12" xfId="0" applyFont="1" applyFill="1" applyBorder="1"/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left" vertical="center" wrapText="1"/>
    </xf>
    <xf numFmtId="0" fontId="6" fillId="9" borderId="27" xfId="0" applyFont="1" applyFill="1" applyBorder="1" applyAlignment="1">
      <alignment horizontal="left" vertical="center" wrapText="1"/>
    </xf>
    <xf numFmtId="0" fontId="6" fillId="9" borderId="3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6" fillId="10" borderId="32" xfId="0" applyFont="1" applyFill="1" applyBorder="1" applyAlignment="1">
      <alignment horizontal="left" vertical="center" wrapText="1"/>
    </xf>
    <xf numFmtId="0" fontId="6" fillId="10" borderId="27" xfId="0" applyFont="1" applyFill="1" applyBorder="1" applyAlignment="1">
      <alignment horizontal="left" vertical="center" wrapText="1"/>
    </xf>
    <xf numFmtId="0" fontId="6" fillId="10" borderId="31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5" fillId="11" borderId="36" xfId="0" applyFont="1" applyFill="1" applyBorder="1" applyAlignment="1">
      <alignment horizontal="right"/>
    </xf>
    <xf numFmtId="0" fontId="5" fillId="11" borderId="21" xfId="0" applyFont="1" applyFill="1" applyBorder="1" applyAlignment="1">
      <alignment horizontal="right"/>
    </xf>
    <xf numFmtId="0" fontId="5" fillId="11" borderId="22" xfId="0" applyFont="1" applyFill="1" applyBorder="1" applyAlignment="1">
      <alignment horizontal="right"/>
    </xf>
    <xf numFmtId="0" fontId="5" fillId="11" borderId="40" xfId="0" applyFont="1" applyFill="1" applyBorder="1" applyAlignment="1">
      <alignment horizontal="right"/>
    </xf>
    <xf numFmtId="0" fontId="5" fillId="11" borderId="1" xfId="0" applyFont="1" applyFill="1" applyBorder="1" applyAlignment="1">
      <alignment horizontal="right"/>
    </xf>
    <xf numFmtId="0" fontId="5" fillId="11" borderId="2" xfId="0" applyFont="1" applyFill="1" applyBorder="1" applyAlignment="1">
      <alignment horizontal="right"/>
    </xf>
    <xf numFmtId="0" fontId="5" fillId="11" borderId="43" xfId="0" applyFont="1" applyFill="1" applyBorder="1" applyAlignment="1">
      <alignment horizontal="right"/>
    </xf>
    <xf numFmtId="0" fontId="5" fillId="11" borderId="44" xfId="0" applyFont="1" applyFill="1" applyBorder="1" applyAlignment="1">
      <alignment horizontal="right"/>
    </xf>
    <xf numFmtId="0" fontId="5" fillId="11" borderId="32" xfId="0" applyFont="1" applyFill="1" applyBorder="1" applyAlignment="1">
      <alignment horizontal="right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left" vertical="center" wrapText="1"/>
    </xf>
    <xf numFmtId="0" fontId="6" fillId="5" borderId="27" xfId="0" applyFont="1" applyFill="1" applyBorder="1" applyAlignment="1">
      <alignment horizontal="left" vertical="center" wrapText="1"/>
    </xf>
    <xf numFmtId="0" fontId="6" fillId="5" borderId="31" xfId="0" applyFont="1" applyFill="1" applyBorder="1" applyAlignment="1">
      <alignment horizontal="left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left" vertical="center" wrapText="1"/>
    </xf>
    <xf numFmtId="0" fontId="6" fillId="6" borderId="31" xfId="0" applyFont="1" applyFill="1" applyBorder="1" applyAlignment="1">
      <alignment horizontal="left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left" vertical="center" wrapText="1"/>
    </xf>
    <xf numFmtId="0" fontId="6" fillId="7" borderId="27" xfId="0" applyFont="1" applyFill="1" applyBorder="1" applyAlignment="1">
      <alignment horizontal="left" vertical="center" wrapText="1"/>
    </xf>
    <xf numFmtId="0" fontId="6" fillId="7" borderId="31" xfId="0" applyFont="1" applyFill="1" applyBorder="1" applyAlignment="1">
      <alignment horizontal="left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 indent="1"/>
    </xf>
    <xf numFmtId="0" fontId="7" fillId="0" borderId="17" xfId="0" applyFont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8" borderId="34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6" fillId="8" borderId="11" xfId="0" applyFont="1" applyFill="1" applyBorder="1" applyAlignment="1">
      <alignment horizontal="left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0" borderId="38" xfId="0" applyNumberFormat="1" applyFont="1" applyBorder="1" applyAlignment="1">
      <alignment horizontal="right" vertical="center" indent="1"/>
    </xf>
    <xf numFmtId="164" fontId="4" fillId="0" borderId="21" xfId="0" applyNumberFormat="1" applyFont="1" applyBorder="1" applyAlignment="1" applyProtection="1">
      <alignment horizontal="right" vertical="center" indent="1"/>
      <protection locked="0"/>
    </xf>
    <xf numFmtId="166" fontId="4" fillId="0" borderId="4" xfId="0" applyNumberFormat="1" applyFont="1" applyBorder="1" applyAlignment="1" applyProtection="1">
      <alignment horizontal="right" vertical="center" indent="1"/>
      <protection locked="0"/>
    </xf>
    <xf numFmtId="164" fontId="4" fillId="0" borderId="1" xfId="0" applyNumberFormat="1" applyFont="1" applyBorder="1" applyAlignment="1" applyProtection="1">
      <alignment horizontal="right" vertical="center" indent="1"/>
      <protection locked="0"/>
    </xf>
    <xf numFmtId="164" fontId="4" fillId="0" borderId="7" xfId="0" applyNumberFormat="1" applyFont="1" applyBorder="1" applyAlignment="1" applyProtection="1">
      <alignment horizontal="right" vertical="center" indent="1"/>
      <protection locked="0"/>
    </xf>
    <xf numFmtId="164" fontId="4" fillId="0" borderId="17" xfId="0" applyNumberFormat="1" applyFont="1" applyBorder="1" applyAlignment="1" applyProtection="1">
      <alignment horizontal="right" vertical="center" indent="1"/>
      <protection locked="0"/>
    </xf>
    <xf numFmtId="164" fontId="4" fillId="0" borderId="4" xfId="0" applyNumberFormat="1" applyFont="1" applyBorder="1" applyAlignment="1" applyProtection="1">
      <alignment horizontal="right" vertical="center" inden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0"/>
  <sheetViews>
    <sheetView tabSelected="1" zoomScaleNormal="100" workbookViewId="0">
      <selection activeCell="F9" sqref="F9"/>
    </sheetView>
  </sheetViews>
  <sheetFormatPr defaultRowHeight="15" x14ac:dyDescent="0.25"/>
  <cols>
    <col min="1" max="1" width="4.5703125" customWidth="1"/>
    <col min="3" max="3" width="36.5703125" customWidth="1"/>
    <col min="5" max="5" width="3.7109375" customWidth="1"/>
    <col min="6" max="6" width="11.5703125" bestFit="1" customWidth="1"/>
    <col min="7" max="7" width="15" customWidth="1"/>
  </cols>
  <sheetData>
    <row r="2" spans="1:7" x14ac:dyDescent="0.25">
      <c r="A2" s="135" t="s">
        <v>38</v>
      </c>
      <c r="B2" s="135"/>
      <c r="C2" s="135"/>
      <c r="D2" s="135"/>
      <c r="E2" s="135"/>
      <c r="F2" s="135"/>
      <c r="G2" s="135"/>
    </row>
    <row r="3" spans="1:7" ht="15.75" thickBot="1" x14ac:dyDescent="0.3"/>
    <row r="4" spans="1:7" ht="25.5" x14ac:dyDescent="0.25">
      <c r="A4" s="77" t="s">
        <v>8</v>
      </c>
      <c r="B4" s="117" t="s">
        <v>4</v>
      </c>
      <c r="C4" s="117"/>
      <c r="D4" s="117" t="s">
        <v>0</v>
      </c>
      <c r="E4" s="117"/>
      <c r="F4" s="22" t="s">
        <v>1</v>
      </c>
      <c r="G4" s="23" t="s">
        <v>2</v>
      </c>
    </row>
    <row r="5" spans="1:7" ht="15.75" thickBot="1" x14ac:dyDescent="0.3">
      <c r="A5" s="78"/>
      <c r="B5" s="118"/>
      <c r="C5" s="118"/>
      <c r="D5" s="120"/>
      <c r="E5" s="120"/>
      <c r="F5" s="24" t="s">
        <v>3</v>
      </c>
      <c r="G5" s="25" t="s">
        <v>3</v>
      </c>
    </row>
    <row r="6" spans="1:7" ht="15.75" thickBot="1" x14ac:dyDescent="0.3">
      <c r="A6" s="6" t="s">
        <v>7</v>
      </c>
      <c r="B6" s="119" t="s">
        <v>50</v>
      </c>
      <c r="C6" s="119"/>
      <c r="D6" s="121"/>
      <c r="E6" s="121"/>
      <c r="F6" s="7"/>
      <c r="G6" s="8"/>
    </row>
    <row r="7" spans="1:7" ht="84.75" customHeight="1" x14ac:dyDescent="0.25">
      <c r="A7" s="34" t="s">
        <v>7</v>
      </c>
      <c r="B7" s="59" t="s">
        <v>34</v>
      </c>
      <c r="C7" s="60"/>
      <c r="D7" s="45">
        <v>1</v>
      </c>
      <c r="E7" s="46"/>
      <c r="F7" s="137">
        <v>0</v>
      </c>
      <c r="G7" s="5">
        <f>D7*F7</f>
        <v>0</v>
      </c>
    </row>
    <row r="8" spans="1:7" ht="51" customHeight="1" x14ac:dyDescent="0.25">
      <c r="A8" s="35" t="s">
        <v>9</v>
      </c>
      <c r="B8" s="55" t="s">
        <v>25</v>
      </c>
      <c r="C8" s="56"/>
      <c r="D8" s="53">
        <v>1</v>
      </c>
      <c r="E8" s="54"/>
      <c r="F8" s="138">
        <v>0</v>
      </c>
      <c r="G8" s="33">
        <f t="shared" ref="G8:G12" si="0">D8*F8</f>
        <v>0</v>
      </c>
    </row>
    <row r="9" spans="1:7" ht="78" customHeight="1" x14ac:dyDescent="0.25">
      <c r="A9" s="35" t="s">
        <v>10</v>
      </c>
      <c r="B9" s="57" t="s">
        <v>35</v>
      </c>
      <c r="C9" s="58"/>
      <c r="D9" s="53">
        <v>20</v>
      </c>
      <c r="E9" s="54"/>
      <c r="F9" s="139">
        <v>0</v>
      </c>
      <c r="G9" s="3">
        <f t="shared" si="0"/>
        <v>0</v>
      </c>
    </row>
    <row r="10" spans="1:7" ht="74.25" customHeight="1" x14ac:dyDescent="0.25">
      <c r="A10" s="35" t="s">
        <v>11</v>
      </c>
      <c r="B10" s="38" t="s">
        <v>5</v>
      </c>
      <c r="C10" s="39"/>
      <c r="D10" s="53">
        <v>20</v>
      </c>
      <c r="E10" s="54"/>
      <c r="F10" s="139">
        <v>0</v>
      </c>
      <c r="G10" s="3">
        <f t="shared" si="0"/>
        <v>0</v>
      </c>
    </row>
    <row r="11" spans="1:7" ht="74.25" customHeight="1" x14ac:dyDescent="0.25">
      <c r="A11" s="35" t="s">
        <v>12</v>
      </c>
      <c r="B11" s="124" t="s">
        <v>21</v>
      </c>
      <c r="C11" s="125"/>
      <c r="D11" s="53">
        <v>1</v>
      </c>
      <c r="E11" s="54"/>
      <c r="F11" s="140">
        <v>0</v>
      </c>
      <c r="G11" s="12">
        <f t="shared" si="0"/>
        <v>0</v>
      </c>
    </row>
    <row r="12" spans="1:7" ht="72.75" customHeight="1" thickBot="1" x14ac:dyDescent="0.3">
      <c r="A12" s="36" t="s">
        <v>13</v>
      </c>
      <c r="B12" s="122" t="s">
        <v>6</v>
      </c>
      <c r="C12" s="123"/>
      <c r="D12" s="75">
        <v>2</v>
      </c>
      <c r="E12" s="76"/>
      <c r="F12" s="141">
        <v>0</v>
      </c>
      <c r="G12" s="4">
        <f t="shared" si="0"/>
        <v>0</v>
      </c>
    </row>
    <row r="13" spans="1:7" ht="18.75" customHeight="1" thickBot="1" x14ac:dyDescent="0.3">
      <c r="A13" s="79" t="s">
        <v>51</v>
      </c>
      <c r="B13" s="80"/>
      <c r="C13" s="80"/>
      <c r="D13" s="80"/>
      <c r="E13" s="80"/>
      <c r="F13" s="80"/>
      <c r="G13" s="9">
        <f>SUM(G7:G12)</f>
        <v>0</v>
      </c>
    </row>
    <row r="14" spans="1:7" ht="15" customHeight="1" thickBot="1" x14ac:dyDescent="0.3">
      <c r="A14" s="32" t="s">
        <v>9</v>
      </c>
      <c r="B14" s="81" t="s">
        <v>52</v>
      </c>
      <c r="C14" s="81"/>
      <c r="D14" s="81"/>
      <c r="E14" s="81"/>
      <c r="F14" s="81"/>
      <c r="G14" s="82"/>
    </row>
    <row r="15" spans="1:7" ht="88.5" customHeight="1" x14ac:dyDescent="0.25">
      <c r="A15" s="34" t="s">
        <v>7</v>
      </c>
      <c r="B15" s="59" t="s">
        <v>57</v>
      </c>
      <c r="C15" s="60"/>
      <c r="D15" s="45">
        <v>1</v>
      </c>
      <c r="E15" s="46"/>
      <c r="F15" s="137">
        <v>0</v>
      </c>
      <c r="G15" s="136">
        <f>D15*F15</f>
        <v>0</v>
      </c>
    </row>
    <row r="16" spans="1:7" ht="54" customHeight="1" x14ac:dyDescent="0.25">
      <c r="A16" s="35" t="s">
        <v>9</v>
      </c>
      <c r="B16" s="55" t="s">
        <v>25</v>
      </c>
      <c r="C16" s="56"/>
      <c r="D16" s="53">
        <v>1</v>
      </c>
      <c r="E16" s="54"/>
      <c r="F16" s="142">
        <v>0</v>
      </c>
      <c r="G16" s="3">
        <f>D16*F16</f>
        <v>0</v>
      </c>
    </row>
    <row r="17" spans="1:7" ht="93" customHeight="1" x14ac:dyDescent="0.25">
      <c r="A17" s="35" t="s">
        <v>10</v>
      </c>
      <c r="B17" s="38" t="s">
        <v>36</v>
      </c>
      <c r="C17" s="39"/>
      <c r="D17" s="53">
        <v>3</v>
      </c>
      <c r="E17" s="54"/>
      <c r="F17" s="139">
        <v>0</v>
      </c>
      <c r="G17" s="3">
        <f>D17*F17</f>
        <v>0</v>
      </c>
    </row>
    <row r="18" spans="1:7" ht="87.75" customHeight="1" x14ac:dyDescent="0.25">
      <c r="A18" s="35" t="s">
        <v>11</v>
      </c>
      <c r="B18" s="38" t="s">
        <v>23</v>
      </c>
      <c r="C18" s="39"/>
      <c r="D18" s="53">
        <v>15</v>
      </c>
      <c r="E18" s="54"/>
      <c r="F18" s="139">
        <v>0</v>
      </c>
      <c r="G18" s="3">
        <f>D18*F18</f>
        <v>0</v>
      </c>
    </row>
    <row r="19" spans="1:7" ht="63.75" customHeight="1" x14ac:dyDescent="0.25">
      <c r="A19" s="35" t="s">
        <v>12</v>
      </c>
      <c r="B19" s="124" t="s">
        <v>21</v>
      </c>
      <c r="C19" s="125"/>
      <c r="D19" s="53">
        <v>1</v>
      </c>
      <c r="E19" s="54"/>
      <c r="F19" s="139">
        <v>0</v>
      </c>
      <c r="G19" s="3">
        <f>D19*F19</f>
        <v>0</v>
      </c>
    </row>
    <row r="20" spans="1:7" ht="72" customHeight="1" thickBot="1" x14ac:dyDescent="0.3">
      <c r="A20" s="36" t="s">
        <v>13</v>
      </c>
      <c r="B20" s="122" t="s">
        <v>6</v>
      </c>
      <c r="C20" s="123"/>
      <c r="D20" s="75">
        <v>3</v>
      </c>
      <c r="E20" s="76"/>
      <c r="F20" s="141">
        <v>0</v>
      </c>
      <c r="G20" s="4">
        <f>D20*F20</f>
        <v>0</v>
      </c>
    </row>
    <row r="21" spans="1:7" ht="19.5" customHeight="1" thickBot="1" x14ac:dyDescent="0.3">
      <c r="A21" s="83" t="s">
        <v>53</v>
      </c>
      <c r="B21" s="84"/>
      <c r="C21" s="84"/>
      <c r="D21" s="84"/>
      <c r="E21" s="84"/>
      <c r="F21" s="85"/>
      <c r="G21" s="10">
        <f>SUM(G15:G20)</f>
        <v>0</v>
      </c>
    </row>
    <row r="22" spans="1:7" ht="15" customHeight="1" thickBot="1" x14ac:dyDescent="0.3">
      <c r="A22" s="11" t="s">
        <v>10</v>
      </c>
      <c r="B22" s="86" t="s">
        <v>54</v>
      </c>
      <c r="C22" s="87"/>
      <c r="D22" s="87"/>
      <c r="E22" s="87"/>
      <c r="F22" s="87"/>
      <c r="G22" s="88"/>
    </row>
    <row r="23" spans="1:7" ht="86.25" customHeight="1" x14ac:dyDescent="0.25">
      <c r="A23" s="35" t="s">
        <v>7</v>
      </c>
      <c r="B23" s="59" t="s">
        <v>58</v>
      </c>
      <c r="C23" s="60"/>
      <c r="D23" s="115">
        <v>1</v>
      </c>
      <c r="E23" s="116"/>
      <c r="F23" s="142">
        <v>0</v>
      </c>
      <c r="G23" s="2">
        <f>D23*F23</f>
        <v>0</v>
      </c>
    </row>
    <row r="24" spans="1:7" ht="49.5" customHeight="1" x14ac:dyDescent="0.25">
      <c r="A24" s="35" t="s">
        <v>9</v>
      </c>
      <c r="B24" s="55" t="s">
        <v>25</v>
      </c>
      <c r="C24" s="56"/>
      <c r="D24" s="53">
        <v>1</v>
      </c>
      <c r="E24" s="54"/>
      <c r="F24" s="142">
        <v>0</v>
      </c>
      <c r="G24" s="2">
        <f>D24*F24</f>
        <v>0</v>
      </c>
    </row>
    <row r="25" spans="1:7" ht="75.75" customHeight="1" x14ac:dyDescent="0.25">
      <c r="A25" s="35" t="s">
        <v>10</v>
      </c>
      <c r="B25" s="38" t="s">
        <v>59</v>
      </c>
      <c r="C25" s="39"/>
      <c r="D25" s="53">
        <v>20</v>
      </c>
      <c r="E25" s="54"/>
      <c r="F25" s="139">
        <v>0</v>
      </c>
      <c r="G25" s="3">
        <f>D25*F25</f>
        <v>0</v>
      </c>
    </row>
    <row r="26" spans="1:7" ht="75.75" customHeight="1" x14ac:dyDescent="0.25">
      <c r="A26" s="35" t="s">
        <v>11</v>
      </c>
      <c r="B26" s="38" t="s">
        <v>24</v>
      </c>
      <c r="C26" s="39"/>
      <c r="D26" s="53">
        <v>20</v>
      </c>
      <c r="E26" s="54"/>
      <c r="F26" s="139">
        <v>0</v>
      </c>
      <c r="G26" s="3">
        <f>D26*F26</f>
        <v>0</v>
      </c>
    </row>
    <row r="27" spans="1:7" ht="73.5" customHeight="1" x14ac:dyDescent="0.25">
      <c r="A27" s="35" t="s">
        <v>12</v>
      </c>
      <c r="B27" s="124" t="s">
        <v>21</v>
      </c>
      <c r="C27" s="125"/>
      <c r="D27" s="53">
        <v>1</v>
      </c>
      <c r="E27" s="54"/>
      <c r="F27" s="139">
        <v>0</v>
      </c>
      <c r="G27" s="3">
        <f>D27*F27</f>
        <v>0</v>
      </c>
    </row>
    <row r="28" spans="1:7" ht="62.25" customHeight="1" thickBot="1" x14ac:dyDescent="0.3">
      <c r="A28" s="35" t="s">
        <v>13</v>
      </c>
      <c r="B28" s="122" t="s">
        <v>6</v>
      </c>
      <c r="C28" s="123"/>
      <c r="D28" s="110">
        <v>2</v>
      </c>
      <c r="E28" s="111"/>
      <c r="F28" s="140">
        <v>0</v>
      </c>
      <c r="G28" s="12">
        <f>D28*F28</f>
        <v>0</v>
      </c>
    </row>
    <row r="29" spans="1:7" ht="15" customHeight="1" thickBot="1" x14ac:dyDescent="0.3">
      <c r="A29" s="89" t="s">
        <v>55</v>
      </c>
      <c r="B29" s="90"/>
      <c r="C29" s="90"/>
      <c r="D29" s="90"/>
      <c r="E29" s="90"/>
      <c r="F29" s="91"/>
      <c r="G29" s="13">
        <f>SUM(G23:G28)</f>
        <v>0</v>
      </c>
    </row>
    <row r="30" spans="1:7" ht="15" customHeight="1" thickBot="1" x14ac:dyDescent="0.3">
      <c r="A30" s="14" t="s">
        <v>11</v>
      </c>
      <c r="B30" s="92" t="s">
        <v>56</v>
      </c>
      <c r="C30" s="93"/>
      <c r="D30" s="93"/>
      <c r="E30" s="93"/>
      <c r="F30" s="93"/>
      <c r="G30" s="94"/>
    </row>
    <row r="31" spans="1:7" ht="84.75" customHeight="1" x14ac:dyDescent="0.25">
      <c r="A31" s="34" t="s">
        <v>7</v>
      </c>
      <c r="B31" s="59" t="s">
        <v>60</v>
      </c>
      <c r="C31" s="60"/>
      <c r="D31" s="45">
        <v>1</v>
      </c>
      <c r="E31" s="46"/>
      <c r="F31" s="137">
        <v>0</v>
      </c>
      <c r="G31" s="136">
        <f>D31*F31</f>
        <v>0</v>
      </c>
    </row>
    <row r="32" spans="1:7" ht="49.5" customHeight="1" x14ac:dyDescent="0.25">
      <c r="A32" s="35" t="s">
        <v>9</v>
      </c>
      <c r="B32" s="55" t="s">
        <v>25</v>
      </c>
      <c r="C32" s="56"/>
      <c r="D32" s="53">
        <v>1</v>
      </c>
      <c r="E32" s="54"/>
      <c r="F32" s="142">
        <v>0</v>
      </c>
      <c r="G32" s="3">
        <f>D32*F32</f>
        <v>0</v>
      </c>
    </row>
    <row r="33" spans="1:7" ht="87.75" customHeight="1" x14ac:dyDescent="0.25">
      <c r="A33" s="35" t="s">
        <v>10</v>
      </c>
      <c r="B33" s="38" t="s">
        <v>22</v>
      </c>
      <c r="C33" s="39"/>
      <c r="D33" s="53">
        <v>3</v>
      </c>
      <c r="E33" s="54"/>
      <c r="F33" s="139">
        <v>0</v>
      </c>
      <c r="G33" s="3">
        <f>D33*F33</f>
        <v>0</v>
      </c>
    </row>
    <row r="34" spans="1:7" ht="77.25" customHeight="1" x14ac:dyDescent="0.25">
      <c r="A34" s="35" t="s">
        <v>11</v>
      </c>
      <c r="B34" s="38" t="s">
        <v>23</v>
      </c>
      <c r="C34" s="39"/>
      <c r="D34" s="53">
        <v>15</v>
      </c>
      <c r="E34" s="54"/>
      <c r="F34" s="139">
        <v>0</v>
      </c>
      <c r="G34" s="3">
        <f>D34*F34</f>
        <v>0</v>
      </c>
    </row>
    <row r="35" spans="1:7" ht="60.75" customHeight="1" x14ac:dyDescent="0.25">
      <c r="A35" s="35" t="s">
        <v>12</v>
      </c>
      <c r="B35" s="124" t="s">
        <v>21</v>
      </c>
      <c r="C35" s="125"/>
      <c r="D35" s="53">
        <v>1</v>
      </c>
      <c r="E35" s="54"/>
      <c r="F35" s="139">
        <v>0</v>
      </c>
      <c r="G35" s="3">
        <f>D35*F35</f>
        <v>0</v>
      </c>
    </row>
    <row r="36" spans="1:7" ht="62.25" customHeight="1" thickBot="1" x14ac:dyDescent="0.3">
      <c r="A36" s="36" t="s">
        <v>13</v>
      </c>
      <c r="B36" s="122" t="s">
        <v>6</v>
      </c>
      <c r="C36" s="123"/>
      <c r="D36" s="75">
        <v>3</v>
      </c>
      <c r="E36" s="76"/>
      <c r="F36" s="141">
        <v>0</v>
      </c>
      <c r="G36" s="4">
        <f>D36*F36</f>
        <v>0</v>
      </c>
    </row>
    <row r="37" spans="1:7" ht="15" customHeight="1" thickBot="1" x14ac:dyDescent="0.3">
      <c r="A37" s="95" t="s">
        <v>44</v>
      </c>
      <c r="B37" s="96"/>
      <c r="C37" s="96"/>
      <c r="D37" s="96"/>
      <c r="E37" s="96"/>
      <c r="F37" s="97"/>
      <c r="G37" s="26">
        <f>SUM(G31:G36)</f>
        <v>0</v>
      </c>
    </row>
    <row r="38" spans="1:7" ht="15" customHeight="1" thickBot="1" x14ac:dyDescent="0.3">
      <c r="A38" s="15" t="s">
        <v>12</v>
      </c>
      <c r="B38" s="98" t="s">
        <v>45</v>
      </c>
      <c r="C38" s="99"/>
      <c r="D38" s="99"/>
      <c r="E38" s="99"/>
      <c r="F38" s="99"/>
      <c r="G38" s="100"/>
    </row>
    <row r="39" spans="1:7" ht="87.75" customHeight="1" x14ac:dyDescent="0.25">
      <c r="A39" s="34" t="s">
        <v>7</v>
      </c>
      <c r="B39" s="59" t="s">
        <v>58</v>
      </c>
      <c r="C39" s="60"/>
      <c r="D39" s="45">
        <v>1</v>
      </c>
      <c r="E39" s="46"/>
      <c r="F39" s="137">
        <v>0</v>
      </c>
      <c r="G39" s="5">
        <f t="shared" ref="G39:G40" si="1">D39*F39</f>
        <v>0</v>
      </c>
    </row>
    <row r="40" spans="1:7" ht="51.75" customHeight="1" thickBot="1" x14ac:dyDescent="0.3">
      <c r="A40" s="35" t="s">
        <v>9</v>
      </c>
      <c r="B40" s="55" t="s">
        <v>25</v>
      </c>
      <c r="C40" s="56"/>
      <c r="D40" s="53">
        <v>1</v>
      </c>
      <c r="E40" s="54"/>
      <c r="F40" s="139">
        <v>0</v>
      </c>
      <c r="G40" s="3">
        <f t="shared" si="1"/>
        <v>0</v>
      </c>
    </row>
    <row r="41" spans="1:7" ht="15" customHeight="1" thickBot="1" x14ac:dyDescent="0.3">
      <c r="A41" s="101" t="s">
        <v>43</v>
      </c>
      <c r="B41" s="102"/>
      <c r="C41" s="102"/>
      <c r="D41" s="102"/>
      <c r="E41" s="102"/>
      <c r="F41" s="103"/>
      <c r="G41" s="16">
        <f>SUM(G39:G40)</f>
        <v>0</v>
      </c>
    </row>
    <row r="42" spans="1:7" ht="15" customHeight="1" thickBot="1" x14ac:dyDescent="0.3">
      <c r="A42" s="17" t="s">
        <v>13</v>
      </c>
      <c r="B42" s="104" t="s">
        <v>46</v>
      </c>
      <c r="C42" s="105"/>
      <c r="D42" s="105"/>
      <c r="E42" s="105"/>
      <c r="F42" s="105"/>
      <c r="G42" s="106"/>
    </row>
    <row r="43" spans="1:7" ht="84.75" customHeight="1" x14ac:dyDescent="0.25">
      <c r="A43" s="35" t="s">
        <v>7</v>
      </c>
      <c r="B43" s="59" t="s">
        <v>57</v>
      </c>
      <c r="C43" s="60"/>
      <c r="D43" s="115">
        <v>1</v>
      </c>
      <c r="E43" s="116"/>
      <c r="F43" s="142">
        <v>0</v>
      </c>
      <c r="G43" s="2">
        <f t="shared" ref="G43:G48" si="2">D43*F43</f>
        <v>0</v>
      </c>
    </row>
    <row r="44" spans="1:7" ht="51.75" customHeight="1" x14ac:dyDescent="0.25">
      <c r="A44" s="35" t="s">
        <v>9</v>
      </c>
      <c r="B44" s="55" t="s">
        <v>25</v>
      </c>
      <c r="C44" s="56"/>
      <c r="D44" s="53">
        <v>1</v>
      </c>
      <c r="E44" s="54"/>
      <c r="F44" s="139">
        <v>0</v>
      </c>
      <c r="G44" s="3">
        <f t="shared" si="2"/>
        <v>0</v>
      </c>
    </row>
    <row r="45" spans="1:7" ht="84" customHeight="1" x14ac:dyDescent="0.25">
      <c r="A45" s="35" t="s">
        <v>10</v>
      </c>
      <c r="B45" s="38" t="s">
        <v>26</v>
      </c>
      <c r="C45" s="39"/>
      <c r="D45" s="53">
        <v>7</v>
      </c>
      <c r="E45" s="54"/>
      <c r="F45" s="139">
        <v>0</v>
      </c>
      <c r="G45" s="3">
        <f t="shared" si="2"/>
        <v>0</v>
      </c>
    </row>
    <row r="46" spans="1:7" ht="74.25" customHeight="1" x14ac:dyDescent="0.25">
      <c r="A46" s="35" t="s">
        <v>11</v>
      </c>
      <c r="B46" s="38" t="s">
        <v>23</v>
      </c>
      <c r="C46" s="39"/>
      <c r="D46" s="53">
        <v>21</v>
      </c>
      <c r="E46" s="54"/>
      <c r="F46" s="139">
        <v>0</v>
      </c>
      <c r="G46" s="3">
        <f t="shared" si="2"/>
        <v>0</v>
      </c>
    </row>
    <row r="47" spans="1:7" ht="65.25" customHeight="1" x14ac:dyDescent="0.25">
      <c r="A47" s="35" t="s">
        <v>12</v>
      </c>
      <c r="B47" s="40" t="s">
        <v>6</v>
      </c>
      <c r="C47" s="41"/>
      <c r="D47" s="53">
        <v>3</v>
      </c>
      <c r="E47" s="54"/>
      <c r="F47" s="139">
        <v>0</v>
      </c>
      <c r="G47" s="3">
        <f t="shared" si="2"/>
        <v>0</v>
      </c>
    </row>
    <row r="48" spans="1:7" ht="63" customHeight="1" thickBot="1" x14ac:dyDescent="0.3">
      <c r="A48" s="35" t="s">
        <v>13</v>
      </c>
      <c r="B48" s="43" t="s">
        <v>21</v>
      </c>
      <c r="C48" s="44"/>
      <c r="D48" s="110">
        <v>1</v>
      </c>
      <c r="E48" s="111"/>
      <c r="F48" s="140">
        <v>0</v>
      </c>
      <c r="G48" s="12">
        <f t="shared" si="2"/>
        <v>0</v>
      </c>
    </row>
    <row r="49" spans="1:7" ht="15" customHeight="1" thickBot="1" x14ac:dyDescent="0.3">
      <c r="A49" s="107" t="s">
        <v>42</v>
      </c>
      <c r="B49" s="108"/>
      <c r="C49" s="108"/>
      <c r="D49" s="108"/>
      <c r="E49" s="108"/>
      <c r="F49" s="109"/>
      <c r="G49" s="18">
        <f>SUM(G43:G48)</f>
        <v>0</v>
      </c>
    </row>
    <row r="50" spans="1:7" ht="15" customHeight="1" thickBot="1" x14ac:dyDescent="0.3">
      <c r="A50" s="37" t="s">
        <v>14</v>
      </c>
      <c r="B50" s="126" t="s">
        <v>47</v>
      </c>
      <c r="C50" s="127"/>
      <c r="D50" s="127"/>
      <c r="E50" s="127"/>
      <c r="F50" s="127"/>
      <c r="G50" s="128"/>
    </row>
    <row r="51" spans="1:7" ht="85.5" customHeight="1" x14ac:dyDescent="0.25">
      <c r="A51" s="34" t="s">
        <v>7</v>
      </c>
      <c r="B51" s="64" t="s">
        <v>57</v>
      </c>
      <c r="C51" s="65"/>
      <c r="D51" s="45">
        <v>1</v>
      </c>
      <c r="E51" s="46"/>
      <c r="F51" s="137">
        <v>0</v>
      </c>
      <c r="G51" s="5">
        <f t="shared" ref="G51:G56" si="3">D51*F51</f>
        <v>0</v>
      </c>
    </row>
    <row r="52" spans="1:7" ht="50.25" customHeight="1" x14ac:dyDescent="0.25">
      <c r="A52" s="35" t="s">
        <v>9</v>
      </c>
      <c r="B52" s="55" t="s">
        <v>25</v>
      </c>
      <c r="C52" s="56"/>
      <c r="D52" s="53">
        <v>1</v>
      </c>
      <c r="E52" s="54"/>
      <c r="F52" s="139">
        <v>0</v>
      </c>
      <c r="G52" s="3">
        <f t="shared" si="3"/>
        <v>0</v>
      </c>
    </row>
    <row r="53" spans="1:7" ht="90" customHeight="1" x14ac:dyDescent="0.25">
      <c r="A53" s="35" t="s">
        <v>10</v>
      </c>
      <c r="B53" s="38" t="s">
        <v>27</v>
      </c>
      <c r="C53" s="39"/>
      <c r="D53" s="53">
        <v>21</v>
      </c>
      <c r="E53" s="54"/>
      <c r="F53" s="139">
        <v>0</v>
      </c>
      <c r="G53" s="3">
        <f t="shared" si="3"/>
        <v>0</v>
      </c>
    </row>
    <row r="54" spans="1:7" ht="75.75" customHeight="1" x14ac:dyDescent="0.25">
      <c r="A54" s="35" t="s">
        <v>11</v>
      </c>
      <c r="B54" s="38" t="s">
        <v>28</v>
      </c>
      <c r="C54" s="39"/>
      <c r="D54" s="53">
        <v>20</v>
      </c>
      <c r="E54" s="54"/>
      <c r="F54" s="139">
        <v>0</v>
      </c>
      <c r="G54" s="3">
        <f t="shared" si="3"/>
        <v>0</v>
      </c>
    </row>
    <row r="55" spans="1:7" ht="63" customHeight="1" x14ac:dyDescent="0.25">
      <c r="A55" s="35" t="s">
        <v>12</v>
      </c>
      <c r="B55" s="40" t="s">
        <v>6</v>
      </c>
      <c r="C55" s="41"/>
      <c r="D55" s="53">
        <v>3</v>
      </c>
      <c r="E55" s="54"/>
      <c r="F55" s="139">
        <v>0</v>
      </c>
      <c r="G55" s="3">
        <f t="shared" si="3"/>
        <v>0</v>
      </c>
    </row>
    <row r="56" spans="1:7" ht="63" customHeight="1" thickBot="1" x14ac:dyDescent="0.3">
      <c r="A56" s="35" t="s">
        <v>13</v>
      </c>
      <c r="B56" s="43" t="s">
        <v>21</v>
      </c>
      <c r="C56" s="44"/>
      <c r="D56" s="110">
        <v>1</v>
      </c>
      <c r="E56" s="111"/>
      <c r="F56" s="140">
        <v>0</v>
      </c>
      <c r="G56" s="12">
        <f t="shared" si="3"/>
        <v>0</v>
      </c>
    </row>
    <row r="57" spans="1:7" ht="15" customHeight="1" thickBot="1" x14ac:dyDescent="0.3">
      <c r="A57" s="112" t="s">
        <v>41</v>
      </c>
      <c r="B57" s="113"/>
      <c r="C57" s="113"/>
      <c r="D57" s="113"/>
      <c r="E57" s="113"/>
      <c r="F57" s="114"/>
      <c r="G57" s="19">
        <f>SUM(G51:G56)</f>
        <v>0</v>
      </c>
    </row>
    <row r="58" spans="1:7" ht="15" customHeight="1" thickBot="1" x14ac:dyDescent="0.3">
      <c r="A58" s="28" t="s">
        <v>15</v>
      </c>
      <c r="B58" s="61" t="s">
        <v>48</v>
      </c>
      <c r="C58" s="62"/>
      <c r="D58" s="62"/>
      <c r="E58" s="62"/>
      <c r="F58" s="62"/>
      <c r="G58" s="63"/>
    </row>
    <row r="59" spans="1:7" ht="84" customHeight="1" x14ac:dyDescent="0.25">
      <c r="A59" s="34" t="s">
        <v>7</v>
      </c>
      <c r="B59" s="59" t="s">
        <v>57</v>
      </c>
      <c r="C59" s="60"/>
      <c r="D59" s="45">
        <v>1</v>
      </c>
      <c r="E59" s="46"/>
      <c r="F59" s="137">
        <v>0</v>
      </c>
      <c r="G59" s="5">
        <f t="shared" ref="G59:G65" si="4">D59*F59</f>
        <v>0</v>
      </c>
    </row>
    <row r="60" spans="1:7" ht="51" customHeight="1" x14ac:dyDescent="0.25">
      <c r="A60" s="35" t="s">
        <v>9</v>
      </c>
      <c r="B60" s="55" t="s">
        <v>25</v>
      </c>
      <c r="C60" s="56"/>
      <c r="D60" s="53">
        <v>1</v>
      </c>
      <c r="E60" s="54"/>
      <c r="F60" s="139">
        <v>0</v>
      </c>
      <c r="G60" s="3">
        <f t="shared" si="4"/>
        <v>0</v>
      </c>
    </row>
    <row r="61" spans="1:7" ht="102" customHeight="1" x14ac:dyDescent="0.25">
      <c r="A61" s="35" t="s">
        <v>10</v>
      </c>
      <c r="B61" s="38" t="s">
        <v>30</v>
      </c>
      <c r="C61" s="39"/>
      <c r="D61" s="53">
        <v>24</v>
      </c>
      <c r="E61" s="54"/>
      <c r="F61" s="139">
        <v>0</v>
      </c>
      <c r="G61" s="3">
        <f t="shared" si="4"/>
        <v>0</v>
      </c>
    </row>
    <row r="62" spans="1:7" ht="73.5" customHeight="1" x14ac:dyDescent="0.25">
      <c r="A62" s="35" t="s">
        <v>11</v>
      </c>
      <c r="B62" s="38" t="s">
        <v>29</v>
      </c>
      <c r="C62" s="39"/>
      <c r="D62" s="53">
        <v>12</v>
      </c>
      <c r="E62" s="54"/>
      <c r="F62" s="139">
        <v>0</v>
      </c>
      <c r="G62" s="3">
        <f t="shared" si="4"/>
        <v>0</v>
      </c>
    </row>
    <row r="63" spans="1:7" ht="73.5" customHeight="1" x14ac:dyDescent="0.25">
      <c r="A63" s="35" t="s">
        <v>12</v>
      </c>
      <c r="B63" s="38" t="s">
        <v>31</v>
      </c>
      <c r="C63" s="39"/>
      <c r="D63" s="53">
        <v>12</v>
      </c>
      <c r="E63" s="54"/>
      <c r="F63" s="139">
        <v>0</v>
      </c>
      <c r="G63" s="3">
        <f t="shared" si="4"/>
        <v>0</v>
      </c>
    </row>
    <row r="64" spans="1:7" ht="61.5" customHeight="1" x14ac:dyDescent="0.25">
      <c r="A64" s="35" t="s">
        <v>13</v>
      </c>
      <c r="B64" s="40" t="s">
        <v>6</v>
      </c>
      <c r="C64" s="41"/>
      <c r="D64" s="53">
        <v>3</v>
      </c>
      <c r="E64" s="54"/>
      <c r="F64" s="139">
        <v>0</v>
      </c>
      <c r="G64" s="3">
        <f t="shared" si="4"/>
        <v>0</v>
      </c>
    </row>
    <row r="65" spans="1:7" ht="59.25" customHeight="1" thickBot="1" x14ac:dyDescent="0.3">
      <c r="A65" s="36" t="s">
        <v>14</v>
      </c>
      <c r="B65" s="43" t="s">
        <v>21</v>
      </c>
      <c r="C65" s="44"/>
      <c r="D65" s="75">
        <v>1</v>
      </c>
      <c r="E65" s="76"/>
      <c r="F65" s="141">
        <v>0</v>
      </c>
      <c r="G65" s="4">
        <f t="shared" si="4"/>
        <v>0</v>
      </c>
    </row>
    <row r="66" spans="1:7" ht="15" customHeight="1" thickBot="1" x14ac:dyDescent="0.3">
      <c r="A66" s="47" t="s">
        <v>40</v>
      </c>
      <c r="B66" s="48"/>
      <c r="C66" s="48"/>
      <c r="D66" s="48"/>
      <c r="E66" s="48"/>
      <c r="F66" s="49"/>
      <c r="G66" s="27">
        <f>SUM(G59:G65)</f>
        <v>0</v>
      </c>
    </row>
    <row r="67" spans="1:7" ht="15" customHeight="1" thickBot="1" x14ac:dyDescent="0.3">
      <c r="A67" s="20" t="s">
        <v>16</v>
      </c>
      <c r="B67" s="50" t="s">
        <v>49</v>
      </c>
      <c r="C67" s="51"/>
      <c r="D67" s="51"/>
      <c r="E67" s="51"/>
      <c r="F67" s="51"/>
      <c r="G67" s="52"/>
    </row>
    <row r="68" spans="1:7" ht="81" customHeight="1" x14ac:dyDescent="0.25">
      <c r="A68" s="34" t="s">
        <v>7</v>
      </c>
      <c r="B68" s="59" t="s">
        <v>61</v>
      </c>
      <c r="C68" s="60"/>
      <c r="D68" s="45">
        <v>1</v>
      </c>
      <c r="E68" s="46"/>
      <c r="F68" s="137">
        <v>0</v>
      </c>
      <c r="G68" s="5">
        <f t="shared" ref="G68:G74" si="5">D68*F68</f>
        <v>0</v>
      </c>
    </row>
    <row r="69" spans="1:7" ht="50.25" customHeight="1" x14ac:dyDescent="0.25">
      <c r="A69" s="35" t="s">
        <v>9</v>
      </c>
      <c r="B69" s="55" t="s">
        <v>25</v>
      </c>
      <c r="C69" s="56"/>
      <c r="D69" s="42">
        <v>1</v>
      </c>
      <c r="E69" s="42"/>
      <c r="F69" s="139">
        <v>0</v>
      </c>
      <c r="G69" s="3">
        <f t="shared" si="5"/>
        <v>0</v>
      </c>
    </row>
    <row r="70" spans="1:7" ht="81" customHeight="1" x14ac:dyDescent="0.25">
      <c r="A70" s="35" t="s">
        <v>10</v>
      </c>
      <c r="B70" s="57" t="s">
        <v>37</v>
      </c>
      <c r="C70" s="58"/>
      <c r="D70" s="42">
        <v>20</v>
      </c>
      <c r="E70" s="42"/>
      <c r="F70" s="139">
        <v>0</v>
      </c>
      <c r="G70" s="3">
        <f t="shared" si="5"/>
        <v>0</v>
      </c>
    </row>
    <row r="71" spans="1:7" ht="81" customHeight="1" x14ac:dyDescent="0.25">
      <c r="A71" s="35" t="s">
        <v>11</v>
      </c>
      <c r="B71" s="38" t="s">
        <v>32</v>
      </c>
      <c r="C71" s="39"/>
      <c r="D71" s="42">
        <v>10</v>
      </c>
      <c r="E71" s="42"/>
      <c r="F71" s="139">
        <v>0</v>
      </c>
      <c r="G71" s="3">
        <f t="shared" si="5"/>
        <v>0</v>
      </c>
    </row>
    <row r="72" spans="1:7" ht="81" customHeight="1" x14ac:dyDescent="0.25">
      <c r="A72" s="35" t="s">
        <v>12</v>
      </c>
      <c r="B72" s="38" t="s">
        <v>33</v>
      </c>
      <c r="C72" s="39"/>
      <c r="D72" s="42">
        <v>10</v>
      </c>
      <c r="E72" s="42"/>
      <c r="F72" s="139">
        <v>0</v>
      </c>
      <c r="G72" s="3">
        <f t="shared" si="5"/>
        <v>0</v>
      </c>
    </row>
    <row r="73" spans="1:7" ht="72.75" customHeight="1" x14ac:dyDescent="0.25">
      <c r="A73" s="35" t="s">
        <v>13</v>
      </c>
      <c r="B73" s="40" t="s">
        <v>6</v>
      </c>
      <c r="C73" s="41"/>
      <c r="D73" s="42">
        <v>3</v>
      </c>
      <c r="E73" s="42"/>
      <c r="F73" s="139">
        <v>0</v>
      </c>
      <c r="G73" s="3">
        <f t="shared" si="5"/>
        <v>0</v>
      </c>
    </row>
    <row r="74" spans="1:7" ht="68.25" customHeight="1" thickBot="1" x14ac:dyDescent="0.3">
      <c r="A74" s="36" t="s">
        <v>14</v>
      </c>
      <c r="B74" s="43" t="s">
        <v>21</v>
      </c>
      <c r="C74" s="44"/>
      <c r="D74" s="75">
        <v>1</v>
      </c>
      <c r="E74" s="76"/>
      <c r="F74" s="141">
        <v>0</v>
      </c>
      <c r="G74" s="4">
        <f t="shared" si="5"/>
        <v>0</v>
      </c>
    </row>
    <row r="75" spans="1:7" ht="15" customHeight="1" thickBot="1" x14ac:dyDescent="0.3">
      <c r="A75" s="129" t="s">
        <v>39</v>
      </c>
      <c r="B75" s="130"/>
      <c r="C75" s="130"/>
      <c r="D75" s="130"/>
      <c r="E75" s="130"/>
      <c r="F75" s="131"/>
      <c r="G75" s="21">
        <f>SUM(G68:G74)</f>
        <v>0</v>
      </c>
    </row>
    <row r="76" spans="1:7" ht="15.75" thickBot="1" x14ac:dyDescent="0.3">
      <c r="A76" s="132" t="s">
        <v>17</v>
      </c>
      <c r="B76" s="133"/>
      <c r="C76" s="133"/>
      <c r="D76" s="133"/>
      <c r="E76" s="133"/>
      <c r="F76" s="133"/>
      <c r="G76" s="134"/>
    </row>
    <row r="77" spans="1:7" x14ac:dyDescent="0.25">
      <c r="A77" s="66" t="s">
        <v>19</v>
      </c>
      <c r="B77" s="67"/>
      <c r="C77" s="67"/>
      <c r="D77" s="67"/>
      <c r="E77" s="67"/>
      <c r="F77" s="68"/>
      <c r="G77" s="29">
        <f>SUM(G13+G21+G29+G37+G41+G49+G57+G66+G75)</f>
        <v>0</v>
      </c>
    </row>
    <row r="78" spans="1:7" ht="15.75" thickBot="1" x14ac:dyDescent="0.3">
      <c r="A78" s="69" t="s">
        <v>18</v>
      </c>
      <c r="B78" s="70"/>
      <c r="C78" s="70"/>
      <c r="D78" s="70"/>
      <c r="E78" s="70"/>
      <c r="F78" s="71"/>
      <c r="G78" s="30">
        <f>G79-G77</f>
        <v>0</v>
      </c>
    </row>
    <row r="79" spans="1:7" ht="15.75" thickBot="1" x14ac:dyDescent="0.3">
      <c r="A79" s="72" t="s">
        <v>20</v>
      </c>
      <c r="B79" s="73"/>
      <c r="C79" s="73"/>
      <c r="D79" s="73"/>
      <c r="E79" s="73"/>
      <c r="F79" s="74"/>
      <c r="G79" s="31">
        <f>G77*1.2</f>
        <v>0</v>
      </c>
    </row>
    <row r="80" spans="1:7" x14ac:dyDescent="0.25">
      <c r="B80" s="1"/>
      <c r="C80" s="1"/>
      <c r="D80" s="1"/>
      <c r="E80" s="1"/>
      <c r="F80" s="1"/>
      <c r="G80" s="1"/>
    </row>
  </sheetData>
  <sheetProtection algorithmName="SHA-512" hashValue="mPe348esBajlBaOoPI2K8MmesoBUkpEP3MzaxGZTiv9GjknfeGy7WyRns3Zr0ZWVvjcMqHkMRRGuInAoYJtKfA==" saltValue="d/6NI1vq6cvTTAu80XfZdw==" spinCount="100000" sheet="1" objects="1" scenarios="1" selectLockedCells="1"/>
  <mergeCells count="131">
    <mergeCell ref="A75:F75"/>
    <mergeCell ref="A76:G76"/>
    <mergeCell ref="B68:C68"/>
    <mergeCell ref="B74:C74"/>
    <mergeCell ref="A2:G2"/>
    <mergeCell ref="B8:C8"/>
    <mergeCell ref="D8:E8"/>
    <mergeCell ref="B11:C11"/>
    <mergeCell ref="D11:E11"/>
    <mergeCell ref="B16:C16"/>
    <mergeCell ref="D16:E16"/>
    <mergeCell ref="B24:C24"/>
    <mergeCell ref="D24:E24"/>
    <mergeCell ref="B32:C32"/>
    <mergeCell ref="D32:E32"/>
    <mergeCell ref="B40:C40"/>
    <mergeCell ref="B28:C28"/>
    <mergeCell ref="B31:C31"/>
    <mergeCell ref="B33:C33"/>
    <mergeCell ref="B34:C34"/>
    <mergeCell ref="B35:C35"/>
    <mergeCell ref="B36:C36"/>
    <mergeCell ref="B39:C39"/>
    <mergeCell ref="B47:C47"/>
    <mergeCell ref="B62:C62"/>
    <mergeCell ref="B64:C64"/>
    <mergeCell ref="B27:C27"/>
    <mergeCell ref="B15:C15"/>
    <mergeCell ref="B17:C17"/>
    <mergeCell ref="B18:C18"/>
    <mergeCell ref="B19:C19"/>
    <mergeCell ref="B20:C20"/>
    <mergeCell ref="B23:C23"/>
    <mergeCell ref="B25:C25"/>
    <mergeCell ref="B26:C26"/>
    <mergeCell ref="B50:G50"/>
    <mergeCell ref="D45:E45"/>
    <mergeCell ref="D46:E46"/>
    <mergeCell ref="D47:E47"/>
    <mergeCell ref="D48:E48"/>
    <mergeCell ref="D43:E43"/>
    <mergeCell ref="D44:E44"/>
    <mergeCell ref="B48:C48"/>
    <mergeCell ref="D39:E39"/>
    <mergeCell ref="D31:E31"/>
    <mergeCell ref="D33:E33"/>
    <mergeCell ref="D34:E34"/>
    <mergeCell ref="D35:E35"/>
    <mergeCell ref="D12:E12"/>
    <mergeCell ref="D15:E15"/>
    <mergeCell ref="D17:E17"/>
    <mergeCell ref="D18:E18"/>
    <mergeCell ref="B4:C5"/>
    <mergeCell ref="B6:C6"/>
    <mergeCell ref="B7:C7"/>
    <mergeCell ref="D4:E5"/>
    <mergeCell ref="D7:E7"/>
    <mergeCell ref="D6:E6"/>
    <mergeCell ref="D9:E9"/>
    <mergeCell ref="D10:E10"/>
    <mergeCell ref="B9:C9"/>
    <mergeCell ref="B10:C10"/>
    <mergeCell ref="B12:C12"/>
    <mergeCell ref="D25:E25"/>
    <mergeCell ref="D26:E26"/>
    <mergeCell ref="D27:E27"/>
    <mergeCell ref="D28:E28"/>
    <mergeCell ref="D19:E19"/>
    <mergeCell ref="D20:E20"/>
    <mergeCell ref="D23:E23"/>
    <mergeCell ref="D40:E40"/>
    <mergeCell ref="D59:E59"/>
    <mergeCell ref="D55:E55"/>
    <mergeCell ref="A77:F77"/>
    <mergeCell ref="A78:F78"/>
    <mergeCell ref="A79:F79"/>
    <mergeCell ref="D74:E74"/>
    <mergeCell ref="A4:A5"/>
    <mergeCell ref="A13:F13"/>
    <mergeCell ref="B14:G14"/>
    <mergeCell ref="A21:F21"/>
    <mergeCell ref="B22:G22"/>
    <mergeCell ref="A29:F29"/>
    <mergeCell ref="B30:G30"/>
    <mergeCell ref="D36:E36"/>
    <mergeCell ref="A37:F37"/>
    <mergeCell ref="B38:G38"/>
    <mergeCell ref="A41:F41"/>
    <mergeCell ref="B42:G42"/>
    <mergeCell ref="A49:F49"/>
    <mergeCell ref="D62:E62"/>
    <mergeCell ref="D64:E64"/>
    <mergeCell ref="D65:E65"/>
    <mergeCell ref="D60:E60"/>
    <mergeCell ref="D61:E61"/>
    <mergeCell ref="D56:E56"/>
    <mergeCell ref="A57:F57"/>
    <mergeCell ref="B63:C63"/>
    <mergeCell ref="D63:E63"/>
    <mergeCell ref="B69:C69"/>
    <mergeCell ref="D69:E69"/>
    <mergeCell ref="B70:C70"/>
    <mergeCell ref="D70:E70"/>
    <mergeCell ref="B43:C43"/>
    <mergeCell ref="B44:C44"/>
    <mergeCell ref="B45:C45"/>
    <mergeCell ref="B46:C46"/>
    <mergeCell ref="B58:G58"/>
    <mergeCell ref="D51:E51"/>
    <mergeCell ref="D52:E52"/>
    <mergeCell ref="D53:E53"/>
    <mergeCell ref="D54:E54"/>
    <mergeCell ref="B51:C51"/>
    <mergeCell ref="B52:C52"/>
    <mergeCell ref="B53:C53"/>
    <mergeCell ref="B54:C54"/>
    <mergeCell ref="B55:C55"/>
    <mergeCell ref="B56:C56"/>
    <mergeCell ref="B59:C59"/>
    <mergeCell ref="B60:C60"/>
    <mergeCell ref="B61:C61"/>
    <mergeCell ref="B71:C71"/>
    <mergeCell ref="B72:C72"/>
    <mergeCell ref="B73:C73"/>
    <mergeCell ref="D71:E71"/>
    <mergeCell ref="D72:E72"/>
    <mergeCell ref="D73:E73"/>
    <mergeCell ref="B65:C65"/>
    <mergeCell ref="D68:E68"/>
    <mergeCell ref="A66:F66"/>
    <mergeCell ref="B67:G67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 Štefan</dc:creator>
  <cp:lastModifiedBy>Ryba Alexander</cp:lastModifiedBy>
  <cp:lastPrinted>2020-11-13T11:47:57Z</cp:lastPrinted>
  <dcterms:created xsi:type="dcterms:W3CDTF">2020-08-26T05:23:51Z</dcterms:created>
  <dcterms:modified xsi:type="dcterms:W3CDTF">2020-11-19T11:46:54Z</dcterms:modified>
</cp:coreProperties>
</file>