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er.ryba\Desktop\VO\ZsNH\2020\MŠVVaŠ SR - Rekonštrukcia samostatných traktov a vytvorenie socialnych zariadení\Výzva na predkladanie ponúk\"/>
    </mc:Choice>
  </mc:AlternateContent>
  <workbookProtection workbookAlgorithmName="SHA-512" workbookHashValue="anu7XpbXPs2fVber7f5DOGOkpV2jUvniy6OoFib0uQUZkQE7HVxcyi7SIbTCKogIWZupykeU2pDIHEn4FbBVHQ==" workbookSaltValue="uM4xdWwsNjuwuDnRgnmlsw==" workbookSpinCount="100000" lockStructure="1"/>
  <bookViews>
    <workbookView xWindow="0" yWindow="0" windowWidth="28800" windowHeight="12300"/>
  </bookViews>
  <sheets>
    <sheet name="Sumár" sheetId="1" r:id="rId1"/>
    <sheet name="Sociálne zariadenie 2NP" sheetId="4" r:id="rId2"/>
    <sheet name="Sociálne zariadenie 3NP" sheetId="3" r:id="rId3"/>
    <sheet name="Sociálne zariadenie 4NP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G72" i="3" l="1"/>
  <c r="C5" i="1" s="1"/>
  <c r="G71" i="2"/>
  <c r="C6" i="1"/>
  <c r="G70" i="2"/>
  <c r="G68" i="2"/>
  <c r="G67" i="2"/>
  <c r="G66" i="2"/>
  <c r="G65" i="2"/>
  <c r="G63" i="2"/>
  <c r="G62" i="2"/>
  <c r="G61" i="2"/>
  <c r="G59" i="2"/>
  <c r="G58" i="2"/>
  <c r="G57" i="2"/>
  <c r="G55" i="2"/>
  <c r="G53" i="2"/>
  <c r="G51" i="2"/>
  <c r="G50" i="2"/>
  <c r="G49" i="2"/>
  <c r="G48" i="2"/>
  <c r="G47" i="2"/>
  <c r="G46" i="2"/>
  <c r="G45" i="2"/>
  <c r="G44" i="2"/>
  <c r="G43" i="2"/>
  <c r="G42" i="2"/>
  <c r="G41" i="2"/>
  <c r="G39" i="2"/>
  <c r="G37" i="2"/>
  <c r="G35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71" i="3" l="1"/>
  <c r="G69" i="3"/>
  <c r="G68" i="3"/>
  <c r="G67" i="3"/>
  <c r="G66" i="3"/>
  <c r="G64" i="3"/>
  <c r="G63" i="3"/>
  <c r="G62" i="3"/>
  <c r="G60" i="3"/>
  <c r="G59" i="3"/>
  <c r="G58" i="3"/>
  <c r="G56" i="3"/>
  <c r="G54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7" i="3"/>
  <c r="G35" i="3"/>
  <c r="G33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6" i="3"/>
  <c r="G15" i="3"/>
  <c r="G14" i="3"/>
  <c r="G13" i="3"/>
  <c r="G12" i="3"/>
  <c r="G11" i="3"/>
  <c r="G10" i="3"/>
  <c r="G9" i="3"/>
  <c r="G8" i="3"/>
  <c r="G7" i="3"/>
  <c r="G6" i="3"/>
  <c r="G5" i="3"/>
  <c r="G70" i="4" l="1"/>
  <c r="G68" i="4"/>
  <c r="G67" i="4"/>
  <c r="G66" i="4"/>
  <c r="G65" i="4"/>
  <c r="G63" i="4"/>
  <c r="G62" i="4"/>
  <c r="G61" i="4"/>
  <c r="G59" i="4"/>
  <c r="G58" i="4"/>
  <c r="G57" i="4"/>
  <c r="G55" i="4"/>
  <c r="G53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6" i="4"/>
  <c r="G34" i="4"/>
  <c r="G32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71" i="4" s="1"/>
  <c r="C7" i="1" l="1"/>
  <c r="C9" i="1" s="1"/>
  <c r="C8" i="1" s="1"/>
</calcChain>
</file>

<file path=xl/sharedStrings.xml><?xml version="1.0" encoding="utf-8"?>
<sst xmlns="http://schemas.openxmlformats.org/spreadsheetml/2006/main" count="507" uniqueCount="153">
  <si>
    <t>1.</t>
  </si>
  <si>
    <t>2.</t>
  </si>
  <si>
    <t>3.</t>
  </si>
  <si>
    <t>Príloha č. 3 - Podrobný rozpis cenovej ponuky</t>
  </si>
  <si>
    <t>P.č.</t>
  </si>
  <si>
    <t>Názov položky</t>
  </si>
  <si>
    <t>Cena celkom bez DPH</t>
  </si>
  <si>
    <t>Výška DPH</t>
  </si>
  <si>
    <t>Spolu s DPH</t>
  </si>
  <si>
    <t>Spolu bez DPH *</t>
  </si>
  <si>
    <t>* celková suma "spolu bez DPH" musí byť totožná s "cenou celkom v € bez DPH" uvedenou v prílohe č. 2 - Cenová ponuka</t>
  </si>
  <si>
    <t>2NP – samostatný trakt (Hárok - Sociálne zariadenie 2NP)</t>
  </si>
  <si>
    <t>3NP – samostatný trakt (Hárok - Sociálne zariadenie 3NP)</t>
  </si>
  <si>
    <t>4NP – spoločné sociálne zariadenia (Hárok - Sociálne zariadenie 4NP)</t>
  </si>
  <si>
    <t>Úpravy povrchov, podlahy, osadenie</t>
  </si>
  <si>
    <t>Jednotka</t>
  </si>
  <si>
    <t>Počet</t>
  </si>
  <si>
    <t>Jednotková cena bez DPH</t>
  </si>
  <si>
    <t>1</t>
  </si>
  <si>
    <t>Príprava vnútorného podkladu stien na silno a nerovnomerne nasiakavé podklady regulátorom nasiakavosti</t>
  </si>
  <si>
    <t>m2</t>
  </si>
  <si>
    <t>2</t>
  </si>
  <si>
    <t>Vnútorná omietka stien vápennocementová jadrová (hrubá), hr. 10 mm</t>
  </si>
  <si>
    <t>3</t>
  </si>
  <si>
    <t>Omietka jednotlivých malých plôch vnútorných stien akoukoľvek maltou nad 0, 09 do 0,25 m2</t>
  </si>
  <si>
    <t>ks</t>
  </si>
  <si>
    <t>4</t>
  </si>
  <si>
    <t>Omietka jednotlivých malých plôch vnútorných stien akoukoľvek maltou nad 0, 25 do 1 m2</t>
  </si>
  <si>
    <t>5</t>
  </si>
  <si>
    <t>Omietka rýh v stenách maltou vápennou šírky ryhy do 150 mm omietkou hladkou</t>
  </si>
  <si>
    <t>6</t>
  </si>
  <si>
    <t>Oprava vnútorných vápenných omietok stropov železobetónových rovných tvárnicových a klenieb, opravovaná plocha nad 10 do 30 % štukových</t>
  </si>
  <si>
    <t>7</t>
  </si>
  <si>
    <t>Oprava vnútorných vápenných omietok stien, v množstve opravenej plochy nad 10 do 30 % štukových</t>
  </si>
  <si>
    <t>8</t>
  </si>
  <si>
    <t>Začistenie omietok (s dodaním hmoty) okolo okien, dverí,podláh, obkladov atď.</t>
  </si>
  <si>
    <t>m</t>
  </si>
  <si>
    <t>9</t>
  </si>
  <si>
    <t>Doplnenie existujúcich mazanín prostým betónom bez poteru o ploche do 1 m2 a hr.do 80 mm</t>
  </si>
  <si>
    <t>m3</t>
  </si>
  <si>
    <t>10</t>
  </si>
  <si>
    <t>Doplnenie existujúcich mazanín prostým betónom (s dodaním hmôt) bez poteru rýh v mazaninách</t>
  </si>
  <si>
    <t>11</t>
  </si>
  <si>
    <t>Zhotovenie jednonásobného penetračného náteru pre potery a stierky</t>
  </si>
  <si>
    <t>12</t>
  </si>
  <si>
    <t>Penetračný náter na nasiakavé podklady pod potery, samonivelizačné hmoty a stavebné lepidlá</t>
  </si>
  <si>
    <t>kg</t>
  </si>
  <si>
    <t>13</t>
  </si>
  <si>
    <t>Cementový poter, pevnosti v tlaku 20 MPa, hr. 50 mm</t>
  </si>
  <si>
    <t>14</t>
  </si>
  <si>
    <t>Cementová samonivelizačná stierka, pevnosti v tlaku 20 MPa, hr. 5 mm</t>
  </si>
  <si>
    <t>15</t>
  </si>
  <si>
    <t>Vybúranie priečok a otvorov v murive tehl. plochy  hr. do 150 mm,  -0,27000t</t>
  </si>
  <si>
    <t>16</t>
  </si>
  <si>
    <t>Vyčistenie budov pri výške podlaží do 4 m</t>
  </si>
  <si>
    <t>17</t>
  </si>
  <si>
    <t>Stavebno montážne práce menej náročne, pomocné alebo manupulačné (Tr. 1) v rozsahu viac ako 8 hodín</t>
  </si>
  <si>
    <t>hod</t>
  </si>
  <si>
    <t>18</t>
  </si>
  <si>
    <t>Zvislá doprava sutiny a vybúraných hmôt za prvé podlažie nad alebo pod základným podlažím</t>
  </si>
  <si>
    <t>t</t>
  </si>
  <si>
    <t>19</t>
  </si>
  <si>
    <t>Zvislá doprava sutiny a vybúraných hmôt za každé ďalšie podlažie</t>
  </si>
  <si>
    <t>20</t>
  </si>
  <si>
    <t>Vnútrostavenisková doprava sutiny a vybúraných hmôt do 10 m</t>
  </si>
  <si>
    <t>21</t>
  </si>
  <si>
    <t>Vnútrostavenisková doprava sutiny a vybúraných hmôt za každých ďalších 5 m</t>
  </si>
  <si>
    <t>22</t>
  </si>
  <si>
    <t>Nakladanie na dopravný prostriedok pre vodorovnú dopravu sutiny</t>
  </si>
  <si>
    <t>23</t>
  </si>
  <si>
    <t>Odvoz sutiny a vybúraných hmôt na skládku do 1 km</t>
  </si>
  <si>
    <t>24</t>
  </si>
  <si>
    <t>Odvoz sutiny a vybúraných hmôt na skládku za každý ďalší 1 km</t>
  </si>
  <si>
    <t>25</t>
  </si>
  <si>
    <t>Poplatok za skladovanie - betón, tehly, dlaždice (17 01) ostatné</t>
  </si>
  <si>
    <t>26</t>
  </si>
  <si>
    <t>Prenájom kontajneru 5 m3</t>
  </si>
  <si>
    <t>Presun hmôt HSV</t>
  </si>
  <si>
    <t>27</t>
  </si>
  <si>
    <t>Presun hmôt pre opravy a údržbu objektov</t>
  </si>
  <si>
    <t>Zdravotechnika - vnútorná kanalizácia</t>
  </si>
  <si>
    <t>28</t>
  </si>
  <si>
    <t>Dopojenie kanalizačných rozvodov pre navrh.sanitu</t>
  </si>
  <si>
    <t>eur</t>
  </si>
  <si>
    <t>Zdravotechnika - vnútorný vodovod</t>
  </si>
  <si>
    <t>29</t>
  </si>
  <si>
    <t>Dopojenie vodovodného potrubia pre navrh.sanitu</t>
  </si>
  <si>
    <t>Zdravotechnika - zariaďovacie predmety</t>
  </si>
  <si>
    <t>30</t>
  </si>
  <si>
    <t>Montáž predstenového systému záchodu</t>
  </si>
  <si>
    <t>31</t>
  </si>
  <si>
    <t>Predstenový systém  pre závesné WC+WC+sedátko</t>
  </si>
  <si>
    <t>32</t>
  </si>
  <si>
    <t>Montáž sprchového žlabu</t>
  </si>
  <si>
    <t>33</t>
  </si>
  <si>
    <t>Sprchový žlab</t>
  </si>
  <si>
    <t>34</t>
  </si>
  <si>
    <t xml:space="preserve">Montáž sprchovej sklenenej zásteny </t>
  </si>
  <si>
    <t>35</t>
  </si>
  <si>
    <t>Sprchová zástena sklenená 1000mm</t>
  </si>
  <si>
    <t>36</t>
  </si>
  <si>
    <t>Montáž umývadla keramického</t>
  </si>
  <si>
    <t>37</t>
  </si>
  <si>
    <t xml:space="preserve">Umývadlo keramické </t>
  </si>
  <si>
    <t>38</t>
  </si>
  <si>
    <t>Montáž batérie umývadlovej nástennej pákovej</t>
  </si>
  <si>
    <t>39</t>
  </si>
  <si>
    <t>Batéria umývadlová nástenná jednopáková</t>
  </si>
  <si>
    <t>Montáž batérie sprchovej pákovej so setom</t>
  </si>
  <si>
    <t>Batéria sprchová nástenná so sprch.setom</t>
  </si>
  <si>
    <t>Ostatný materiál pre zariaďovacie predmety</t>
  </si>
  <si>
    <t>Presun hmôt pre zariaďovacie predmety v objektoch výšky do 6 m</t>
  </si>
  <si>
    <t>%</t>
  </si>
  <si>
    <t>Zvislé a kompletné konštrukcie</t>
  </si>
  <si>
    <t>Priečky z tvárnic YTONG hr. 125 mm P2-500 hladkých, na MVC a maltu YTONG (125x249x599)</t>
  </si>
  <si>
    <t>Konštrukcie stolárske</t>
  </si>
  <si>
    <t>Dodávka a montáž vnútorných dverí so oblož. zárubňou</t>
  </si>
  <si>
    <t>Podlahy z dlaždíc</t>
  </si>
  <si>
    <t>Montáž podláh z dlaždíc keramických do tmelu</t>
  </si>
  <si>
    <t>Dlaždice keramické 300x300</t>
  </si>
  <si>
    <t>Presun hmôt pre podlahy z dlaždíc v objektoch výšky do 6m</t>
  </si>
  <si>
    <t>Obklady</t>
  </si>
  <si>
    <t xml:space="preserve">Montáž obkladov vnútor. stien z obkladačiek kladených do tmelu </t>
  </si>
  <si>
    <t>Obkladačky keramické</t>
  </si>
  <si>
    <t>Presun hmôt pre obklady keramické v objektoch výšky do 6 m</t>
  </si>
  <si>
    <t>Maľby</t>
  </si>
  <si>
    <t>Zakrývanie otvorov, podláh a zariadení fóliou v miestnostiach alebo na schodisku</t>
  </si>
  <si>
    <t>Stierka stien na podklad jemnozrnný výšky do 3,80 m</t>
  </si>
  <si>
    <t>Penetrovanie jednonásobné jemnozrnných podkladov výšky do 3,80 m</t>
  </si>
  <si>
    <t>Maľby akrylátové základné dvojnásobné, ručne nanášané na jemnozrnný podklad výšky do 3,80 m</t>
  </si>
  <si>
    <t>Elektromontáže</t>
  </si>
  <si>
    <t>Drobné elektroinštalačné práce</t>
  </si>
  <si>
    <t>Ostatné konštrukcie a práce-búranie</t>
  </si>
  <si>
    <t>Búranie priečok alebo vybúranie otvorov plochy nad 4 m2 z tehál pálených, plných alebo dutých hr. do 150 mm,  -0,19600t</t>
  </si>
  <si>
    <t>Odsekanie a odobratie obkladov stien z obkladačiek vnútorných vrátane podkladovej omietky nad 2 m2,  -0,06800t</t>
  </si>
  <si>
    <t>Búranie dlažieb, z kamen., cement., terazzových, čadičových alebo keramických, hr. nad 10 mm,  -0,06500t</t>
  </si>
  <si>
    <t>Montáž predstenového systému záchodov</t>
  </si>
  <si>
    <t>Predstenový systém  pre závesné WC+ WC+sedátko</t>
  </si>
  <si>
    <t>Montáž batérie nástennej sprchovej batérie so setom</t>
  </si>
  <si>
    <t>Konštrukcie - drevostavby</t>
  </si>
  <si>
    <t>Priečka SDK dvojplášť, so zvuk.izoláciou</t>
  </si>
  <si>
    <t>Dodávka a montáž vnútorných dverí so zárubňou</t>
  </si>
  <si>
    <t>Dlaždice keramické</t>
  </si>
  <si>
    <t>Vybúranie murovaných priečok tehl. plochy nad 4 m2 hr. do 150 mm,  -0,27000t</t>
  </si>
  <si>
    <t>Montáž pisoáru keramického s automatickým splachovaním</t>
  </si>
  <si>
    <t>Pisoár so senzorom keramický</t>
  </si>
  <si>
    <t>Panel , WC zásteny</t>
  </si>
  <si>
    <t>Výkaz výmer sociálnych zariadení 4NP</t>
  </si>
  <si>
    <t>Výkaz výmer sociálne zariadenie  a trakt 3NP</t>
  </si>
  <si>
    <t>Výkaz výmer sociálne zariadenie a trakt 2NP</t>
  </si>
  <si>
    <t>celkom bez DPH soc.zariadenie a trakt 2NP</t>
  </si>
  <si>
    <t>celkom bez DPH soc.zariadenie a trakt 3NP</t>
  </si>
  <si>
    <t xml:space="preserve">celkom bez DPH soc. zariadenia 4NP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</si>
</sst>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Arial CE"/>
      <family val="2"/>
    </font>
    <font>
      <b/>
      <sz val="10"/>
      <name val="Arial CE"/>
    </font>
    <font>
      <sz val="9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name val="Arial CE"/>
      <charset val="238"/>
    </font>
    <font>
      <sz val="8"/>
      <name val="Arial CE"/>
    </font>
    <font>
      <sz val="10"/>
      <name val="Arial CE"/>
    </font>
    <font>
      <sz val="9"/>
      <name val="Arial CE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rgb="FF969696"/>
      </right>
      <top/>
      <bottom style="medium">
        <color indexed="64"/>
      </bottom>
      <diagonal/>
    </border>
    <border>
      <left style="hair">
        <color rgb="FF969696"/>
      </left>
      <right style="hair">
        <color rgb="FF969696"/>
      </right>
      <top/>
      <bottom style="medium">
        <color indexed="64"/>
      </bottom>
      <diagonal/>
    </border>
    <border>
      <left style="hair">
        <color rgb="FF969696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44" fontId="7" fillId="0" borderId="1" xfId="1" applyFont="1" applyBorder="1" applyAlignment="1" applyProtection="1">
      <alignment vertical="center"/>
      <protection locked="0"/>
    </xf>
    <xf numFmtId="44" fontId="7" fillId="4" borderId="1" xfId="1" applyFont="1" applyFill="1" applyBorder="1" applyAlignment="1" applyProtection="1">
      <alignment vertical="center"/>
      <protection locked="0"/>
    </xf>
    <xf numFmtId="44" fontId="14" fillId="0" borderId="1" xfId="1" applyFont="1" applyBorder="1" applyAlignment="1" applyProtection="1">
      <alignment vertical="center"/>
      <protection locked="0"/>
    </xf>
    <xf numFmtId="44" fontId="14" fillId="4" borderId="1" xfId="1" applyFont="1" applyFill="1" applyBorder="1" applyAlignment="1" applyProtection="1">
      <alignment vertical="center"/>
      <protection locked="0"/>
    </xf>
    <xf numFmtId="0" fontId="2" fillId="0" borderId="0" xfId="0" applyFont="1" applyProtection="1"/>
    <xf numFmtId="0" fontId="0" fillId="0" borderId="0" xfId="0" applyProtection="1"/>
    <xf numFmtId="0" fontId="2" fillId="2" borderId="7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Protection="1"/>
    <xf numFmtId="44" fontId="0" fillId="0" borderId="3" xfId="1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4" xfId="0" applyBorder="1" applyProtection="1"/>
    <xf numFmtId="44" fontId="0" fillId="0" borderId="10" xfId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/>
    </xf>
    <xf numFmtId="44" fontId="0" fillId="0" borderId="11" xfId="1" applyFont="1" applyBorder="1" applyProtection="1"/>
    <xf numFmtId="44" fontId="0" fillId="0" borderId="2" xfId="1" applyFont="1" applyBorder="1" applyProtection="1"/>
    <xf numFmtId="44" fontId="0" fillId="0" borderId="12" xfId="1" applyFont="1" applyBorder="1" applyProtection="1"/>
    <xf numFmtId="0" fontId="4" fillId="3" borderId="13" xfId="0" applyFont="1" applyFill="1" applyBorder="1" applyAlignment="1" applyProtection="1">
      <alignment horizontal="center" vertical="center"/>
    </xf>
    <xf numFmtId="0" fontId="6" fillId="3" borderId="14" xfId="2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7" fillId="0" borderId="9" xfId="2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left" vertical="center" wrapText="1"/>
    </xf>
    <xf numFmtId="0" fontId="7" fillId="0" borderId="1" xfId="2" applyFont="1" applyBorder="1" applyAlignment="1" applyProtection="1">
      <alignment horizontal="center" vertical="center" wrapText="1"/>
    </xf>
    <xf numFmtId="4" fontId="7" fillId="0" borderId="1" xfId="2" applyNumberFormat="1" applyFont="1" applyBorder="1" applyAlignment="1" applyProtection="1">
      <alignment vertical="center"/>
    </xf>
    <xf numFmtId="44" fontId="7" fillId="0" borderId="3" xfId="1" applyFont="1" applyBorder="1" applyAlignment="1" applyProtection="1">
      <alignment vertical="center"/>
    </xf>
    <xf numFmtId="0" fontId="8" fillId="3" borderId="16" xfId="2" applyFont="1" applyFill="1" applyBorder="1" applyAlignment="1" applyProtection="1"/>
    <xf numFmtId="0" fontId="9" fillId="3" borderId="0" xfId="2" applyFont="1" applyFill="1" applyBorder="1" applyAlignment="1" applyProtection="1">
      <alignment horizontal="center" vertical="center"/>
    </xf>
    <xf numFmtId="0" fontId="8" fillId="3" borderId="0" xfId="2" applyFont="1" applyFill="1" applyBorder="1" applyAlignment="1" applyProtection="1"/>
    <xf numFmtId="44" fontId="8" fillId="3" borderId="0" xfId="1" applyFont="1" applyFill="1" applyBorder="1" applyAlignment="1" applyProtection="1"/>
    <xf numFmtId="4" fontId="10" fillId="3" borderId="17" xfId="2" applyNumberFormat="1" applyFont="1" applyFill="1" applyBorder="1" applyAlignment="1" applyProtection="1"/>
    <xf numFmtId="0" fontId="7" fillId="4" borderId="9" xfId="2" applyFont="1" applyFill="1" applyBorder="1" applyAlignment="1" applyProtection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4" fontId="7" fillId="4" borderId="1" xfId="2" applyNumberFormat="1" applyFont="1" applyFill="1" applyBorder="1" applyAlignment="1" applyProtection="1">
      <alignment vertical="center"/>
    </xf>
    <xf numFmtId="44" fontId="7" fillId="0" borderId="18" xfId="1" applyFont="1" applyBorder="1" applyAlignment="1" applyProtection="1">
      <alignment vertical="center"/>
    </xf>
    <xf numFmtId="0" fontId="2" fillId="5" borderId="19" xfId="0" applyFont="1" applyFill="1" applyBorder="1" applyProtection="1"/>
    <xf numFmtId="0" fontId="11" fillId="5" borderId="20" xfId="2" applyFont="1" applyFill="1" applyBorder="1" applyAlignment="1" applyProtection="1">
      <alignment horizontal="left" vertical="center" wrapText="1"/>
    </xf>
    <xf numFmtId="0" fontId="2" fillId="5" borderId="20" xfId="0" applyFont="1" applyFill="1" applyBorder="1" applyProtection="1"/>
    <xf numFmtId="44" fontId="2" fillId="5" borderId="2" xfId="1" applyFont="1" applyFill="1" applyBorder="1" applyProtection="1"/>
    <xf numFmtId="0" fontId="4" fillId="0" borderId="0" xfId="0" applyFont="1" applyProtection="1"/>
    <xf numFmtId="0" fontId="7" fillId="0" borderId="9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vertical="center"/>
    </xf>
    <xf numFmtId="0" fontId="12" fillId="3" borderId="16" xfId="0" applyFont="1" applyFill="1" applyBorder="1" applyAlignment="1" applyProtection="1"/>
    <xf numFmtId="0" fontId="9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/>
    <xf numFmtId="44" fontId="12" fillId="3" borderId="0" xfId="1" applyFont="1" applyFill="1" applyBorder="1" applyAlignment="1" applyProtection="1"/>
    <xf numFmtId="4" fontId="13" fillId="3" borderId="17" xfId="0" applyNumberFormat="1" applyFont="1" applyFill="1" applyBorder="1" applyAlignment="1" applyProtection="1"/>
    <xf numFmtId="0" fontId="14" fillId="0" borderId="9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</xf>
    <xf numFmtId="4" fontId="14" fillId="0" borderId="1" xfId="0" applyNumberFormat="1" applyFont="1" applyBorder="1" applyAlignment="1" applyProtection="1">
      <alignment vertical="center"/>
    </xf>
    <xf numFmtId="0" fontId="11" fillId="5" borderId="21" xfId="0" applyFont="1" applyFill="1" applyBorder="1" applyAlignment="1" applyProtection="1">
      <alignment horizontal="center" vertical="center"/>
    </xf>
    <xf numFmtId="0" fontId="11" fillId="5" borderId="22" xfId="0" applyFont="1" applyFill="1" applyBorder="1" applyAlignment="1" applyProtection="1">
      <alignment horizontal="left" vertical="center" wrapText="1"/>
    </xf>
    <xf numFmtId="0" fontId="11" fillId="5" borderId="22" xfId="0" applyFont="1" applyFill="1" applyBorder="1" applyAlignment="1" applyProtection="1">
      <alignment horizontal="center" vertical="center" wrapText="1"/>
    </xf>
    <xf numFmtId="4" fontId="11" fillId="5" borderId="22" xfId="0" applyNumberFormat="1" applyFont="1" applyFill="1" applyBorder="1" applyAlignment="1" applyProtection="1">
      <alignment vertical="center"/>
    </xf>
    <xf numFmtId="4" fontId="11" fillId="5" borderId="23" xfId="0" applyNumberFormat="1" applyFont="1" applyFill="1" applyBorder="1" applyAlignment="1" applyProtection="1">
      <alignment vertical="center"/>
    </xf>
    <xf numFmtId="4" fontId="11" fillId="5" borderId="2" xfId="0" applyNumberFormat="1" applyFont="1" applyFill="1" applyBorder="1" applyAlignment="1" applyProtection="1">
      <alignment vertical="center"/>
    </xf>
    <xf numFmtId="164" fontId="7" fillId="0" borderId="1" xfId="0" applyNumberFormat="1" applyFont="1" applyBorder="1" applyAlignment="1" applyProtection="1">
      <alignment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4" fontId="14" fillId="4" borderId="1" xfId="0" applyNumberFormat="1" applyFont="1" applyFill="1" applyBorder="1" applyAlignment="1" applyProtection="1">
      <alignment vertical="center"/>
    </xf>
    <xf numFmtId="0" fontId="0" fillId="5" borderId="19" xfId="0" applyFont="1" applyFill="1" applyBorder="1" applyAlignment="1" applyProtection="1">
      <alignment vertical="center"/>
    </xf>
    <xf numFmtId="0" fontId="2" fillId="5" borderId="20" xfId="0" applyFont="1" applyFill="1" applyBorder="1" applyAlignment="1" applyProtection="1">
      <alignment vertical="center"/>
    </xf>
    <xf numFmtId="0" fontId="0" fillId="5" borderId="20" xfId="0" applyFont="1" applyFill="1" applyBorder="1" applyAlignment="1" applyProtection="1">
      <alignment vertical="center"/>
    </xf>
    <xf numFmtId="4" fontId="2" fillId="5" borderId="2" xfId="0" applyNumberFormat="1" applyFont="1" applyFill="1" applyBorder="1" applyAlignment="1" applyProtection="1">
      <alignment vertical="center"/>
    </xf>
  </cellXfs>
  <cellStyles count="3">
    <cellStyle name="Mena" xfId="1" builtin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zoomScaleNormal="100" workbookViewId="0"/>
  </sheetViews>
  <sheetFormatPr defaultRowHeight="15" x14ac:dyDescent="0.25"/>
  <cols>
    <col min="1" max="1" width="6" style="6" customWidth="1"/>
    <col min="2" max="2" width="85.42578125" style="6" customWidth="1"/>
    <col min="3" max="3" width="22.28515625" style="6" customWidth="1"/>
    <col min="4" max="4" width="14.85546875" style="6" customWidth="1"/>
    <col min="5" max="5" width="11.5703125" style="6" bestFit="1" customWidth="1"/>
    <col min="6" max="16384" width="9.140625" style="6"/>
  </cols>
  <sheetData>
    <row r="1" spans="1:5" x14ac:dyDescent="0.25">
      <c r="A1" s="5" t="s">
        <v>3</v>
      </c>
    </row>
    <row r="2" spans="1:5" ht="15.75" thickBot="1" x14ac:dyDescent="0.3"/>
    <row r="3" spans="1:5" x14ac:dyDescent="0.25">
      <c r="A3" s="7" t="s">
        <v>4</v>
      </c>
      <c r="B3" s="8" t="s">
        <v>5</v>
      </c>
      <c r="C3" s="9" t="s">
        <v>6</v>
      </c>
    </row>
    <row r="4" spans="1:5" x14ac:dyDescent="0.25">
      <c r="A4" s="10" t="s">
        <v>0</v>
      </c>
      <c r="B4" s="11" t="s">
        <v>11</v>
      </c>
      <c r="C4" s="12">
        <f>'Sociálne zariadenie 2NP'!G71</f>
        <v>0</v>
      </c>
      <c r="D4" s="13"/>
      <c r="E4" s="13"/>
    </row>
    <row r="5" spans="1:5" x14ac:dyDescent="0.25">
      <c r="A5" s="10" t="s">
        <v>1</v>
      </c>
      <c r="B5" s="11" t="s">
        <v>12</v>
      </c>
      <c r="C5" s="12">
        <f>'Sociálne zariadenie 3NP'!G72</f>
        <v>0</v>
      </c>
    </row>
    <row r="6" spans="1:5" ht="15.75" thickBot="1" x14ac:dyDescent="0.3">
      <c r="A6" s="14" t="s">
        <v>2</v>
      </c>
      <c r="B6" s="15" t="s">
        <v>13</v>
      </c>
      <c r="C6" s="16">
        <f>'Sociálne zariadenie 4NP'!G71</f>
        <v>0</v>
      </c>
    </row>
    <row r="7" spans="1:5" ht="15.75" thickBot="1" x14ac:dyDescent="0.3">
      <c r="B7" s="17" t="s">
        <v>9</v>
      </c>
      <c r="C7" s="18">
        <f>SUM(C4:C6)</f>
        <v>0</v>
      </c>
    </row>
    <row r="8" spans="1:5" ht="15.75" thickBot="1" x14ac:dyDescent="0.3">
      <c r="B8" s="17" t="s">
        <v>7</v>
      </c>
      <c r="C8" s="19">
        <f>C9-C7</f>
        <v>0</v>
      </c>
    </row>
    <row r="9" spans="1:5" ht="15.75" thickBot="1" x14ac:dyDescent="0.3">
      <c r="B9" s="17" t="s">
        <v>8</v>
      </c>
      <c r="C9" s="20">
        <f>C7*1.2</f>
        <v>0</v>
      </c>
    </row>
    <row r="14" spans="1:5" x14ac:dyDescent="0.25">
      <c r="A14" s="5" t="s">
        <v>10</v>
      </c>
    </row>
  </sheetData>
  <sheetProtection algorithmName="SHA-512" hashValue="4lmOpl+Ke/KydtGtE1hS9f6XTxdlwEsvJucKiUBr1bllhRLPpLMUz9EW2Nv1vdzl5JNFwjfdtXTJIa5JiWwPxA==" saltValue="0TEJ+x+7pAYae0fM7jmnnQ==" spinCount="100000" sheet="1" objects="1" scenarios="1" selectLockedCells="1"/>
  <pageMargins left="0.25" right="0.25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1"/>
  <sheetViews>
    <sheetView workbookViewId="0">
      <selection activeCell="F5" sqref="F5"/>
    </sheetView>
  </sheetViews>
  <sheetFormatPr defaultRowHeight="15" x14ac:dyDescent="0.25"/>
  <cols>
    <col min="1" max="2" width="9.140625" style="6"/>
    <col min="3" max="3" width="38.5703125" style="6" bestFit="1" customWidth="1"/>
    <col min="4" max="5" width="9.140625" style="6"/>
    <col min="6" max="6" width="10.85546875" style="6" customWidth="1"/>
    <col min="7" max="16384" width="9.140625" style="6"/>
  </cols>
  <sheetData>
    <row r="2" spans="2:7" x14ac:dyDescent="0.25">
      <c r="B2" s="5" t="s">
        <v>149</v>
      </c>
    </row>
    <row r="3" spans="2:7" ht="15.75" thickBot="1" x14ac:dyDescent="0.3"/>
    <row r="4" spans="2:7" ht="45" x14ac:dyDescent="0.25">
      <c r="B4" s="21" t="s">
        <v>4</v>
      </c>
      <c r="C4" s="22" t="s">
        <v>14</v>
      </c>
      <c r="D4" s="23" t="s">
        <v>15</v>
      </c>
      <c r="E4" s="23" t="s">
        <v>16</v>
      </c>
      <c r="F4" s="24" t="s">
        <v>17</v>
      </c>
      <c r="G4" s="25" t="s">
        <v>6</v>
      </c>
    </row>
    <row r="5" spans="2:7" ht="36" x14ac:dyDescent="0.25">
      <c r="B5" s="26" t="s">
        <v>18</v>
      </c>
      <c r="C5" s="27" t="s">
        <v>19</v>
      </c>
      <c r="D5" s="28" t="s">
        <v>20</v>
      </c>
      <c r="E5" s="29">
        <v>8.2100000000000009</v>
      </c>
      <c r="F5" s="1">
        <v>0</v>
      </c>
      <c r="G5" s="30">
        <f>E5*F5</f>
        <v>0</v>
      </c>
    </row>
    <row r="6" spans="2:7" ht="24" x14ac:dyDescent="0.25">
      <c r="B6" s="26" t="s">
        <v>21</v>
      </c>
      <c r="C6" s="27" t="s">
        <v>22</v>
      </c>
      <c r="D6" s="28" t="s">
        <v>20</v>
      </c>
      <c r="E6" s="29">
        <v>8.2100000000000009</v>
      </c>
      <c r="F6" s="1">
        <v>0</v>
      </c>
      <c r="G6" s="30">
        <f t="shared" ref="G6:G70" si="0">E6*F6</f>
        <v>0</v>
      </c>
    </row>
    <row r="7" spans="2:7" ht="24" x14ac:dyDescent="0.25">
      <c r="B7" s="26" t="s">
        <v>23</v>
      </c>
      <c r="C7" s="27" t="s">
        <v>24</v>
      </c>
      <c r="D7" s="28" t="s">
        <v>25</v>
      </c>
      <c r="E7" s="29">
        <v>1</v>
      </c>
      <c r="F7" s="1">
        <v>0</v>
      </c>
      <c r="G7" s="30">
        <f t="shared" si="0"/>
        <v>0</v>
      </c>
    </row>
    <row r="8" spans="2:7" ht="24" x14ac:dyDescent="0.25">
      <c r="B8" s="26" t="s">
        <v>26</v>
      </c>
      <c r="C8" s="27" t="s">
        <v>27</v>
      </c>
      <c r="D8" s="28" t="s">
        <v>25</v>
      </c>
      <c r="E8" s="29">
        <v>2</v>
      </c>
      <c r="F8" s="1">
        <v>0</v>
      </c>
      <c r="G8" s="30">
        <f t="shared" si="0"/>
        <v>0</v>
      </c>
    </row>
    <row r="9" spans="2:7" ht="24" x14ac:dyDescent="0.25">
      <c r="B9" s="26" t="s">
        <v>28</v>
      </c>
      <c r="C9" s="27" t="s">
        <v>29</v>
      </c>
      <c r="D9" s="28" t="s">
        <v>20</v>
      </c>
      <c r="E9" s="29">
        <v>1.9</v>
      </c>
      <c r="F9" s="1">
        <v>0</v>
      </c>
      <c r="G9" s="30">
        <f t="shared" si="0"/>
        <v>0</v>
      </c>
    </row>
    <row r="10" spans="2:7" ht="48" x14ac:dyDescent="0.25">
      <c r="B10" s="26" t="s">
        <v>30</v>
      </c>
      <c r="C10" s="27" t="s">
        <v>31</v>
      </c>
      <c r="D10" s="28" t="s">
        <v>20</v>
      </c>
      <c r="E10" s="29">
        <v>3.36</v>
      </c>
      <c r="F10" s="1">
        <v>0</v>
      </c>
      <c r="G10" s="30">
        <f t="shared" si="0"/>
        <v>0</v>
      </c>
    </row>
    <row r="11" spans="2:7" ht="36" x14ac:dyDescent="0.25">
      <c r="B11" s="26" t="s">
        <v>32</v>
      </c>
      <c r="C11" s="27" t="s">
        <v>33</v>
      </c>
      <c r="D11" s="28" t="s">
        <v>20</v>
      </c>
      <c r="E11" s="29">
        <v>21.4</v>
      </c>
      <c r="F11" s="1">
        <v>0</v>
      </c>
      <c r="G11" s="30">
        <f t="shared" si="0"/>
        <v>0</v>
      </c>
    </row>
    <row r="12" spans="2:7" ht="24" x14ac:dyDescent="0.25">
      <c r="B12" s="26" t="s">
        <v>34</v>
      </c>
      <c r="C12" s="27" t="s">
        <v>35</v>
      </c>
      <c r="D12" s="28" t="s">
        <v>36</v>
      </c>
      <c r="E12" s="29">
        <v>19.600000000000001</v>
      </c>
      <c r="F12" s="1">
        <v>0</v>
      </c>
      <c r="G12" s="30">
        <f t="shared" si="0"/>
        <v>0</v>
      </c>
    </row>
    <row r="13" spans="2:7" ht="36" x14ac:dyDescent="0.25">
      <c r="B13" s="26" t="s">
        <v>37</v>
      </c>
      <c r="C13" s="27" t="s">
        <v>38</v>
      </c>
      <c r="D13" s="28" t="s">
        <v>39</v>
      </c>
      <c r="E13" s="29">
        <v>0.35</v>
      </c>
      <c r="F13" s="1">
        <v>0</v>
      </c>
      <c r="G13" s="30">
        <f t="shared" si="0"/>
        <v>0</v>
      </c>
    </row>
    <row r="14" spans="2:7" ht="36" x14ac:dyDescent="0.25">
      <c r="B14" s="26" t="s">
        <v>40</v>
      </c>
      <c r="C14" s="27" t="s">
        <v>41</v>
      </c>
      <c r="D14" s="28" t="s">
        <v>39</v>
      </c>
      <c r="E14" s="29">
        <v>0.12</v>
      </c>
      <c r="F14" s="1">
        <v>0</v>
      </c>
      <c r="G14" s="30">
        <f t="shared" si="0"/>
        <v>0</v>
      </c>
    </row>
    <row r="15" spans="2:7" ht="24" x14ac:dyDescent="0.25">
      <c r="B15" s="26" t="s">
        <v>42</v>
      </c>
      <c r="C15" s="27" t="s">
        <v>43</v>
      </c>
      <c r="D15" s="28" t="s">
        <v>20</v>
      </c>
      <c r="E15" s="29">
        <v>6.66</v>
      </c>
      <c r="F15" s="1">
        <v>0</v>
      </c>
      <c r="G15" s="30">
        <f t="shared" si="0"/>
        <v>0</v>
      </c>
    </row>
    <row r="16" spans="2:7" ht="36" x14ac:dyDescent="0.25">
      <c r="B16" s="26" t="s">
        <v>44</v>
      </c>
      <c r="C16" s="27" t="s">
        <v>45</v>
      </c>
      <c r="D16" s="28" t="s">
        <v>46</v>
      </c>
      <c r="E16" s="29">
        <v>1.1000000000000001</v>
      </c>
      <c r="F16" s="1">
        <v>0</v>
      </c>
      <c r="G16" s="30">
        <f t="shared" si="0"/>
        <v>0</v>
      </c>
    </row>
    <row r="17" spans="2:7" ht="24" x14ac:dyDescent="0.25">
      <c r="B17" s="26" t="s">
        <v>47</v>
      </c>
      <c r="C17" s="27" t="s">
        <v>48</v>
      </c>
      <c r="D17" s="28" t="s">
        <v>20</v>
      </c>
      <c r="E17" s="29">
        <v>6.66</v>
      </c>
      <c r="F17" s="1">
        <v>0</v>
      </c>
      <c r="G17" s="30">
        <f t="shared" si="0"/>
        <v>0</v>
      </c>
    </row>
    <row r="18" spans="2:7" ht="24" x14ac:dyDescent="0.25">
      <c r="B18" s="26" t="s">
        <v>49</v>
      </c>
      <c r="C18" s="27" t="s">
        <v>50</v>
      </c>
      <c r="D18" s="28" t="s">
        <v>20</v>
      </c>
      <c r="E18" s="29">
        <v>6.66</v>
      </c>
      <c r="F18" s="1">
        <v>0</v>
      </c>
      <c r="G18" s="30">
        <f t="shared" si="0"/>
        <v>0</v>
      </c>
    </row>
    <row r="19" spans="2:7" ht="24" x14ac:dyDescent="0.25">
      <c r="B19" s="26" t="s">
        <v>51</v>
      </c>
      <c r="C19" s="27" t="s">
        <v>52</v>
      </c>
      <c r="D19" s="28" t="s">
        <v>20</v>
      </c>
      <c r="E19" s="29">
        <v>21.09</v>
      </c>
      <c r="F19" s="1">
        <v>0</v>
      </c>
      <c r="G19" s="30">
        <f t="shared" si="0"/>
        <v>0</v>
      </c>
    </row>
    <row r="20" spans="2:7" x14ac:dyDescent="0.25">
      <c r="B20" s="26" t="s">
        <v>53</v>
      </c>
      <c r="C20" s="27" t="s">
        <v>54</v>
      </c>
      <c r="D20" s="28" t="s">
        <v>20</v>
      </c>
      <c r="E20" s="29">
        <v>50</v>
      </c>
      <c r="F20" s="1">
        <v>0</v>
      </c>
      <c r="G20" s="30">
        <f t="shared" si="0"/>
        <v>0</v>
      </c>
    </row>
    <row r="21" spans="2:7" ht="36" x14ac:dyDescent="0.25">
      <c r="B21" s="26" t="s">
        <v>55</v>
      </c>
      <c r="C21" s="27" t="s">
        <v>56</v>
      </c>
      <c r="D21" s="28" t="s">
        <v>57</v>
      </c>
      <c r="E21" s="29">
        <v>16</v>
      </c>
      <c r="F21" s="1">
        <v>0</v>
      </c>
      <c r="G21" s="30">
        <f t="shared" si="0"/>
        <v>0</v>
      </c>
    </row>
    <row r="22" spans="2:7" ht="36" x14ac:dyDescent="0.25">
      <c r="B22" s="26" t="s">
        <v>58</v>
      </c>
      <c r="C22" s="27" t="s">
        <v>59</v>
      </c>
      <c r="D22" s="28" t="s">
        <v>60</v>
      </c>
      <c r="E22" s="29">
        <v>1.2</v>
      </c>
      <c r="F22" s="1">
        <v>0</v>
      </c>
      <c r="G22" s="30">
        <f t="shared" si="0"/>
        <v>0</v>
      </c>
    </row>
    <row r="23" spans="2:7" ht="24" x14ac:dyDescent="0.25">
      <c r="B23" s="26" t="s">
        <v>61</v>
      </c>
      <c r="C23" s="27" t="s">
        <v>62</v>
      </c>
      <c r="D23" s="28" t="s">
        <v>60</v>
      </c>
      <c r="E23" s="29">
        <v>1.2</v>
      </c>
      <c r="F23" s="1">
        <v>0</v>
      </c>
      <c r="G23" s="30">
        <f t="shared" si="0"/>
        <v>0</v>
      </c>
    </row>
    <row r="24" spans="2:7" ht="24" x14ac:dyDescent="0.25">
      <c r="B24" s="26" t="s">
        <v>63</v>
      </c>
      <c r="C24" s="27" t="s">
        <v>64</v>
      </c>
      <c r="D24" s="28" t="s">
        <v>60</v>
      </c>
      <c r="E24" s="29">
        <v>1.2</v>
      </c>
      <c r="F24" s="1">
        <v>0</v>
      </c>
      <c r="G24" s="30">
        <f t="shared" si="0"/>
        <v>0</v>
      </c>
    </row>
    <row r="25" spans="2:7" ht="24" x14ac:dyDescent="0.25">
      <c r="B25" s="26" t="s">
        <v>65</v>
      </c>
      <c r="C25" s="27" t="s">
        <v>66</v>
      </c>
      <c r="D25" s="28" t="s">
        <v>60</v>
      </c>
      <c r="E25" s="29">
        <v>1.2</v>
      </c>
      <c r="F25" s="1">
        <v>0</v>
      </c>
      <c r="G25" s="30">
        <f t="shared" si="0"/>
        <v>0</v>
      </c>
    </row>
    <row r="26" spans="2:7" ht="24" x14ac:dyDescent="0.25">
      <c r="B26" s="26" t="s">
        <v>67</v>
      </c>
      <c r="C26" s="27" t="s">
        <v>68</v>
      </c>
      <c r="D26" s="28" t="s">
        <v>60</v>
      </c>
      <c r="E26" s="29">
        <v>1.2</v>
      </c>
      <c r="F26" s="1">
        <v>0</v>
      </c>
      <c r="G26" s="30">
        <f t="shared" si="0"/>
        <v>0</v>
      </c>
    </row>
    <row r="27" spans="2:7" ht="24" x14ac:dyDescent="0.25">
      <c r="B27" s="26" t="s">
        <v>69</v>
      </c>
      <c r="C27" s="27" t="s">
        <v>70</v>
      </c>
      <c r="D27" s="28" t="s">
        <v>60</v>
      </c>
      <c r="E27" s="29">
        <v>1.2</v>
      </c>
      <c r="F27" s="1">
        <v>0</v>
      </c>
      <c r="G27" s="30">
        <f t="shared" si="0"/>
        <v>0</v>
      </c>
    </row>
    <row r="28" spans="2:7" ht="24" x14ac:dyDescent="0.25">
      <c r="B28" s="26" t="s">
        <v>71</v>
      </c>
      <c r="C28" s="27" t="s">
        <v>72</v>
      </c>
      <c r="D28" s="28" t="s">
        <v>60</v>
      </c>
      <c r="E28" s="29">
        <v>13.65</v>
      </c>
      <c r="F28" s="1">
        <v>0</v>
      </c>
      <c r="G28" s="30">
        <f t="shared" si="0"/>
        <v>0</v>
      </c>
    </row>
    <row r="29" spans="2:7" ht="24" x14ac:dyDescent="0.25">
      <c r="B29" s="26" t="s">
        <v>73</v>
      </c>
      <c r="C29" s="27" t="s">
        <v>74</v>
      </c>
      <c r="D29" s="28" t="s">
        <v>60</v>
      </c>
      <c r="E29" s="29">
        <v>0.91</v>
      </c>
      <c r="F29" s="1">
        <v>0</v>
      </c>
      <c r="G29" s="30">
        <f t="shared" si="0"/>
        <v>0</v>
      </c>
    </row>
    <row r="30" spans="2:7" x14ac:dyDescent="0.25">
      <c r="B30" s="26" t="s">
        <v>75</v>
      </c>
      <c r="C30" s="27" t="s">
        <v>76</v>
      </c>
      <c r="D30" s="28" t="s">
        <v>25</v>
      </c>
      <c r="E30" s="29">
        <v>1</v>
      </c>
      <c r="F30" s="1">
        <v>0</v>
      </c>
      <c r="G30" s="30">
        <f t="shared" si="0"/>
        <v>0</v>
      </c>
    </row>
    <row r="31" spans="2:7" x14ac:dyDescent="0.25">
      <c r="B31" s="31"/>
      <c r="C31" s="32" t="s">
        <v>77</v>
      </c>
      <c r="D31" s="33"/>
      <c r="E31" s="33"/>
      <c r="F31" s="34"/>
      <c r="G31" s="35"/>
    </row>
    <row r="32" spans="2:7" x14ac:dyDescent="0.25">
      <c r="B32" s="26" t="s">
        <v>78</v>
      </c>
      <c r="C32" s="27" t="s">
        <v>79</v>
      </c>
      <c r="D32" s="28" t="s">
        <v>60</v>
      </c>
      <c r="E32" s="29">
        <v>2.38</v>
      </c>
      <c r="F32" s="1">
        <v>0</v>
      </c>
      <c r="G32" s="30">
        <f t="shared" si="0"/>
        <v>0</v>
      </c>
    </row>
    <row r="33" spans="2:7" x14ac:dyDescent="0.25">
      <c r="B33" s="31"/>
      <c r="C33" s="32" t="s">
        <v>80</v>
      </c>
      <c r="D33" s="33"/>
      <c r="E33" s="33"/>
      <c r="F33" s="34"/>
      <c r="G33" s="35"/>
    </row>
    <row r="34" spans="2:7" ht="24" x14ac:dyDescent="0.25">
      <c r="B34" s="26" t="s">
        <v>81</v>
      </c>
      <c r="C34" s="27" t="s">
        <v>82</v>
      </c>
      <c r="D34" s="28" t="s">
        <v>83</v>
      </c>
      <c r="E34" s="29">
        <v>1</v>
      </c>
      <c r="F34" s="1">
        <v>0</v>
      </c>
      <c r="G34" s="30">
        <f t="shared" si="0"/>
        <v>0</v>
      </c>
    </row>
    <row r="35" spans="2:7" x14ac:dyDescent="0.25">
      <c r="B35" s="31"/>
      <c r="C35" s="32" t="s">
        <v>84</v>
      </c>
      <c r="D35" s="33"/>
      <c r="E35" s="33"/>
      <c r="F35" s="34"/>
      <c r="G35" s="35"/>
    </row>
    <row r="36" spans="2:7" ht="24" x14ac:dyDescent="0.25">
      <c r="B36" s="26" t="s">
        <v>85</v>
      </c>
      <c r="C36" s="27" t="s">
        <v>86</v>
      </c>
      <c r="D36" s="28" t="s">
        <v>83</v>
      </c>
      <c r="E36" s="29">
        <v>1</v>
      </c>
      <c r="F36" s="1">
        <v>0</v>
      </c>
      <c r="G36" s="30">
        <f t="shared" si="0"/>
        <v>0</v>
      </c>
    </row>
    <row r="37" spans="2:7" x14ac:dyDescent="0.25">
      <c r="B37" s="31"/>
      <c r="C37" s="32" t="s">
        <v>87</v>
      </c>
      <c r="D37" s="33"/>
      <c r="E37" s="33"/>
      <c r="F37" s="34"/>
      <c r="G37" s="35"/>
    </row>
    <row r="38" spans="2:7" x14ac:dyDescent="0.25">
      <c r="B38" s="26" t="s">
        <v>88</v>
      </c>
      <c r="C38" s="27" t="s">
        <v>89</v>
      </c>
      <c r="D38" s="28" t="s">
        <v>25</v>
      </c>
      <c r="E38" s="29">
        <v>1</v>
      </c>
      <c r="F38" s="1">
        <v>0</v>
      </c>
      <c r="G38" s="30">
        <f t="shared" si="0"/>
        <v>0</v>
      </c>
    </row>
    <row r="39" spans="2:7" ht="24" x14ac:dyDescent="0.25">
      <c r="B39" s="26" t="s">
        <v>90</v>
      </c>
      <c r="C39" s="27" t="s">
        <v>91</v>
      </c>
      <c r="D39" s="28" t="s">
        <v>25</v>
      </c>
      <c r="E39" s="29">
        <v>1</v>
      </c>
      <c r="F39" s="1">
        <v>0</v>
      </c>
      <c r="G39" s="30">
        <f t="shared" si="0"/>
        <v>0</v>
      </c>
    </row>
    <row r="40" spans="2:7" x14ac:dyDescent="0.25">
      <c r="B40" s="26" t="s">
        <v>92</v>
      </c>
      <c r="C40" s="27" t="s">
        <v>93</v>
      </c>
      <c r="D40" s="28" t="s">
        <v>25</v>
      </c>
      <c r="E40" s="29">
        <v>1</v>
      </c>
      <c r="F40" s="1">
        <v>0</v>
      </c>
      <c r="G40" s="30">
        <f t="shared" si="0"/>
        <v>0</v>
      </c>
    </row>
    <row r="41" spans="2:7" x14ac:dyDescent="0.25">
      <c r="B41" s="26" t="s">
        <v>94</v>
      </c>
      <c r="C41" s="27" t="s">
        <v>95</v>
      </c>
      <c r="D41" s="28" t="s">
        <v>25</v>
      </c>
      <c r="E41" s="29">
        <v>1</v>
      </c>
      <c r="F41" s="1">
        <v>0</v>
      </c>
      <c r="G41" s="30">
        <f t="shared" si="0"/>
        <v>0</v>
      </c>
    </row>
    <row r="42" spans="2:7" x14ac:dyDescent="0.25">
      <c r="B42" s="26" t="s">
        <v>96</v>
      </c>
      <c r="C42" s="27" t="s">
        <v>97</v>
      </c>
      <c r="D42" s="28" t="s">
        <v>25</v>
      </c>
      <c r="E42" s="29">
        <v>1</v>
      </c>
      <c r="F42" s="1">
        <v>0</v>
      </c>
      <c r="G42" s="30">
        <f t="shared" si="0"/>
        <v>0</v>
      </c>
    </row>
    <row r="43" spans="2:7" x14ac:dyDescent="0.25">
      <c r="B43" s="26" t="s">
        <v>98</v>
      </c>
      <c r="C43" s="27" t="s">
        <v>99</v>
      </c>
      <c r="D43" s="28" t="s">
        <v>25</v>
      </c>
      <c r="E43" s="29">
        <v>1</v>
      </c>
      <c r="F43" s="1">
        <v>0</v>
      </c>
      <c r="G43" s="30">
        <f t="shared" si="0"/>
        <v>0</v>
      </c>
    </row>
    <row r="44" spans="2:7" x14ac:dyDescent="0.25">
      <c r="B44" s="26" t="s">
        <v>100</v>
      </c>
      <c r="C44" s="27" t="s">
        <v>101</v>
      </c>
      <c r="D44" s="28" t="s">
        <v>25</v>
      </c>
      <c r="E44" s="29">
        <v>1</v>
      </c>
      <c r="F44" s="1">
        <v>0</v>
      </c>
      <c r="G44" s="30">
        <f t="shared" si="0"/>
        <v>0</v>
      </c>
    </row>
    <row r="45" spans="2:7" x14ac:dyDescent="0.25">
      <c r="B45" s="26" t="s">
        <v>102</v>
      </c>
      <c r="C45" s="27" t="s">
        <v>103</v>
      </c>
      <c r="D45" s="28" t="s">
        <v>25</v>
      </c>
      <c r="E45" s="29">
        <v>1</v>
      </c>
      <c r="F45" s="1">
        <v>0</v>
      </c>
      <c r="G45" s="30">
        <f t="shared" si="0"/>
        <v>0</v>
      </c>
    </row>
    <row r="46" spans="2:7" x14ac:dyDescent="0.25">
      <c r="B46" s="26" t="s">
        <v>104</v>
      </c>
      <c r="C46" s="27" t="s">
        <v>105</v>
      </c>
      <c r="D46" s="28" t="s">
        <v>25</v>
      </c>
      <c r="E46" s="29">
        <v>1</v>
      </c>
      <c r="F46" s="1">
        <v>0</v>
      </c>
      <c r="G46" s="30">
        <f t="shared" si="0"/>
        <v>0</v>
      </c>
    </row>
    <row r="47" spans="2:7" x14ac:dyDescent="0.25">
      <c r="B47" s="26" t="s">
        <v>106</v>
      </c>
      <c r="C47" s="27" t="s">
        <v>107</v>
      </c>
      <c r="D47" s="28" t="s">
        <v>25</v>
      </c>
      <c r="E47" s="29">
        <v>1</v>
      </c>
      <c r="F47" s="1">
        <v>0</v>
      </c>
      <c r="G47" s="30">
        <f t="shared" si="0"/>
        <v>0</v>
      </c>
    </row>
    <row r="48" spans="2:7" x14ac:dyDescent="0.25">
      <c r="B48" s="26">
        <v>40</v>
      </c>
      <c r="C48" s="27" t="s">
        <v>108</v>
      </c>
      <c r="D48" s="28" t="s">
        <v>25</v>
      </c>
      <c r="E48" s="29">
        <v>1</v>
      </c>
      <c r="F48" s="1">
        <v>0</v>
      </c>
      <c r="G48" s="30">
        <f t="shared" si="0"/>
        <v>0</v>
      </c>
    </row>
    <row r="49" spans="2:7" x14ac:dyDescent="0.25">
      <c r="B49" s="26">
        <v>41</v>
      </c>
      <c r="C49" s="27" t="s">
        <v>109</v>
      </c>
      <c r="D49" s="28" t="s">
        <v>25</v>
      </c>
      <c r="E49" s="29">
        <v>1</v>
      </c>
      <c r="F49" s="1">
        <v>0</v>
      </c>
      <c r="G49" s="30">
        <f t="shared" si="0"/>
        <v>0</v>
      </c>
    </row>
    <row r="50" spans="2:7" x14ac:dyDescent="0.25">
      <c r="B50" s="26">
        <v>42</v>
      </c>
      <c r="C50" s="27" t="s">
        <v>110</v>
      </c>
      <c r="D50" s="28" t="s">
        <v>83</v>
      </c>
      <c r="E50" s="29">
        <v>1</v>
      </c>
      <c r="F50" s="1">
        <v>0</v>
      </c>
      <c r="G50" s="30">
        <f t="shared" si="0"/>
        <v>0</v>
      </c>
    </row>
    <row r="51" spans="2:7" ht="24" x14ac:dyDescent="0.25">
      <c r="B51" s="26">
        <v>43</v>
      </c>
      <c r="C51" s="27" t="s">
        <v>111</v>
      </c>
      <c r="D51" s="28" t="s">
        <v>112</v>
      </c>
      <c r="E51" s="29">
        <v>12.55</v>
      </c>
      <c r="F51" s="1">
        <v>0</v>
      </c>
      <c r="G51" s="30">
        <f t="shared" si="0"/>
        <v>0</v>
      </c>
    </row>
    <row r="52" spans="2:7" x14ac:dyDescent="0.25">
      <c r="B52" s="31"/>
      <c r="C52" s="32" t="s">
        <v>113</v>
      </c>
      <c r="D52" s="33"/>
      <c r="E52" s="33"/>
      <c r="F52" s="34"/>
      <c r="G52" s="35"/>
    </row>
    <row r="53" spans="2:7" ht="36" x14ac:dyDescent="0.25">
      <c r="B53" s="36">
        <v>44</v>
      </c>
      <c r="C53" s="37" t="s">
        <v>114</v>
      </c>
      <c r="D53" s="38" t="s">
        <v>20</v>
      </c>
      <c r="E53" s="39">
        <v>21.12</v>
      </c>
      <c r="F53" s="2">
        <v>0</v>
      </c>
      <c r="G53" s="30">
        <f t="shared" si="0"/>
        <v>0</v>
      </c>
    </row>
    <row r="54" spans="2:7" x14ac:dyDescent="0.25">
      <c r="B54" s="31"/>
      <c r="C54" s="32" t="s">
        <v>115</v>
      </c>
      <c r="D54" s="33"/>
      <c r="E54" s="33"/>
      <c r="F54" s="34"/>
      <c r="G54" s="35"/>
    </row>
    <row r="55" spans="2:7" ht="24" x14ac:dyDescent="0.25">
      <c r="B55" s="26">
        <v>45</v>
      </c>
      <c r="C55" s="27" t="s">
        <v>116</v>
      </c>
      <c r="D55" s="28" t="s">
        <v>25</v>
      </c>
      <c r="E55" s="29">
        <v>3</v>
      </c>
      <c r="F55" s="1">
        <v>0</v>
      </c>
      <c r="G55" s="30">
        <f t="shared" si="0"/>
        <v>0</v>
      </c>
    </row>
    <row r="56" spans="2:7" x14ac:dyDescent="0.25">
      <c r="B56" s="31"/>
      <c r="C56" s="32" t="s">
        <v>117</v>
      </c>
      <c r="D56" s="33"/>
      <c r="E56" s="33"/>
      <c r="F56" s="34"/>
      <c r="G56" s="35"/>
    </row>
    <row r="57" spans="2:7" x14ac:dyDescent="0.25">
      <c r="B57" s="26">
        <v>46</v>
      </c>
      <c r="C57" s="27" t="s">
        <v>118</v>
      </c>
      <c r="D57" s="28" t="s">
        <v>20</v>
      </c>
      <c r="E57" s="29">
        <v>6.66</v>
      </c>
      <c r="F57" s="1">
        <v>0</v>
      </c>
      <c r="G57" s="30">
        <f t="shared" si="0"/>
        <v>0</v>
      </c>
    </row>
    <row r="58" spans="2:7" x14ac:dyDescent="0.25">
      <c r="B58" s="26">
        <v>47</v>
      </c>
      <c r="C58" s="27" t="s">
        <v>119</v>
      </c>
      <c r="D58" s="28" t="s">
        <v>20</v>
      </c>
      <c r="E58" s="29">
        <v>7.32</v>
      </c>
      <c r="F58" s="1">
        <v>0</v>
      </c>
      <c r="G58" s="30">
        <f t="shared" si="0"/>
        <v>0</v>
      </c>
    </row>
    <row r="59" spans="2:7" ht="24" x14ac:dyDescent="0.25">
      <c r="B59" s="26">
        <v>48</v>
      </c>
      <c r="C59" s="27" t="s">
        <v>120</v>
      </c>
      <c r="D59" s="28" t="s">
        <v>112</v>
      </c>
      <c r="E59" s="29">
        <v>2.78</v>
      </c>
      <c r="F59" s="1">
        <v>0</v>
      </c>
      <c r="G59" s="30">
        <f t="shared" si="0"/>
        <v>0</v>
      </c>
    </row>
    <row r="60" spans="2:7" x14ac:dyDescent="0.25">
      <c r="B60" s="31"/>
      <c r="C60" s="32" t="s">
        <v>121</v>
      </c>
      <c r="D60" s="33"/>
      <c r="E60" s="33"/>
      <c r="F60" s="34"/>
      <c r="G60" s="35"/>
    </row>
    <row r="61" spans="2:7" ht="24" x14ac:dyDescent="0.25">
      <c r="B61" s="26">
        <v>49</v>
      </c>
      <c r="C61" s="27" t="s">
        <v>122</v>
      </c>
      <c r="D61" s="28" t="s">
        <v>20</v>
      </c>
      <c r="E61" s="29">
        <v>15.64</v>
      </c>
      <c r="F61" s="1">
        <v>0</v>
      </c>
      <c r="G61" s="30">
        <f t="shared" si="0"/>
        <v>0</v>
      </c>
    </row>
    <row r="62" spans="2:7" x14ac:dyDescent="0.25">
      <c r="B62" s="26">
        <v>50</v>
      </c>
      <c r="C62" s="27" t="s">
        <v>123</v>
      </c>
      <c r="D62" s="28" t="s">
        <v>20</v>
      </c>
      <c r="E62" s="29">
        <v>17.2</v>
      </c>
      <c r="F62" s="1">
        <v>0</v>
      </c>
      <c r="G62" s="30">
        <f t="shared" si="0"/>
        <v>0</v>
      </c>
    </row>
    <row r="63" spans="2:7" ht="24" x14ac:dyDescent="0.25">
      <c r="B63" s="26">
        <v>51</v>
      </c>
      <c r="C63" s="27" t="s">
        <v>124</v>
      </c>
      <c r="D63" s="28" t="s">
        <v>112</v>
      </c>
      <c r="E63" s="29">
        <v>6.94</v>
      </c>
      <c r="F63" s="1">
        <v>0</v>
      </c>
      <c r="G63" s="30">
        <f t="shared" si="0"/>
        <v>0</v>
      </c>
    </row>
    <row r="64" spans="2:7" x14ac:dyDescent="0.25">
      <c r="B64" s="31"/>
      <c r="C64" s="32" t="s">
        <v>125</v>
      </c>
      <c r="D64" s="33"/>
      <c r="E64" s="33"/>
      <c r="F64" s="34"/>
      <c r="G64" s="35"/>
    </row>
    <row r="65" spans="2:7" ht="24" x14ac:dyDescent="0.25">
      <c r="B65" s="26">
        <v>52</v>
      </c>
      <c r="C65" s="27" t="s">
        <v>126</v>
      </c>
      <c r="D65" s="28" t="s">
        <v>20</v>
      </c>
      <c r="E65" s="29">
        <v>50</v>
      </c>
      <c r="F65" s="1">
        <v>0</v>
      </c>
      <c r="G65" s="30">
        <f t="shared" si="0"/>
        <v>0</v>
      </c>
    </row>
    <row r="66" spans="2:7" ht="24" x14ac:dyDescent="0.25">
      <c r="B66" s="26">
        <v>53</v>
      </c>
      <c r="C66" s="27" t="s">
        <v>127</v>
      </c>
      <c r="D66" s="28" t="s">
        <v>20</v>
      </c>
      <c r="E66" s="29">
        <v>30.12</v>
      </c>
      <c r="F66" s="1">
        <v>0</v>
      </c>
      <c r="G66" s="30">
        <f>E66*F66</f>
        <v>0</v>
      </c>
    </row>
    <row r="67" spans="2:7" ht="24" x14ac:dyDescent="0.25">
      <c r="B67" s="26">
        <v>54</v>
      </c>
      <c r="C67" s="27" t="s">
        <v>128</v>
      </c>
      <c r="D67" s="28" t="s">
        <v>20</v>
      </c>
      <c r="E67" s="29">
        <v>461.1</v>
      </c>
      <c r="F67" s="1">
        <v>0</v>
      </c>
      <c r="G67" s="30">
        <f t="shared" si="0"/>
        <v>0</v>
      </c>
    </row>
    <row r="68" spans="2:7" ht="36" x14ac:dyDescent="0.25">
      <c r="B68" s="26">
        <v>55</v>
      </c>
      <c r="C68" s="27" t="s">
        <v>129</v>
      </c>
      <c r="D68" s="28" t="s">
        <v>20</v>
      </c>
      <c r="E68" s="29">
        <v>461.1</v>
      </c>
      <c r="F68" s="1">
        <v>0</v>
      </c>
      <c r="G68" s="30">
        <f t="shared" si="0"/>
        <v>0</v>
      </c>
    </row>
    <row r="69" spans="2:7" x14ac:dyDescent="0.25">
      <c r="B69" s="31"/>
      <c r="C69" s="32" t="s">
        <v>130</v>
      </c>
      <c r="D69" s="33"/>
      <c r="E69" s="33"/>
      <c r="F69" s="34"/>
      <c r="G69" s="35"/>
    </row>
    <row r="70" spans="2:7" ht="15.75" thickBot="1" x14ac:dyDescent="0.3">
      <c r="B70" s="26">
        <v>56</v>
      </c>
      <c r="C70" s="27" t="s">
        <v>131</v>
      </c>
      <c r="D70" s="28" t="s">
        <v>83</v>
      </c>
      <c r="E70" s="29">
        <v>1</v>
      </c>
      <c r="F70" s="1">
        <v>0</v>
      </c>
      <c r="G70" s="40">
        <f t="shared" si="0"/>
        <v>0</v>
      </c>
    </row>
    <row r="71" spans="2:7" ht="15.75" thickBot="1" x14ac:dyDescent="0.3">
      <c r="B71" s="41"/>
      <c r="C71" s="42" t="s">
        <v>150</v>
      </c>
      <c r="D71" s="43"/>
      <c r="E71" s="43"/>
      <c r="F71" s="43"/>
      <c r="G71" s="44">
        <f>SUM(G5:G70)</f>
        <v>0</v>
      </c>
    </row>
  </sheetData>
  <sheetProtection algorithmName="SHA-512" hashValue="lZO3f+jSveexV2RwekdpMAPSNEnh+0uMsc734BwLPTQN8WoQefmjcy8xuJ8rl6bJA+BgI27MUd4AswKxSpxKFw==" saltValue="ewZVimtyUfC+xxtgpZDGMg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2"/>
  <sheetViews>
    <sheetView workbookViewId="0">
      <selection activeCell="F5" sqref="F5"/>
    </sheetView>
  </sheetViews>
  <sheetFormatPr defaultRowHeight="15" x14ac:dyDescent="0.25"/>
  <cols>
    <col min="1" max="2" width="9.140625" style="6"/>
    <col min="3" max="3" width="52.140625" style="6" bestFit="1" customWidth="1"/>
    <col min="4" max="5" width="9.140625" style="6"/>
    <col min="6" max="6" width="11.140625" style="6" customWidth="1"/>
    <col min="7" max="7" width="11.5703125" style="6" customWidth="1"/>
    <col min="8" max="16384" width="9.140625" style="6"/>
  </cols>
  <sheetData>
    <row r="2" spans="2:7" x14ac:dyDescent="0.25">
      <c r="B2" s="45" t="s">
        <v>148</v>
      </c>
    </row>
    <row r="3" spans="2:7" ht="15.75" thickBot="1" x14ac:dyDescent="0.3"/>
    <row r="4" spans="2:7" ht="45" x14ac:dyDescent="0.25">
      <c r="B4" s="21" t="s">
        <v>4</v>
      </c>
      <c r="C4" s="22" t="s">
        <v>14</v>
      </c>
      <c r="D4" s="23" t="s">
        <v>15</v>
      </c>
      <c r="E4" s="23" t="s">
        <v>16</v>
      </c>
      <c r="F4" s="24" t="s">
        <v>17</v>
      </c>
      <c r="G4" s="25" t="s">
        <v>6</v>
      </c>
    </row>
    <row r="5" spans="2:7" ht="24" x14ac:dyDescent="0.25">
      <c r="B5" s="46" t="s">
        <v>18</v>
      </c>
      <c r="C5" s="47" t="s">
        <v>19</v>
      </c>
      <c r="D5" s="48" t="s">
        <v>20</v>
      </c>
      <c r="E5" s="49">
        <v>14.52</v>
      </c>
      <c r="F5" s="1">
        <v>0</v>
      </c>
      <c r="G5" s="30">
        <f>E5*F5</f>
        <v>0</v>
      </c>
    </row>
    <row r="6" spans="2:7" ht="24" x14ac:dyDescent="0.25">
      <c r="B6" s="46" t="s">
        <v>21</v>
      </c>
      <c r="C6" s="47" t="s">
        <v>22</v>
      </c>
      <c r="D6" s="48" t="s">
        <v>20</v>
      </c>
      <c r="E6" s="49">
        <v>14.52</v>
      </c>
      <c r="F6" s="1">
        <v>0</v>
      </c>
      <c r="G6" s="30">
        <f t="shared" ref="G6:G16" si="0">E6*F6</f>
        <v>0</v>
      </c>
    </row>
    <row r="7" spans="2:7" ht="24" x14ac:dyDescent="0.25">
      <c r="B7" s="46" t="s">
        <v>23</v>
      </c>
      <c r="C7" s="47" t="s">
        <v>24</v>
      </c>
      <c r="D7" s="48" t="s">
        <v>25</v>
      </c>
      <c r="E7" s="49">
        <v>6</v>
      </c>
      <c r="F7" s="1">
        <v>0</v>
      </c>
      <c r="G7" s="30">
        <f t="shared" si="0"/>
        <v>0</v>
      </c>
    </row>
    <row r="8" spans="2:7" ht="24" x14ac:dyDescent="0.25">
      <c r="B8" s="46" t="s">
        <v>26</v>
      </c>
      <c r="C8" s="47" t="s">
        <v>27</v>
      </c>
      <c r="D8" s="48" t="s">
        <v>25</v>
      </c>
      <c r="E8" s="49">
        <v>3</v>
      </c>
      <c r="F8" s="1">
        <v>0</v>
      </c>
      <c r="G8" s="30">
        <f t="shared" si="0"/>
        <v>0</v>
      </c>
    </row>
    <row r="9" spans="2:7" ht="24" x14ac:dyDescent="0.25">
      <c r="B9" s="46" t="s">
        <v>28</v>
      </c>
      <c r="C9" s="47" t="s">
        <v>29</v>
      </c>
      <c r="D9" s="48" t="s">
        <v>20</v>
      </c>
      <c r="E9" s="49">
        <v>1.25</v>
      </c>
      <c r="F9" s="1">
        <v>0</v>
      </c>
      <c r="G9" s="30">
        <f t="shared" si="0"/>
        <v>0</v>
      </c>
    </row>
    <row r="10" spans="2:7" ht="36" x14ac:dyDescent="0.25">
      <c r="B10" s="46" t="s">
        <v>30</v>
      </c>
      <c r="C10" s="47" t="s">
        <v>31</v>
      </c>
      <c r="D10" s="48" t="s">
        <v>20</v>
      </c>
      <c r="E10" s="49">
        <v>3.61</v>
      </c>
      <c r="F10" s="1">
        <v>0</v>
      </c>
      <c r="G10" s="30">
        <f t="shared" si="0"/>
        <v>0</v>
      </c>
    </row>
    <row r="11" spans="2:7" ht="24" x14ac:dyDescent="0.25">
      <c r="B11" s="46" t="s">
        <v>32</v>
      </c>
      <c r="C11" s="47" t="s">
        <v>33</v>
      </c>
      <c r="D11" s="48" t="s">
        <v>20</v>
      </c>
      <c r="E11" s="49">
        <v>21.4</v>
      </c>
      <c r="F11" s="1">
        <v>0</v>
      </c>
      <c r="G11" s="30">
        <f t="shared" si="0"/>
        <v>0</v>
      </c>
    </row>
    <row r="12" spans="2:7" ht="24" x14ac:dyDescent="0.25">
      <c r="B12" s="46" t="s">
        <v>34</v>
      </c>
      <c r="C12" s="47" t="s">
        <v>35</v>
      </c>
      <c r="D12" s="48" t="s">
        <v>36</v>
      </c>
      <c r="E12" s="49">
        <v>19.600000000000001</v>
      </c>
      <c r="F12" s="1">
        <v>0</v>
      </c>
      <c r="G12" s="30">
        <f t="shared" si="0"/>
        <v>0</v>
      </c>
    </row>
    <row r="13" spans="2:7" ht="24" x14ac:dyDescent="0.25">
      <c r="B13" s="46" t="s">
        <v>37</v>
      </c>
      <c r="C13" s="47" t="s">
        <v>43</v>
      </c>
      <c r="D13" s="48" t="s">
        <v>20</v>
      </c>
      <c r="E13" s="49">
        <v>0.35</v>
      </c>
      <c r="F13" s="1">
        <v>0</v>
      </c>
      <c r="G13" s="30">
        <f t="shared" si="0"/>
        <v>0</v>
      </c>
    </row>
    <row r="14" spans="2:7" ht="24" x14ac:dyDescent="0.25">
      <c r="B14" s="46" t="s">
        <v>40</v>
      </c>
      <c r="C14" s="47" t="s">
        <v>45</v>
      </c>
      <c r="D14" s="48" t="s">
        <v>46</v>
      </c>
      <c r="E14" s="49">
        <v>1.1000000000000001</v>
      </c>
      <c r="F14" s="1">
        <v>0</v>
      </c>
      <c r="G14" s="30">
        <f t="shared" si="0"/>
        <v>0</v>
      </c>
    </row>
    <row r="15" spans="2:7" x14ac:dyDescent="0.25">
      <c r="B15" s="46" t="s">
        <v>42</v>
      </c>
      <c r="C15" s="47" t="s">
        <v>48</v>
      </c>
      <c r="D15" s="48" t="s">
        <v>20</v>
      </c>
      <c r="E15" s="49">
        <v>4.75</v>
      </c>
      <c r="F15" s="1">
        <v>0</v>
      </c>
      <c r="G15" s="30">
        <f t="shared" si="0"/>
        <v>0</v>
      </c>
    </row>
    <row r="16" spans="2:7" ht="24" x14ac:dyDescent="0.25">
      <c r="B16" s="46" t="s">
        <v>44</v>
      </c>
      <c r="C16" s="47" t="s">
        <v>50</v>
      </c>
      <c r="D16" s="48" t="s">
        <v>20</v>
      </c>
      <c r="E16" s="49">
        <v>4.75</v>
      </c>
      <c r="F16" s="1">
        <v>0</v>
      </c>
      <c r="G16" s="30">
        <f t="shared" si="0"/>
        <v>0</v>
      </c>
    </row>
    <row r="17" spans="2:7" x14ac:dyDescent="0.25">
      <c r="B17" s="50"/>
      <c r="C17" s="51" t="s">
        <v>132</v>
      </c>
      <c r="D17" s="52"/>
      <c r="E17" s="52"/>
      <c r="F17" s="53"/>
      <c r="G17" s="54"/>
    </row>
    <row r="18" spans="2:7" ht="24" x14ac:dyDescent="0.25">
      <c r="B18" s="46" t="s">
        <v>47</v>
      </c>
      <c r="C18" s="47" t="s">
        <v>133</v>
      </c>
      <c r="D18" s="48" t="s">
        <v>20</v>
      </c>
      <c r="E18" s="49">
        <v>29.86</v>
      </c>
      <c r="F18" s="1">
        <v>0</v>
      </c>
      <c r="G18" s="30">
        <f t="shared" ref="G18:G31" si="1">E18*F18</f>
        <v>0</v>
      </c>
    </row>
    <row r="19" spans="2:7" ht="24" x14ac:dyDescent="0.25">
      <c r="B19" s="46" t="s">
        <v>49</v>
      </c>
      <c r="C19" s="47" t="s">
        <v>134</v>
      </c>
      <c r="D19" s="48" t="s">
        <v>20</v>
      </c>
      <c r="E19" s="49">
        <v>16.32</v>
      </c>
      <c r="F19" s="1">
        <v>0</v>
      </c>
      <c r="G19" s="30">
        <f t="shared" si="1"/>
        <v>0</v>
      </c>
    </row>
    <row r="20" spans="2:7" ht="24" x14ac:dyDescent="0.25">
      <c r="B20" s="46" t="s">
        <v>51</v>
      </c>
      <c r="C20" s="47" t="s">
        <v>135</v>
      </c>
      <c r="D20" s="48" t="s">
        <v>20</v>
      </c>
      <c r="E20" s="49">
        <v>2.58</v>
      </c>
      <c r="F20" s="1">
        <v>0</v>
      </c>
      <c r="G20" s="30">
        <f t="shared" si="1"/>
        <v>0</v>
      </c>
    </row>
    <row r="21" spans="2:7" x14ac:dyDescent="0.25">
      <c r="B21" s="46" t="s">
        <v>53</v>
      </c>
      <c r="C21" s="47" t="s">
        <v>54</v>
      </c>
      <c r="D21" s="48" t="s">
        <v>20</v>
      </c>
      <c r="E21" s="49">
        <v>3.61</v>
      </c>
      <c r="F21" s="1">
        <v>0</v>
      </c>
      <c r="G21" s="30">
        <f t="shared" si="1"/>
        <v>0</v>
      </c>
    </row>
    <row r="22" spans="2:7" ht="24" x14ac:dyDescent="0.25">
      <c r="B22" s="46" t="s">
        <v>55</v>
      </c>
      <c r="C22" s="47" t="s">
        <v>56</v>
      </c>
      <c r="D22" s="48" t="s">
        <v>57</v>
      </c>
      <c r="E22" s="49">
        <v>16</v>
      </c>
      <c r="F22" s="1">
        <v>0</v>
      </c>
      <c r="G22" s="30">
        <f t="shared" si="1"/>
        <v>0</v>
      </c>
    </row>
    <row r="23" spans="2:7" ht="24" x14ac:dyDescent="0.25">
      <c r="B23" s="46" t="s">
        <v>58</v>
      </c>
      <c r="C23" s="47" t="s">
        <v>59</v>
      </c>
      <c r="D23" s="48" t="s">
        <v>60</v>
      </c>
      <c r="E23" s="49">
        <v>1.2</v>
      </c>
      <c r="F23" s="1">
        <v>0</v>
      </c>
      <c r="G23" s="30">
        <f t="shared" si="1"/>
        <v>0</v>
      </c>
    </row>
    <row r="24" spans="2:7" ht="24" x14ac:dyDescent="0.25">
      <c r="B24" s="46" t="s">
        <v>61</v>
      </c>
      <c r="C24" s="47" t="s">
        <v>62</v>
      </c>
      <c r="D24" s="48" t="s">
        <v>60</v>
      </c>
      <c r="E24" s="49">
        <v>1.2</v>
      </c>
      <c r="F24" s="1">
        <v>0</v>
      </c>
      <c r="G24" s="30">
        <f t="shared" si="1"/>
        <v>0</v>
      </c>
    </row>
    <row r="25" spans="2:7" x14ac:dyDescent="0.25">
      <c r="B25" s="46" t="s">
        <v>63</v>
      </c>
      <c r="C25" s="47" t="s">
        <v>64</v>
      </c>
      <c r="D25" s="48" t="s">
        <v>60</v>
      </c>
      <c r="E25" s="49">
        <v>1.2</v>
      </c>
      <c r="F25" s="1">
        <v>0</v>
      </c>
      <c r="G25" s="30">
        <f t="shared" si="1"/>
        <v>0</v>
      </c>
    </row>
    <row r="26" spans="2:7" ht="24" x14ac:dyDescent="0.25">
      <c r="B26" s="46" t="s">
        <v>65</v>
      </c>
      <c r="C26" s="47" t="s">
        <v>66</v>
      </c>
      <c r="D26" s="48" t="s">
        <v>60</v>
      </c>
      <c r="E26" s="49">
        <v>1.2</v>
      </c>
      <c r="F26" s="1">
        <v>0</v>
      </c>
      <c r="G26" s="30">
        <f t="shared" si="1"/>
        <v>0</v>
      </c>
    </row>
    <row r="27" spans="2:7" ht="24" x14ac:dyDescent="0.25">
      <c r="B27" s="46" t="s">
        <v>67</v>
      </c>
      <c r="C27" s="47" t="s">
        <v>68</v>
      </c>
      <c r="D27" s="48" t="s">
        <v>60</v>
      </c>
      <c r="E27" s="49">
        <v>1.2</v>
      </c>
      <c r="F27" s="1">
        <v>0</v>
      </c>
      <c r="G27" s="30">
        <f t="shared" si="1"/>
        <v>0</v>
      </c>
    </row>
    <row r="28" spans="2:7" x14ac:dyDescent="0.25">
      <c r="B28" s="46" t="s">
        <v>69</v>
      </c>
      <c r="C28" s="47" t="s">
        <v>70</v>
      </c>
      <c r="D28" s="48" t="s">
        <v>60</v>
      </c>
      <c r="E28" s="49">
        <v>1.2</v>
      </c>
      <c r="F28" s="1">
        <v>0</v>
      </c>
      <c r="G28" s="30">
        <f t="shared" si="1"/>
        <v>0</v>
      </c>
    </row>
    <row r="29" spans="2:7" x14ac:dyDescent="0.25">
      <c r="B29" s="46" t="s">
        <v>71</v>
      </c>
      <c r="C29" s="47" t="s">
        <v>72</v>
      </c>
      <c r="D29" s="48" t="s">
        <v>60</v>
      </c>
      <c r="E29" s="49">
        <v>13.65</v>
      </c>
      <c r="F29" s="1">
        <v>0</v>
      </c>
      <c r="G29" s="30">
        <f t="shared" si="1"/>
        <v>0</v>
      </c>
    </row>
    <row r="30" spans="2:7" x14ac:dyDescent="0.25">
      <c r="B30" s="46" t="s">
        <v>73</v>
      </c>
      <c r="C30" s="47" t="s">
        <v>74</v>
      </c>
      <c r="D30" s="48" t="s">
        <v>60</v>
      </c>
      <c r="E30" s="49">
        <v>1.2</v>
      </c>
      <c r="F30" s="1">
        <v>0</v>
      </c>
      <c r="G30" s="30">
        <f t="shared" si="1"/>
        <v>0</v>
      </c>
    </row>
    <row r="31" spans="2:7" x14ac:dyDescent="0.25">
      <c r="B31" s="46" t="s">
        <v>75</v>
      </c>
      <c r="C31" s="47" t="s">
        <v>76</v>
      </c>
      <c r="D31" s="48" t="s">
        <v>25</v>
      </c>
      <c r="E31" s="49">
        <v>1</v>
      </c>
      <c r="F31" s="1">
        <v>0</v>
      </c>
      <c r="G31" s="30">
        <f t="shared" si="1"/>
        <v>0</v>
      </c>
    </row>
    <row r="32" spans="2:7" x14ac:dyDescent="0.25">
      <c r="B32" s="50"/>
      <c r="C32" s="51" t="s">
        <v>77</v>
      </c>
      <c r="D32" s="52"/>
      <c r="E32" s="52"/>
      <c r="F32" s="53"/>
      <c r="G32" s="54"/>
    </row>
    <row r="33" spans="2:7" x14ac:dyDescent="0.25">
      <c r="B33" s="55" t="s">
        <v>78</v>
      </c>
      <c r="C33" s="56" t="s">
        <v>79</v>
      </c>
      <c r="D33" s="57" t="s">
        <v>60</v>
      </c>
      <c r="E33" s="58">
        <v>2.38</v>
      </c>
      <c r="F33" s="3">
        <v>0</v>
      </c>
      <c r="G33" s="30">
        <f>E33*F33</f>
        <v>0</v>
      </c>
    </row>
    <row r="34" spans="2:7" x14ac:dyDescent="0.25">
      <c r="B34" s="50"/>
      <c r="C34" s="51" t="s">
        <v>80</v>
      </c>
      <c r="D34" s="52"/>
      <c r="E34" s="52"/>
      <c r="F34" s="53"/>
      <c r="G34" s="54"/>
    </row>
    <row r="35" spans="2:7" x14ac:dyDescent="0.25">
      <c r="B35" s="55" t="s">
        <v>81</v>
      </c>
      <c r="C35" s="56" t="s">
        <v>82</v>
      </c>
      <c r="D35" s="57" t="s">
        <v>83</v>
      </c>
      <c r="E35" s="58">
        <v>1</v>
      </c>
      <c r="F35" s="3">
        <v>0</v>
      </c>
      <c r="G35" s="30">
        <f>E35*F35</f>
        <v>0</v>
      </c>
    </row>
    <row r="36" spans="2:7" x14ac:dyDescent="0.25">
      <c r="B36" s="50"/>
      <c r="C36" s="51" t="s">
        <v>84</v>
      </c>
      <c r="D36" s="52"/>
      <c r="E36" s="52"/>
      <c r="F36" s="53"/>
      <c r="G36" s="54"/>
    </row>
    <row r="37" spans="2:7" x14ac:dyDescent="0.25">
      <c r="B37" s="55" t="s">
        <v>85</v>
      </c>
      <c r="C37" s="56" t="s">
        <v>86</v>
      </c>
      <c r="D37" s="57" t="s">
        <v>83</v>
      </c>
      <c r="E37" s="58">
        <v>1</v>
      </c>
      <c r="F37" s="3">
        <v>0</v>
      </c>
      <c r="G37" s="30">
        <f>E37*F37</f>
        <v>0</v>
      </c>
    </row>
    <row r="38" spans="2:7" x14ac:dyDescent="0.25">
      <c r="B38" s="50"/>
      <c r="C38" s="51" t="s">
        <v>87</v>
      </c>
      <c r="D38" s="52"/>
      <c r="E38" s="52"/>
      <c r="F38" s="53"/>
      <c r="G38" s="54"/>
    </row>
    <row r="39" spans="2:7" x14ac:dyDescent="0.25">
      <c r="B39" s="46" t="s">
        <v>88</v>
      </c>
      <c r="C39" s="47" t="s">
        <v>136</v>
      </c>
      <c r="D39" s="48" t="s">
        <v>25</v>
      </c>
      <c r="E39" s="49">
        <v>1</v>
      </c>
      <c r="F39" s="1">
        <v>0</v>
      </c>
      <c r="G39" s="30">
        <f t="shared" ref="G39:G52" si="2">E39*F39</f>
        <v>0</v>
      </c>
    </row>
    <row r="40" spans="2:7" x14ac:dyDescent="0.25">
      <c r="B40" s="46" t="s">
        <v>90</v>
      </c>
      <c r="C40" s="47" t="s">
        <v>137</v>
      </c>
      <c r="D40" s="48" t="s">
        <v>25</v>
      </c>
      <c r="E40" s="49">
        <v>1</v>
      </c>
      <c r="F40" s="1">
        <v>0</v>
      </c>
      <c r="G40" s="30">
        <f t="shared" si="2"/>
        <v>0</v>
      </c>
    </row>
    <row r="41" spans="2:7" x14ac:dyDescent="0.25">
      <c r="B41" s="46" t="s">
        <v>92</v>
      </c>
      <c r="C41" s="47" t="s">
        <v>93</v>
      </c>
      <c r="D41" s="48" t="s">
        <v>25</v>
      </c>
      <c r="E41" s="49">
        <v>1</v>
      </c>
      <c r="F41" s="1">
        <v>0</v>
      </c>
      <c r="G41" s="30">
        <f t="shared" si="2"/>
        <v>0</v>
      </c>
    </row>
    <row r="42" spans="2:7" x14ac:dyDescent="0.25">
      <c r="B42" s="46" t="s">
        <v>94</v>
      </c>
      <c r="C42" s="47" t="s">
        <v>95</v>
      </c>
      <c r="D42" s="48" t="s">
        <v>25</v>
      </c>
      <c r="E42" s="49">
        <v>1</v>
      </c>
      <c r="F42" s="1">
        <v>0</v>
      </c>
      <c r="G42" s="30">
        <f t="shared" si="2"/>
        <v>0</v>
      </c>
    </row>
    <row r="43" spans="2:7" x14ac:dyDescent="0.25">
      <c r="B43" s="46" t="s">
        <v>96</v>
      </c>
      <c r="C43" s="47" t="s">
        <v>97</v>
      </c>
      <c r="D43" s="48" t="s">
        <v>25</v>
      </c>
      <c r="E43" s="49">
        <v>1</v>
      </c>
      <c r="F43" s="1">
        <v>0</v>
      </c>
      <c r="G43" s="30">
        <f>E43*F43</f>
        <v>0</v>
      </c>
    </row>
    <row r="44" spans="2:7" x14ac:dyDescent="0.25">
      <c r="B44" s="46" t="s">
        <v>98</v>
      </c>
      <c r="C44" s="47" t="s">
        <v>99</v>
      </c>
      <c r="D44" s="48" t="s">
        <v>25</v>
      </c>
      <c r="E44" s="49">
        <v>1</v>
      </c>
      <c r="F44" s="1">
        <v>0</v>
      </c>
      <c r="G44" s="30">
        <f t="shared" si="2"/>
        <v>0</v>
      </c>
    </row>
    <row r="45" spans="2:7" x14ac:dyDescent="0.25">
      <c r="B45" s="46" t="s">
        <v>100</v>
      </c>
      <c r="C45" s="47" t="s">
        <v>101</v>
      </c>
      <c r="D45" s="48" t="s">
        <v>25</v>
      </c>
      <c r="E45" s="49">
        <v>1</v>
      </c>
      <c r="F45" s="1">
        <v>0</v>
      </c>
      <c r="G45" s="30">
        <f t="shared" si="2"/>
        <v>0</v>
      </c>
    </row>
    <row r="46" spans="2:7" x14ac:dyDescent="0.25">
      <c r="B46" s="46" t="s">
        <v>102</v>
      </c>
      <c r="C46" s="47" t="s">
        <v>103</v>
      </c>
      <c r="D46" s="48" t="s">
        <v>25</v>
      </c>
      <c r="E46" s="49">
        <v>1</v>
      </c>
      <c r="F46" s="1">
        <v>0</v>
      </c>
      <c r="G46" s="30">
        <f t="shared" si="2"/>
        <v>0</v>
      </c>
    </row>
    <row r="47" spans="2:7" x14ac:dyDescent="0.25">
      <c r="B47" s="46" t="s">
        <v>104</v>
      </c>
      <c r="C47" s="47" t="s">
        <v>105</v>
      </c>
      <c r="D47" s="48" t="s">
        <v>25</v>
      </c>
      <c r="E47" s="49">
        <v>1</v>
      </c>
      <c r="F47" s="1">
        <v>0</v>
      </c>
      <c r="G47" s="30">
        <f t="shared" si="2"/>
        <v>0</v>
      </c>
    </row>
    <row r="48" spans="2:7" x14ac:dyDescent="0.25">
      <c r="B48" s="46" t="s">
        <v>106</v>
      </c>
      <c r="C48" s="47" t="s">
        <v>107</v>
      </c>
      <c r="D48" s="48" t="s">
        <v>25</v>
      </c>
      <c r="E48" s="49">
        <v>1</v>
      </c>
      <c r="F48" s="1">
        <v>0</v>
      </c>
      <c r="G48" s="30">
        <f t="shared" si="2"/>
        <v>0</v>
      </c>
    </row>
    <row r="49" spans="2:7" x14ac:dyDescent="0.25">
      <c r="B49" s="46">
        <v>40</v>
      </c>
      <c r="C49" s="47" t="s">
        <v>138</v>
      </c>
      <c r="D49" s="48" t="s">
        <v>25</v>
      </c>
      <c r="E49" s="49">
        <v>1</v>
      </c>
      <c r="F49" s="1">
        <v>0</v>
      </c>
      <c r="G49" s="30">
        <f t="shared" si="2"/>
        <v>0</v>
      </c>
    </row>
    <row r="50" spans="2:7" x14ac:dyDescent="0.25">
      <c r="B50" s="46">
        <v>41</v>
      </c>
      <c r="C50" s="47" t="s">
        <v>109</v>
      </c>
      <c r="D50" s="48" t="s">
        <v>25</v>
      </c>
      <c r="E50" s="49">
        <v>1</v>
      </c>
      <c r="F50" s="1">
        <v>0</v>
      </c>
      <c r="G50" s="30">
        <f t="shared" si="2"/>
        <v>0</v>
      </c>
    </row>
    <row r="51" spans="2:7" x14ac:dyDescent="0.25">
      <c r="B51" s="46">
        <v>42</v>
      </c>
      <c r="C51" s="47" t="s">
        <v>110</v>
      </c>
      <c r="D51" s="48" t="s">
        <v>83</v>
      </c>
      <c r="E51" s="49">
        <v>1</v>
      </c>
      <c r="F51" s="1">
        <v>0</v>
      </c>
      <c r="G51" s="30">
        <f t="shared" si="2"/>
        <v>0</v>
      </c>
    </row>
    <row r="52" spans="2:7" ht="24" x14ac:dyDescent="0.25">
      <c r="B52" s="46">
        <v>43</v>
      </c>
      <c r="C52" s="47" t="s">
        <v>111</v>
      </c>
      <c r="D52" s="48" t="s">
        <v>112</v>
      </c>
      <c r="E52" s="49">
        <v>12.55</v>
      </c>
      <c r="F52" s="1">
        <v>0</v>
      </c>
      <c r="G52" s="30">
        <f t="shared" si="2"/>
        <v>0</v>
      </c>
    </row>
    <row r="53" spans="2:7" x14ac:dyDescent="0.25">
      <c r="B53" s="50"/>
      <c r="C53" s="51" t="s">
        <v>139</v>
      </c>
      <c r="D53" s="52"/>
      <c r="E53" s="52"/>
      <c r="F53" s="53"/>
      <c r="G53" s="54"/>
    </row>
    <row r="54" spans="2:7" x14ac:dyDescent="0.25">
      <c r="B54" s="55">
        <v>44</v>
      </c>
      <c r="C54" s="56" t="s">
        <v>140</v>
      </c>
      <c r="D54" s="57" t="s">
        <v>20</v>
      </c>
      <c r="E54" s="58">
        <v>28.5</v>
      </c>
      <c r="F54" s="3">
        <v>0</v>
      </c>
      <c r="G54" s="30">
        <f>E54*F54</f>
        <v>0</v>
      </c>
    </row>
    <row r="55" spans="2:7" x14ac:dyDescent="0.25">
      <c r="B55" s="50"/>
      <c r="C55" s="51" t="s">
        <v>115</v>
      </c>
      <c r="D55" s="52"/>
      <c r="E55" s="52"/>
      <c r="F55" s="53"/>
      <c r="G55" s="54"/>
    </row>
    <row r="56" spans="2:7" x14ac:dyDescent="0.25">
      <c r="B56" s="55">
        <v>45</v>
      </c>
      <c r="C56" s="56" t="s">
        <v>141</v>
      </c>
      <c r="D56" s="57" t="s">
        <v>25</v>
      </c>
      <c r="E56" s="58">
        <v>5</v>
      </c>
      <c r="F56" s="3">
        <v>0</v>
      </c>
      <c r="G56" s="30">
        <f>E56*F56</f>
        <v>0</v>
      </c>
    </row>
    <row r="57" spans="2:7" x14ac:dyDescent="0.25">
      <c r="B57" s="50"/>
      <c r="C57" s="51" t="s">
        <v>117</v>
      </c>
      <c r="D57" s="52"/>
      <c r="E57" s="52"/>
      <c r="F57" s="53"/>
      <c r="G57" s="54"/>
    </row>
    <row r="58" spans="2:7" x14ac:dyDescent="0.25">
      <c r="B58" s="46">
        <v>46</v>
      </c>
      <c r="C58" s="47" t="s">
        <v>118</v>
      </c>
      <c r="D58" s="48" t="s">
        <v>20</v>
      </c>
      <c r="E58" s="49">
        <v>4.75</v>
      </c>
      <c r="F58" s="1">
        <v>0</v>
      </c>
      <c r="G58" s="30">
        <f t="shared" ref="G58:G60" si="3">E58*F58</f>
        <v>0</v>
      </c>
    </row>
    <row r="59" spans="2:7" x14ac:dyDescent="0.25">
      <c r="B59" s="46">
        <v>47</v>
      </c>
      <c r="C59" s="47" t="s">
        <v>142</v>
      </c>
      <c r="D59" s="48" t="s">
        <v>20</v>
      </c>
      <c r="E59" s="49">
        <v>5.22</v>
      </c>
      <c r="F59" s="1">
        <v>0</v>
      </c>
      <c r="G59" s="30">
        <f t="shared" si="3"/>
        <v>0</v>
      </c>
    </row>
    <row r="60" spans="2:7" x14ac:dyDescent="0.25">
      <c r="B60" s="46">
        <v>48</v>
      </c>
      <c r="C60" s="47" t="s">
        <v>120</v>
      </c>
      <c r="D60" s="48" t="s">
        <v>112</v>
      </c>
      <c r="E60" s="49">
        <v>2.78</v>
      </c>
      <c r="F60" s="1">
        <v>0</v>
      </c>
      <c r="G60" s="30">
        <f t="shared" si="3"/>
        <v>0</v>
      </c>
    </row>
    <row r="61" spans="2:7" x14ac:dyDescent="0.25">
      <c r="B61" s="50"/>
      <c r="C61" s="51" t="s">
        <v>121</v>
      </c>
      <c r="D61" s="52"/>
      <c r="E61" s="52"/>
      <c r="F61" s="53"/>
      <c r="G61" s="54"/>
    </row>
    <row r="62" spans="2:7" x14ac:dyDescent="0.25">
      <c r="B62" s="46">
        <v>49</v>
      </c>
      <c r="C62" s="47" t="s">
        <v>122</v>
      </c>
      <c r="D62" s="48" t="s">
        <v>20</v>
      </c>
      <c r="E62" s="49">
        <v>16.309999999999999</v>
      </c>
      <c r="F62" s="1">
        <v>0</v>
      </c>
      <c r="G62" s="30">
        <f t="shared" ref="G62:G64" si="4">E62*F62</f>
        <v>0</v>
      </c>
    </row>
    <row r="63" spans="2:7" x14ac:dyDescent="0.25">
      <c r="B63" s="46">
        <v>50</v>
      </c>
      <c r="C63" s="47" t="s">
        <v>123</v>
      </c>
      <c r="D63" s="48" t="s">
        <v>20</v>
      </c>
      <c r="E63" s="49">
        <v>17.940000000000001</v>
      </c>
      <c r="F63" s="1">
        <v>0</v>
      </c>
      <c r="G63" s="30">
        <f t="shared" si="4"/>
        <v>0</v>
      </c>
    </row>
    <row r="64" spans="2:7" x14ac:dyDescent="0.25">
      <c r="B64" s="46">
        <v>51</v>
      </c>
      <c r="C64" s="47" t="s">
        <v>124</v>
      </c>
      <c r="D64" s="48" t="s">
        <v>112</v>
      </c>
      <c r="E64" s="49">
        <v>6.94</v>
      </c>
      <c r="F64" s="1">
        <v>0</v>
      </c>
      <c r="G64" s="30">
        <f t="shared" si="4"/>
        <v>0</v>
      </c>
    </row>
    <row r="65" spans="2:7" x14ac:dyDescent="0.25">
      <c r="B65" s="50"/>
      <c r="C65" s="51" t="s">
        <v>125</v>
      </c>
      <c r="D65" s="52"/>
      <c r="E65" s="52"/>
      <c r="F65" s="53"/>
      <c r="G65" s="54"/>
    </row>
    <row r="66" spans="2:7" ht="24" x14ac:dyDescent="0.25">
      <c r="B66" s="55">
        <v>52</v>
      </c>
      <c r="C66" s="56" t="s">
        <v>126</v>
      </c>
      <c r="D66" s="57" t="s">
        <v>20</v>
      </c>
      <c r="E66" s="58">
        <v>69.55</v>
      </c>
      <c r="F66" s="3">
        <v>0</v>
      </c>
      <c r="G66" s="30">
        <f t="shared" ref="G66:G69" si="5">E66*F66</f>
        <v>0</v>
      </c>
    </row>
    <row r="67" spans="2:7" x14ac:dyDescent="0.25">
      <c r="B67" s="55">
        <v>53</v>
      </c>
      <c r="C67" s="56" t="s">
        <v>127</v>
      </c>
      <c r="D67" s="57" t="s">
        <v>20</v>
      </c>
      <c r="E67" s="58">
        <v>30.12</v>
      </c>
      <c r="F67" s="3">
        <v>0</v>
      </c>
      <c r="G67" s="30">
        <f t="shared" si="5"/>
        <v>0</v>
      </c>
    </row>
    <row r="68" spans="2:7" ht="24" x14ac:dyDescent="0.25">
      <c r="B68" s="55">
        <v>54</v>
      </c>
      <c r="C68" s="56" t="s">
        <v>128</v>
      </c>
      <c r="D68" s="57" t="s">
        <v>20</v>
      </c>
      <c r="E68" s="58">
        <v>461.1</v>
      </c>
      <c r="F68" s="3">
        <v>0</v>
      </c>
      <c r="G68" s="30">
        <f t="shared" si="5"/>
        <v>0</v>
      </c>
    </row>
    <row r="69" spans="2:7" ht="24" x14ac:dyDescent="0.25">
      <c r="B69" s="55">
        <v>55</v>
      </c>
      <c r="C69" s="56" t="s">
        <v>129</v>
      </c>
      <c r="D69" s="57" t="s">
        <v>20</v>
      </c>
      <c r="E69" s="58">
        <v>461.1</v>
      </c>
      <c r="F69" s="3">
        <v>0</v>
      </c>
      <c r="G69" s="30">
        <f t="shared" si="5"/>
        <v>0</v>
      </c>
    </row>
    <row r="70" spans="2:7" x14ac:dyDescent="0.25">
      <c r="B70" s="50"/>
      <c r="C70" s="51" t="s">
        <v>130</v>
      </c>
      <c r="D70" s="52"/>
      <c r="E70" s="52"/>
      <c r="F70" s="53"/>
      <c r="G70" s="54"/>
    </row>
    <row r="71" spans="2:7" ht="15.75" thickBot="1" x14ac:dyDescent="0.3">
      <c r="B71" s="55">
        <v>56</v>
      </c>
      <c r="C71" s="56" t="s">
        <v>131</v>
      </c>
      <c r="D71" s="57" t="s">
        <v>83</v>
      </c>
      <c r="E71" s="58">
        <v>1</v>
      </c>
      <c r="F71" s="3">
        <v>0</v>
      </c>
      <c r="G71" s="40">
        <f>E71*F71</f>
        <v>0</v>
      </c>
    </row>
    <row r="72" spans="2:7" ht="15.75" thickBot="1" x14ac:dyDescent="0.3">
      <c r="B72" s="59"/>
      <c r="C72" s="60" t="s">
        <v>151</v>
      </c>
      <c r="D72" s="61"/>
      <c r="E72" s="62"/>
      <c r="F72" s="63"/>
      <c r="G72" s="64">
        <f>SUM(G5:G71)</f>
        <v>0</v>
      </c>
    </row>
  </sheetData>
  <sheetProtection algorithmName="SHA-512" hashValue="gET5IUyCWvldclfbePPBt4YvuRk0ZhsiTV7xbimQ1OSI+z4IjxLN+S4aQs6/2ePqd/rD7+7eAV7DRm/WmN9y+A==" saltValue="7+rqUxEojsRu2NU0QV1m2A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1"/>
  <sheetViews>
    <sheetView workbookViewId="0">
      <selection activeCell="F5" sqref="F5"/>
    </sheetView>
  </sheetViews>
  <sheetFormatPr defaultRowHeight="15" x14ac:dyDescent="0.25"/>
  <cols>
    <col min="1" max="2" width="9.140625" style="6"/>
    <col min="3" max="3" width="38.5703125" style="6" bestFit="1" customWidth="1"/>
    <col min="4" max="5" width="9.140625" style="6"/>
    <col min="6" max="6" width="10.85546875" style="6" customWidth="1"/>
    <col min="7" max="7" width="12.85546875" style="6" customWidth="1"/>
    <col min="8" max="16384" width="9.140625" style="6"/>
  </cols>
  <sheetData>
    <row r="2" spans="2:7" x14ac:dyDescent="0.25">
      <c r="B2" s="5" t="s">
        <v>147</v>
      </c>
    </row>
    <row r="3" spans="2:7" ht="15.75" thickBot="1" x14ac:dyDescent="0.3"/>
    <row r="4" spans="2:7" ht="45" x14ac:dyDescent="0.25">
      <c r="B4" s="21" t="s">
        <v>4</v>
      </c>
      <c r="C4" s="22" t="s">
        <v>14</v>
      </c>
      <c r="D4" s="23" t="s">
        <v>15</v>
      </c>
      <c r="E4" s="23" t="s">
        <v>16</v>
      </c>
      <c r="F4" s="24" t="s">
        <v>17</v>
      </c>
      <c r="G4" s="25" t="s">
        <v>6</v>
      </c>
    </row>
    <row r="5" spans="2:7" ht="36" x14ac:dyDescent="0.25">
      <c r="B5" s="46" t="s">
        <v>18</v>
      </c>
      <c r="C5" s="47" t="s">
        <v>19</v>
      </c>
      <c r="D5" s="48" t="s">
        <v>20</v>
      </c>
      <c r="E5" s="49">
        <v>1.5</v>
      </c>
      <c r="F5" s="1">
        <v>0</v>
      </c>
      <c r="G5" s="30">
        <f t="shared" ref="G5:G18" si="0">E5*F5</f>
        <v>0</v>
      </c>
    </row>
    <row r="6" spans="2:7" ht="24" x14ac:dyDescent="0.25">
      <c r="B6" s="46" t="s">
        <v>21</v>
      </c>
      <c r="C6" s="47" t="s">
        <v>22</v>
      </c>
      <c r="D6" s="48" t="s">
        <v>20</v>
      </c>
      <c r="E6" s="49">
        <v>5.4</v>
      </c>
      <c r="F6" s="1">
        <v>0</v>
      </c>
      <c r="G6" s="30">
        <f t="shared" si="0"/>
        <v>0</v>
      </c>
    </row>
    <row r="7" spans="2:7" ht="24" x14ac:dyDescent="0.25">
      <c r="B7" s="46" t="s">
        <v>23</v>
      </c>
      <c r="C7" s="47" t="s">
        <v>24</v>
      </c>
      <c r="D7" s="48" t="s">
        <v>25</v>
      </c>
      <c r="E7" s="49">
        <v>2</v>
      </c>
      <c r="F7" s="1">
        <v>0</v>
      </c>
      <c r="G7" s="30">
        <f t="shared" si="0"/>
        <v>0</v>
      </c>
    </row>
    <row r="8" spans="2:7" ht="24" x14ac:dyDescent="0.25">
      <c r="B8" s="46" t="s">
        <v>26</v>
      </c>
      <c r="C8" s="47" t="s">
        <v>27</v>
      </c>
      <c r="D8" s="48" t="s">
        <v>25</v>
      </c>
      <c r="E8" s="49">
        <v>2</v>
      </c>
      <c r="F8" s="1">
        <v>0</v>
      </c>
      <c r="G8" s="30">
        <f t="shared" si="0"/>
        <v>0</v>
      </c>
    </row>
    <row r="9" spans="2:7" ht="24" x14ac:dyDescent="0.25">
      <c r="B9" s="46" t="s">
        <v>28</v>
      </c>
      <c r="C9" s="47" t="s">
        <v>29</v>
      </c>
      <c r="D9" s="48" t="s">
        <v>20</v>
      </c>
      <c r="E9" s="49">
        <v>1.5</v>
      </c>
      <c r="F9" s="1">
        <v>0</v>
      </c>
      <c r="G9" s="30">
        <f t="shared" si="0"/>
        <v>0</v>
      </c>
    </row>
    <row r="10" spans="2:7" ht="48" x14ac:dyDescent="0.25">
      <c r="B10" s="46" t="s">
        <v>30</v>
      </c>
      <c r="C10" s="47" t="s">
        <v>31</v>
      </c>
      <c r="D10" s="48" t="s">
        <v>20</v>
      </c>
      <c r="E10" s="49">
        <v>19.829999999999998</v>
      </c>
      <c r="F10" s="1">
        <v>0</v>
      </c>
      <c r="G10" s="30">
        <f t="shared" si="0"/>
        <v>0</v>
      </c>
    </row>
    <row r="11" spans="2:7" ht="36" x14ac:dyDescent="0.25">
      <c r="B11" s="46" t="s">
        <v>32</v>
      </c>
      <c r="C11" s="47" t="s">
        <v>33</v>
      </c>
      <c r="D11" s="48" t="s">
        <v>20</v>
      </c>
      <c r="E11" s="49">
        <v>11.5</v>
      </c>
      <c r="F11" s="1">
        <v>0</v>
      </c>
      <c r="G11" s="30">
        <f t="shared" si="0"/>
        <v>0</v>
      </c>
    </row>
    <row r="12" spans="2:7" ht="24" x14ac:dyDescent="0.25">
      <c r="B12" s="46" t="s">
        <v>34</v>
      </c>
      <c r="C12" s="47" t="s">
        <v>35</v>
      </c>
      <c r="D12" s="48" t="s">
        <v>36</v>
      </c>
      <c r="E12" s="49">
        <v>5.5</v>
      </c>
      <c r="F12" s="1">
        <v>0</v>
      </c>
      <c r="G12" s="30">
        <f t="shared" si="0"/>
        <v>0</v>
      </c>
    </row>
    <row r="13" spans="2:7" ht="36" x14ac:dyDescent="0.25">
      <c r="B13" s="46" t="s">
        <v>37</v>
      </c>
      <c r="C13" s="47" t="s">
        <v>38</v>
      </c>
      <c r="D13" s="48" t="s">
        <v>39</v>
      </c>
      <c r="E13" s="49">
        <v>0.3</v>
      </c>
      <c r="F13" s="1">
        <v>0</v>
      </c>
      <c r="G13" s="30">
        <f t="shared" si="0"/>
        <v>0</v>
      </c>
    </row>
    <row r="14" spans="2:7" ht="36" x14ac:dyDescent="0.25">
      <c r="B14" s="46" t="s">
        <v>40</v>
      </c>
      <c r="C14" s="47" t="s">
        <v>41</v>
      </c>
      <c r="D14" s="48" t="s">
        <v>39</v>
      </c>
      <c r="E14" s="49">
        <v>0.1</v>
      </c>
      <c r="F14" s="1">
        <v>0</v>
      </c>
      <c r="G14" s="30">
        <f t="shared" si="0"/>
        <v>0</v>
      </c>
    </row>
    <row r="15" spans="2:7" ht="24" x14ac:dyDescent="0.25">
      <c r="B15" s="46" t="s">
        <v>42</v>
      </c>
      <c r="C15" s="47" t="s">
        <v>43</v>
      </c>
      <c r="D15" s="48" t="s">
        <v>20</v>
      </c>
      <c r="E15" s="49">
        <v>19.829999999999998</v>
      </c>
      <c r="F15" s="1">
        <v>0</v>
      </c>
      <c r="G15" s="30">
        <f t="shared" si="0"/>
        <v>0</v>
      </c>
    </row>
    <row r="16" spans="2:7" ht="36" x14ac:dyDescent="0.25">
      <c r="B16" s="46" t="s">
        <v>44</v>
      </c>
      <c r="C16" s="47" t="s">
        <v>45</v>
      </c>
      <c r="D16" s="48" t="s">
        <v>46</v>
      </c>
      <c r="E16" s="49">
        <v>2.8</v>
      </c>
      <c r="F16" s="1">
        <v>0</v>
      </c>
      <c r="G16" s="30">
        <f t="shared" si="0"/>
        <v>0</v>
      </c>
    </row>
    <row r="17" spans="2:7" ht="24" x14ac:dyDescent="0.25">
      <c r="B17" s="46" t="s">
        <v>47</v>
      </c>
      <c r="C17" s="47" t="s">
        <v>48</v>
      </c>
      <c r="D17" s="48" t="s">
        <v>20</v>
      </c>
      <c r="E17" s="49">
        <v>19.829999999999998</v>
      </c>
      <c r="F17" s="1">
        <v>0</v>
      </c>
      <c r="G17" s="30">
        <f t="shared" si="0"/>
        <v>0</v>
      </c>
    </row>
    <row r="18" spans="2:7" ht="24" x14ac:dyDescent="0.25">
      <c r="B18" s="46" t="s">
        <v>49</v>
      </c>
      <c r="C18" s="47" t="s">
        <v>50</v>
      </c>
      <c r="D18" s="48" t="s">
        <v>20</v>
      </c>
      <c r="E18" s="49">
        <v>19.829999999999998</v>
      </c>
      <c r="F18" s="1">
        <v>0</v>
      </c>
      <c r="G18" s="30">
        <f t="shared" si="0"/>
        <v>0</v>
      </c>
    </row>
    <row r="19" spans="2:7" x14ac:dyDescent="0.25">
      <c r="B19" s="50"/>
      <c r="C19" s="51" t="s">
        <v>132</v>
      </c>
      <c r="D19" s="52"/>
      <c r="E19" s="52"/>
      <c r="F19" s="53"/>
      <c r="G19" s="54"/>
    </row>
    <row r="20" spans="2:7" ht="24" x14ac:dyDescent="0.25">
      <c r="B20" s="46" t="s">
        <v>51</v>
      </c>
      <c r="C20" s="47" t="s">
        <v>143</v>
      </c>
      <c r="D20" s="48" t="s">
        <v>20</v>
      </c>
      <c r="E20" s="49">
        <v>29.01</v>
      </c>
      <c r="F20" s="1">
        <v>0</v>
      </c>
      <c r="G20" s="30">
        <f t="shared" ref="G20:G33" si="1">E20*F20</f>
        <v>0</v>
      </c>
    </row>
    <row r="21" spans="2:7" x14ac:dyDescent="0.25">
      <c r="B21" s="46" t="s">
        <v>53</v>
      </c>
      <c r="C21" s="47" t="s">
        <v>54</v>
      </c>
      <c r="D21" s="48" t="s">
        <v>20</v>
      </c>
      <c r="E21" s="49">
        <v>19.829999999999998</v>
      </c>
      <c r="F21" s="1">
        <v>0</v>
      </c>
      <c r="G21" s="30">
        <f t="shared" si="1"/>
        <v>0</v>
      </c>
    </row>
    <row r="22" spans="2:7" ht="36" x14ac:dyDescent="0.25">
      <c r="B22" s="46" t="s">
        <v>55</v>
      </c>
      <c r="C22" s="47" t="s">
        <v>56</v>
      </c>
      <c r="D22" s="48" t="s">
        <v>57</v>
      </c>
      <c r="E22" s="49">
        <v>14</v>
      </c>
      <c r="F22" s="1">
        <v>0</v>
      </c>
      <c r="G22" s="30">
        <f t="shared" si="1"/>
        <v>0</v>
      </c>
    </row>
    <row r="23" spans="2:7" ht="36" x14ac:dyDescent="0.25">
      <c r="B23" s="46" t="s">
        <v>58</v>
      </c>
      <c r="C23" s="47" t="s">
        <v>59</v>
      </c>
      <c r="D23" s="48" t="s">
        <v>60</v>
      </c>
      <c r="E23" s="49">
        <v>2.1</v>
      </c>
      <c r="F23" s="1">
        <v>0</v>
      </c>
      <c r="G23" s="30">
        <f t="shared" si="1"/>
        <v>0</v>
      </c>
    </row>
    <row r="24" spans="2:7" ht="24" x14ac:dyDescent="0.25">
      <c r="B24" s="46" t="s">
        <v>61</v>
      </c>
      <c r="C24" s="47" t="s">
        <v>62</v>
      </c>
      <c r="D24" s="48" t="s">
        <v>60</v>
      </c>
      <c r="E24" s="49">
        <v>2.1</v>
      </c>
      <c r="F24" s="1">
        <v>0</v>
      </c>
      <c r="G24" s="30">
        <f t="shared" si="1"/>
        <v>0</v>
      </c>
    </row>
    <row r="25" spans="2:7" ht="24" x14ac:dyDescent="0.25">
      <c r="B25" s="46" t="s">
        <v>63</v>
      </c>
      <c r="C25" s="47" t="s">
        <v>64</v>
      </c>
      <c r="D25" s="48" t="s">
        <v>60</v>
      </c>
      <c r="E25" s="49">
        <v>2.1</v>
      </c>
      <c r="F25" s="1">
        <v>0</v>
      </c>
      <c r="G25" s="30">
        <f t="shared" si="1"/>
        <v>0</v>
      </c>
    </row>
    <row r="26" spans="2:7" ht="24" x14ac:dyDescent="0.25">
      <c r="B26" s="46" t="s">
        <v>65</v>
      </c>
      <c r="C26" s="47" t="s">
        <v>66</v>
      </c>
      <c r="D26" s="48" t="s">
        <v>60</v>
      </c>
      <c r="E26" s="49">
        <v>2.1</v>
      </c>
      <c r="F26" s="1">
        <v>0</v>
      </c>
      <c r="G26" s="30">
        <f t="shared" si="1"/>
        <v>0</v>
      </c>
    </row>
    <row r="27" spans="2:7" ht="24" x14ac:dyDescent="0.25">
      <c r="B27" s="46" t="s">
        <v>67</v>
      </c>
      <c r="C27" s="47" t="s">
        <v>68</v>
      </c>
      <c r="D27" s="48" t="s">
        <v>60</v>
      </c>
      <c r="E27" s="49">
        <v>2.1</v>
      </c>
      <c r="F27" s="1">
        <v>0</v>
      </c>
      <c r="G27" s="30">
        <f t="shared" si="1"/>
        <v>0</v>
      </c>
    </row>
    <row r="28" spans="2:7" ht="24" x14ac:dyDescent="0.25">
      <c r="B28" s="46" t="s">
        <v>69</v>
      </c>
      <c r="C28" s="47" t="s">
        <v>70</v>
      </c>
      <c r="D28" s="48" t="s">
        <v>60</v>
      </c>
      <c r="E28" s="49">
        <v>2.1</v>
      </c>
      <c r="F28" s="1">
        <v>0</v>
      </c>
      <c r="G28" s="30">
        <f t="shared" si="1"/>
        <v>0</v>
      </c>
    </row>
    <row r="29" spans="2:7" ht="24" x14ac:dyDescent="0.25">
      <c r="B29" s="46" t="s">
        <v>71</v>
      </c>
      <c r="C29" s="47" t="s">
        <v>72</v>
      </c>
      <c r="D29" s="48" t="s">
        <v>60</v>
      </c>
      <c r="E29" s="49">
        <v>2.1</v>
      </c>
      <c r="F29" s="1">
        <v>0</v>
      </c>
      <c r="G29" s="30">
        <f t="shared" si="1"/>
        <v>0</v>
      </c>
    </row>
    <row r="30" spans="2:7" ht="24" x14ac:dyDescent="0.25">
      <c r="B30" s="46" t="s">
        <v>73</v>
      </c>
      <c r="C30" s="47" t="s">
        <v>74</v>
      </c>
      <c r="D30" s="48" t="s">
        <v>60</v>
      </c>
      <c r="E30" s="49">
        <v>2.1</v>
      </c>
      <c r="F30" s="1">
        <v>0</v>
      </c>
      <c r="G30" s="30">
        <f t="shared" si="1"/>
        <v>0</v>
      </c>
    </row>
    <row r="31" spans="2:7" ht="36" x14ac:dyDescent="0.25">
      <c r="B31" s="46">
        <v>26</v>
      </c>
      <c r="C31" s="47" t="s">
        <v>135</v>
      </c>
      <c r="D31" s="48" t="s">
        <v>20</v>
      </c>
      <c r="E31" s="65">
        <v>19.829999999999998</v>
      </c>
      <c r="F31" s="1">
        <v>0</v>
      </c>
      <c r="G31" s="30">
        <f t="shared" si="1"/>
        <v>0</v>
      </c>
    </row>
    <row r="32" spans="2:7" ht="36" x14ac:dyDescent="0.25">
      <c r="B32" s="46">
        <v>27</v>
      </c>
      <c r="C32" s="47" t="s">
        <v>134</v>
      </c>
      <c r="D32" s="48" t="s">
        <v>20</v>
      </c>
      <c r="E32" s="49">
        <v>66.87</v>
      </c>
      <c r="F32" s="1">
        <v>0</v>
      </c>
      <c r="G32" s="30">
        <f t="shared" si="1"/>
        <v>0</v>
      </c>
    </row>
    <row r="33" spans="2:7" x14ac:dyDescent="0.25">
      <c r="B33" s="46">
        <v>28</v>
      </c>
      <c r="C33" s="47" t="s">
        <v>76</v>
      </c>
      <c r="D33" s="48" t="s">
        <v>25</v>
      </c>
      <c r="E33" s="49">
        <v>1</v>
      </c>
      <c r="F33" s="1">
        <v>0</v>
      </c>
      <c r="G33" s="30">
        <f t="shared" si="1"/>
        <v>0</v>
      </c>
    </row>
    <row r="34" spans="2:7" x14ac:dyDescent="0.25">
      <c r="B34" s="50"/>
      <c r="C34" s="51" t="s">
        <v>77</v>
      </c>
      <c r="D34" s="52"/>
      <c r="E34" s="52"/>
      <c r="F34" s="53"/>
      <c r="G34" s="54"/>
    </row>
    <row r="35" spans="2:7" x14ac:dyDescent="0.25">
      <c r="B35" s="55">
        <v>29</v>
      </c>
      <c r="C35" s="56" t="s">
        <v>79</v>
      </c>
      <c r="D35" s="57" t="s">
        <v>60</v>
      </c>
      <c r="E35" s="58">
        <v>2.1</v>
      </c>
      <c r="F35" s="3">
        <v>0</v>
      </c>
      <c r="G35" s="30">
        <f>E35*F35</f>
        <v>0</v>
      </c>
    </row>
    <row r="36" spans="2:7" x14ac:dyDescent="0.25">
      <c r="B36" s="50"/>
      <c r="C36" s="51" t="s">
        <v>80</v>
      </c>
      <c r="D36" s="52"/>
      <c r="E36" s="52"/>
      <c r="F36" s="53"/>
      <c r="G36" s="54"/>
    </row>
    <row r="37" spans="2:7" ht="24" x14ac:dyDescent="0.25">
      <c r="B37" s="55">
        <v>30</v>
      </c>
      <c r="C37" s="56" t="s">
        <v>82</v>
      </c>
      <c r="D37" s="57" t="s">
        <v>83</v>
      </c>
      <c r="E37" s="58">
        <v>1</v>
      </c>
      <c r="F37" s="3">
        <v>0</v>
      </c>
      <c r="G37" s="30">
        <f>E37*F37</f>
        <v>0</v>
      </c>
    </row>
    <row r="38" spans="2:7" x14ac:dyDescent="0.25">
      <c r="B38" s="50"/>
      <c r="C38" s="51" t="s">
        <v>84</v>
      </c>
      <c r="D38" s="52"/>
      <c r="E38" s="52"/>
      <c r="F38" s="53"/>
      <c r="G38" s="54"/>
    </row>
    <row r="39" spans="2:7" ht="24" x14ac:dyDescent="0.25">
      <c r="B39" s="66">
        <v>31</v>
      </c>
      <c r="C39" s="67" t="s">
        <v>86</v>
      </c>
      <c r="D39" s="68" t="s">
        <v>83</v>
      </c>
      <c r="E39" s="69">
        <v>1</v>
      </c>
      <c r="F39" s="4">
        <v>0</v>
      </c>
      <c r="G39" s="30">
        <f>E39*F39</f>
        <v>0</v>
      </c>
    </row>
    <row r="40" spans="2:7" x14ac:dyDescent="0.25">
      <c r="B40" s="50"/>
      <c r="C40" s="51" t="s">
        <v>87</v>
      </c>
      <c r="D40" s="52"/>
      <c r="E40" s="52"/>
      <c r="F40" s="53"/>
      <c r="G40" s="54"/>
    </row>
    <row r="41" spans="2:7" x14ac:dyDescent="0.25">
      <c r="B41" s="46">
        <v>32</v>
      </c>
      <c r="C41" s="47" t="s">
        <v>89</v>
      </c>
      <c r="D41" s="48" t="s">
        <v>25</v>
      </c>
      <c r="E41" s="49">
        <v>5</v>
      </c>
      <c r="F41" s="1">
        <v>0</v>
      </c>
      <c r="G41" s="30">
        <f t="shared" ref="G41:G51" si="2">E41*F41</f>
        <v>0</v>
      </c>
    </row>
    <row r="42" spans="2:7" ht="24" x14ac:dyDescent="0.25">
      <c r="B42" s="46">
        <v>33</v>
      </c>
      <c r="C42" s="47" t="s">
        <v>91</v>
      </c>
      <c r="D42" s="48" t="s">
        <v>25</v>
      </c>
      <c r="E42" s="49">
        <v>5</v>
      </c>
      <c r="F42" s="1">
        <v>0</v>
      </c>
      <c r="G42" s="30">
        <f t="shared" si="2"/>
        <v>0</v>
      </c>
    </row>
    <row r="43" spans="2:7" x14ac:dyDescent="0.25">
      <c r="B43" s="46">
        <v>34</v>
      </c>
      <c r="C43" s="47" t="s">
        <v>101</v>
      </c>
      <c r="D43" s="48" t="s">
        <v>25</v>
      </c>
      <c r="E43" s="49">
        <v>3</v>
      </c>
      <c r="F43" s="1">
        <v>0</v>
      </c>
      <c r="G43" s="30">
        <f t="shared" si="2"/>
        <v>0</v>
      </c>
    </row>
    <row r="44" spans="2:7" x14ac:dyDescent="0.25">
      <c r="B44" s="46">
        <v>35</v>
      </c>
      <c r="C44" s="47" t="s">
        <v>103</v>
      </c>
      <c r="D44" s="48" t="s">
        <v>25</v>
      </c>
      <c r="E44" s="49">
        <v>3</v>
      </c>
      <c r="F44" s="1">
        <v>0</v>
      </c>
      <c r="G44" s="30">
        <f t="shared" si="2"/>
        <v>0</v>
      </c>
    </row>
    <row r="45" spans="2:7" x14ac:dyDescent="0.25">
      <c r="B45" s="46">
        <v>36</v>
      </c>
      <c r="C45" s="47" t="s">
        <v>105</v>
      </c>
      <c r="D45" s="48" t="s">
        <v>25</v>
      </c>
      <c r="E45" s="49">
        <v>3</v>
      </c>
      <c r="F45" s="1">
        <v>0</v>
      </c>
      <c r="G45" s="30">
        <f t="shared" si="2"/>
        <v>0</v>
      </c>
    </row>
    <row r="46" spans="2:7" x14ac:dyDescent="0.25">
      <c r="B46" s="46">
        <v>37</v>
      </c>
      <c r="C46" s="47" t="s">
        <v>107</v>
      </c>
      <c r="D46" s="48" t="s">
        <v>25</v>
      </c>
      <c r="E46" s="49">
        <v>3</v>
      </c>
      <c r="F46" s="1">
        <v>0</v>
      </c>
      <c r="G46" s="30">
        <f t="shared" si="2"/>
        <v>0</v>
      </c>
    </row>
    <row r="47" spans="2:7" ht="24" x14ac:dyDescent="0.25">
      <c r="B47" s="46">
        <v>38</v>
      </c>
      <c r="C47" s="47" t="s">
        <v>144</v>
      </c>
      <c r="D47" s="48" t="s">
        <v>25</v>
      </c>
      <c r="E47" s="49">
        <v>1</v>
      </c>
      <c r="F47" s="1">
        <v>0</v>
      </c>
      <c r="G47" s="30">
        <f t="shared" si="2"/>
        <v>0</v>
      </c>
    </row>
    <row r="48" spans="2:7" x14ac:dyDescent="0.25">
      <c r="B48" s="46">
        <v>39</v>
      </c>
      <c r="C48" s="47" t="s">
        <v>145</v>
      </c>
      <c r="D48" s="48" t="s">
        <v>25</v>
      </c>
      <c r="E48" s="49">
        <v>1</v>
      </c>
      <c r="F48" s="1">
        <v>0</v>
      </c>
      <c r="G48" s="30">
        <f t="shared" si="2"/>
        <v>0</v>
      </c>
    </row>
    <row r="49" spans="2:7" x14ac:dyDescent="0.25">
      <c r="B49" s="46">
        <v>40</v>
      </c>
      <c r="C49" s="47" t="s">
        <v>110</v>
      </c>
      <c r="D49" s="48" t="s">
        <v>83</v>
      </c>
      <c r="E49" s="49">
        <v>1</v>
      </c>
      <c r="F49" s="1">
        <v>0</v>
      </c>
      <c r="G49" s="30">
        <f t="shared" si="2"/>
        <v>0</v>
      </c>
    </row>
    <row r="50" spans="2:7" x14ac:dyDescent="0.25">
      <c r="B50" s="46">
        <v>41</v>
      </c>
      <c r="C50" s="47" t="s">
        <v>146</v>
      </c>
      <c r="D50" s="48" t="s">
        <v>25</v>
      </c>
      <c r="E50" s="65">
        <v>4</v>
      </c>
      <c r="F50" s="1">
        <v>0</v>
      </c>
      <c r="G50" s="30">
        <f t="shared" si="2"/>
        <v>0</v>
      </c>
    </row>
    <row r="51" spans="2:7" ht="24" x14ac:dyDescent="0.25">
      <c r="B51" s="46">
        <v>42</v>
      </c>
      <c r="C51" s="47" t="s">
        <v>111</v>
      </c>
      <c r="D51" s="48" t="s">
        <v>112</v>
      </c>
      <c r="E51" s="49">
        <v>14.55</v>
      </c>
      <c r="F51" s="1">
        <v>0</v>
      </c>
      <c r="G51" s="30">
        <f t="shared" si="2"/>
        <v>0</v>
      </c>
    </row>
    <row r="52" spans="2:7" x14ac:dyDescent="0.25">
      <c r="B52" s="50"/>
      <c r="C52" s="51" t="s">
        <v>113</v>
      </c>
      <c r="D52" s="52"/>
      <c r="E52" s="52"/>
      <c r="F52" s="53"/>
      <c r="G52" s="54"/>
    </row>
    <row r="53" spans="2:7" ht="36" x14ac:dyDescent="0.25">
      <c r="B53" s="55">
        <v>43</v>
      </c>
      <c r="C53" s="56" t="s">
        <v>114</v>
      </c>
      <c r="D53" s="57" t="s">
        <v>20</v>
      </c>
      <c r="E53" s="58">
        <v>22.11</v>
      </c>
      <c r="F53" s="3">
        <v>0</v>
      </c>
      <c r="G53" s="30">
        <f>E53*F53</f>
        <v>0</v>
      </c>
    </row>
    <row r="54" spans="2:7" x14ac:dyDescent="0.25">
      <c r="B54" s="50"/>
      <c r="C54" s="51" t="s">
        <v>115</v>
      </c>
      <c r="D54" s="52"/>
      <c r="E54" s="52"/>
      <c r="F54" s="53"/>
      <c r="G54" s="54"/>
    </row>
    <row r="55" spans="2:7" ht="24" x14ac:dyDescent="0.25">
      <c r="B55" s="55">
        <v>44</v>
      </c>
      <c r="C55" s="56" t="s">
        <v>141</v>
      </c>
      <c r="D55" s="57" t="s">
        <v>25</v>
      </c>
      <c r="E55" s="58">
        <v>3</v>
      </c>
      <c r="F55" s="3">
        <v>0</v>
      </c>
      <c r="G55" s="30">
        <f>E55*F55</f>
        <v>0</v>
      </c>
    </row>
    <row r="56" spans="2:7" x14ac:dyDescent="0.25">
      <c r="B56" s="50"/>
      <c r="C56" s="51" t="s">
        <v>117</v>
      </c>
      <c r="D56" s="52"/>
      <c r="E56" s="52"/>
      <c r="F56" s="53"/>
      <c r="G56" s="54"/>
    </row>
    <row r="57" spans="2:7" x14ac:dyDescent="0.25">
      <c r="B57" s="46">
        <v>45</v>
      </c>
      <c r="C57" s="47" t="s">
        <v>118</v>
      </c>
      <c r="D57" s="48" t="s">
        <v>20</v>
      </c>
      <c r="E57" s="49">
        <v>19.829999999999998</v>
      </c>
      <c r="F57" s="1">
        <v>0</v>
      </c>
      <c r="G57" s="30">
        <f>E57*F57</f>
        <v>0</v>
      </c>
    </row>
    <row r="58" spans="2:7" x14ac:dyDescent="0.25">
      <c r="B58" s="46">
        <v>46</v>
      </c>
      <c r="C58" s="47" t="s">
        <v>119</v>
      </c>
      <c r="D58" s="48" t="s">
        <v>20</v>
      </c>
      <c r="E58" s="49">
        <v>22.8</v>
      </c>
      <c r="F58" s="1">
        <v>0</v>
      </c>
      <c r="G58" s="30">
        <f>E58*F58</f>
        <v>0</v>
      </c>
    </row>
    <row r="59" spans="2:7" ht="24" x14ac:dyDescent="0.25">
      <c r="B59" s="46">
        <v>47</v>
      </c>
      <c r="C59" s="47" t="s">
        <v>120</v>
      </c>
      <c r="D59" s="48" t="s">
        <v>112</v>
      </c>
      <c r="E59" s="49">
        <v>4.9000000000000004</v>
      </c>
      <c r="F59" s="1">
        <v>0</v>
      </c>
      <c r="G59" s="30">
        <f>E59*F59</f>
        <v>0</v>
      </c>
    </row>
    <row r="60" spans="2:7" x14ac:dyDescent="0.25">
      <c r="B60" s="50"/>
      <c r="C60" s="51" t="s">
        <v>121</v>
      </c>
      <c r="D60" s="52"/>
      <c r="E60" s="52"/>
      <c r="F60" s="53"/>
      <c r="G60" s="54"/>
    </row>
    <row r="61" spans="2:7" ht="24" x14ac:dyDescent="0.25">
      <c r="B61" s="46">
        <v>48</v>
      </c>
      <c r="C61" s="47" t="s">
        <v>122</v>
      </c>
      <c r="D61" s="48" t="s">
        <v>20</v>
      </c>
      <c r="E61" s="49">
        <v>30.3</v>
      </c>
      <c r="F61" s="1">
        <v>0</v>
      </c>
      <c r="G61" s="30">
        <f>E61*F61</f>
        <v>0</v>
      </c>
    </row>
    <row r="62" spans="2:7" x14ac:dyDescent="0.25">
      <c r="B62" s="46">
        <v>49</v>
      </c>
      <c r="C62" s="47" t="s">
        <v>123</v>
      </c>
      <c r="D62" s="48" t="s">
        <v>20</v>
      </c>
      <c r="E62" s="49">
        <v>32</v>
      </c>
      <c r="F62" s="1">
        <v>0</v>
      </c>
      <c r="G62" s="30">
        <f>E62*F62</f>
        <v>0</v>
      </c>
    </row>
    <row r="63" spans="2:7" ht="24" x14ac:dyDescent="0.25">
      <c r="B63" s="46">
        <v>50</v>
      </c>
      <c r="C63" s="47" t="s">
        <v>124</v>
      </c>
      <c r="D63" s="48" t="s">
        <v>112</v>
      </c>
      <c r="E63" s="49">
        <v>7.8</v>
      </c>
      <c r="F63" s="1">
        <v>0</v>
      </c>
      <c r="G63" s="30">
        <f>E63*F63</f>
        <v>0</v>
      </c>
    </row>
    <row r="64" spans="2:7" x14ac:dyDescent="0.25">
      <c r="B64" s="50"/>
      <c r="C64" s="51" t="s">
        <v>125</v>
      </c>
      <c r="D64" s="52"/>
      <c r="E64" s="52"/>
      <c r="F64" s="53"/>
      <c r="G64" s="54"/>
    </row>
    <row r="65" spans="2:7" ht="24" x14ac:dyDescent="0.25">
      <c r="B65" s="55">
        <v>51</v>
      </c>
      <c r="C65" s="56" t="s">
        <v>126</v>
      </c>
      <c r="D65" s="57" t="s">
        <v>20</v>
      </c>
      <c r="E65" s="58">
        <v>5.2</v>
      </c>
      <c r="F65" s="3">
        <v>0</v>
      </c>
      <c r="G65" s="30">
        <f>E65*F65</f>
        <v>0</v>
      </c>
    </row>
    <row r="66" spans="2:7" ht="24" x14ac:dyDescent="0.25">
      <c r="B66" s="55">
        <v>52</v>
      </c>
      <c r="C66" s="56" t="s">
        <v>127</v>
      </c>
      <c r="D66" s="57" t="s">
        <v>20</v>
      </c>
      <c r="E66" s="58">
        <v>84.96</v>
      </c>
      <c r="F66" s="3">
        <v>0</v>
      </c>
      <c r="G66" s="30">
        <f>E66*F66</f>
        <v>0</v>
      </c>
    </row>
    <row r="67" spans="2:7" ht="24" x14ac:dyDescent="0.25">
      <c r="B67" s="55">
        <v>53</v>
      </c>
      <c r="C67" s="56" t="s">
        <v>128</v>
      </c>
      <c r="D67" s="57" t="s">
        <v>20</v>
      </c>
      <c r="E67" s="58">
        <v>104.79</v>
      </c>
      <c r="F67" s="3">
        <v>0</v>
      </c>
      <c r="G67" s="30">
        <f>E67*F67</f>
        <v>0</v>
      </c>
    </row>
    <row r="68" spans="2:7" ht="36" x14ac:dyDescent="0.25">
      <c r="B68" s="55">
        <v>54</v>
      </c>
      <c r="C68" s="56" t="s">
        <v>129</v>
      </c>
      <c r="D68" s="57" t="s">
        <v>20</v>
      </c>
      <c r="E68" s="58">
        <v>104.79</v>
      </c>
      <c r="F68" s="3">
        <v>0</v>
      </c>
      <c r="G68" s="30">
        <f>E68*F68</f>
        <v>0</v>
      </c>
    </row>
    <row r="69" spans="2:7" x14ac:dyDescent="0.25">
      <c r="B69" s="50"/>
      <c r="C69" s="51" t="s">
        <v>130</v>
      </c>
      <c r="D69" s="52"/>
      <c r="E69" s="52"/>
      <c r="F69" s="53"/>
      <c r="G69" s="54"/>
    </row>
    <row r="70" spans="2:7" ht="15.75" thickBot="1" x14ac:dyDescent="0.3">
      <c r="B70" s="55">
        <v>55</v>
      </c>
      <c r="C70" s="56" t="s">
        <v>131</v>
      </c>
      <c r="D70" s="57" t="s">
        <v>83</v>
      </c>
      <c r="E70" s="58">
        <v>1</v>
      </c>
      <c r="F70" s="3">
        <v>0</v>
      </c>
      <c r="G70" s="40">
        <f>E70*F70</f>
        <v>0</v>
      </c>
    </row>
    <row r="71" spans="2:7" ht="15.75" thickBot="1" x14ac:dyDescent="0.3">
      <c r="B71" s="70"/>
      <c r="C71" s="71" t="s">
        <v>152</v>
      </c>
      <c r="D71" s="72"/>
      <c r="E71" s="72"/>
      <c r="F71" s="72"/>
      <c r="G71" s="73">
        <f>SUM(G5:G70)</f>
        <v>0</v>
      </c>
    </row>
  </sheetData>
  <sheetProtection algorithmName="SHA-512" hashValue="ndV5Y6xDVSUYk+FjEHcFd+VcGRM2utqVZjob494Mvgz5xofLRNQqIg7fstfAafdaXImMe6oWe0XLL85DGpnGaA==" saltValue="Ea+7oLUdf4SO1dvtrHnvhQ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Sumár</vt:lpstr>
      <vt:lpstr>Sociálne zariadenie 2NP</vt:lpstr>
      <vt:lpstr>Sociálne zariadenie 3NP</vt:lpstr>
      <vt:lpstr>Sociálne zariadenie 4NP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 Štefan</dc:creator>
  <cp:lastModifiedBy>Ryba Alexander</cp:lastModifiedBy>
  <cp:lastPrinted>2020-11-18T13:49:29Z</cp:lastPrinted>
  <dcterms:created xsi:type="dcterms:W3CDTF">2020-08-26T05:23:51Z</dcterms:created>
  <dcterms:modified xsi:type="dcterms:W3CDTF">2020-11-24T08:29:29Z</dcterms:modified>
</cp:coreProperties>
</file>