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4"/>
  <workbookPr filterPrivacy="1"/>
  <xr:revisionPtr revIDLastSave="0" documentId="13_ncr:1_{72F81E46-FE53-4B04-BCC8-9F3511056AA9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DK máj 2022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xlnm._FilterDatabase" localSheetId="0" hidden="1">'DK máj 2022'!$A$3:$I$495</definedName>
    <definedName name="A">[1]Koeficienty!#REF!</definedName>
    <definedName name="ASDD">[1]Koeficienty!#REF!</definedName>
    <definedName name="DKminister">[1]Koeficienty!#REF!</definedName>
    <definedName name="DoplnkoveKoeficienty">#REF!</definedName>
    <definedName name="FF">[1]Koeficienty!#REF!</definedName>
    <definedName name="FFF">[1]Doplnkove_koeficienty!#REF!</definedName>
    <definedName name="k2r">[2]Koeficienty!$H$15</definedName>
    <definedName name="kbs">[2]Koeficienty!$H$6</definedName>
    <definedName name="kcspp1">[2]Koeficienty!#REF!</definedName>
    <definedName name="kcspp10">[3]Koeficienty!#REF!</definedName>
    <definedName name="kcspp2">[2]Koeficienty!#REF!</definedName>
    <definedName name="kcspp3">[2]Koeficienty!#REF!</definedName>
    <definedName name="kcspp4">[2]Koeficienty!#REF!</definedName>
    <definedName name="kcvj">[2]Koeficienty!$H$3</definedName>
    <definedName name="kcvjzs">[2]Koeficienty!$H$4</definedName>
    <definedName name="kint">[2]Koeficienty!$H$33</definedName>
    <definedName name="kint1">[2]Koeficienty!$H$29</definedName>
    <definedName name="kint2">[2]Koeficienty!$H$30</definedName>
    <definedName name="kint3">[2]Koeficienty!$H$31</definedName>
    <definedName name="kintms">[2]Koeficienty!$H$37</definedName>
    <definedName name="kjnm">[2]Koeficienty!$H$5</definedName>
    <definedName name="kkat1">[2]Koeficienty!$H$17</definedName>
    <definedName name="kkat1zs">[2]Koeficienty!$H$23</definedName>
    <definedName name="kkat2">[2]Koeficienty!$H$18</definedName>
    <definedName name="kkat2zs">[2]Koeficienty!$H$24</definedName>
    <definedName name="kkat3">[2]Koeficienty!$H$19</definedName>
    <definedName name="kkat3zs">[2]Koeficienty!$H$25</definedName>
    <definedName name="kkat4">[2]Koeficienty!$H$20</definedName>
    <definedName name="kkat4zs">[2]Koeficienty!$H$26</definedName>
    <definedName name="kkat5">[2]Koeficienty!$H$21</definedName>
    <definedName name="kkat5zs">[2]Koeficienty!$H$27</definedName>
    <definedName name="kkat6">[2]Koeficienty!$H$22</definedName>
    <definedName name="kkat6zs">[2]Koeficienty!$H$28</definedName>
    <definedName name="knem1">[2]Koeficienty!$H$12</definedName>
    <definedName name="knem2">[2]Koeficienty!$H$13</definedName>
    <definedName name="knem3">[2]Koeficienty!$H$14</definedName>
    <definedName name="knemms">[2]Koeficienty!$H$34</definedName>
    <definedName name="knemskd1">[2]Koeficienty!$H$38</definedName>
    <definedName name="knemskd2">[2]Koeficienty!$H$39</definedName>
    <definedName name="knemskd3">[2]Koeficienty!$H$40</definedName>
    <definedName name="knpa">[2]Koeficienty!$H$45</definedName>
    <definedName name="knr">[2]Koeficienty!$H$7</definedName>
    <definedName name="knrptp">[2]Koeficienty!$H$44</definedName>
    <definedName name="KoefTeplo">[2]Koeficienty!$B$50:$H$57</definedName>
    <definedName name="KoefVelkost">#REF!</definedName>
    <definedName name="kop">[2]Koeficienty!$H$42</definedName>
    <definedName name="kos">[2]Koeficienty!$H$9</definedName>
    <definedName name="kprax60">[2]Koeficienty!$H$10</definedName>
    <definedName name="kprax80">[2]Koeficienty!$H$11</definedName>
    <definedName name="krvp1">[2]Koeficienty!$H$32</definedName>
    <definedName name="krvp2">[2]Koeficienty!#REF!</definedName>
    <definedName name="ksf">[2]Koeficienty!$H$43</definedName>
    <definedName name="ktnsk2">[4]Koeficienty!$D$20</definedName>
    <definedName name="ktnsk3">[4]Koeficienty!$D$21</definedName>
    <definedName name="kvaz1">[2]Koeficienty!$H$35</definedName>
    <definedName name="kvaz2">[2]Koeficienty!$H$36</definedName>
    <definedName name="kvs">[2]Koeficienty!$H$8</definedName>
    <definedName name="minister">[5]Koeficienty!#REF!</definedName>
    <definedName name="msnorm">[2]Koeficienty!$H$41</definedName>
    <definedName name="_xlnm.Print_Titles" localSheetId="0">'DK máj 2022'!$3:$3</definedName>
    <definedName name="Normativy">[2]Normativy!$B$6:$I$55</definedName>
    <definedName name="NormativyTeplo">[2]Normativy!$B$59:$G$66</definedName>
    <definedName name="_xlnm.Print_Area" localSheetId="0">'DK máj 2022'!$A$3:$I$451</definedName>
    <definedName name="SF">[1]Koeficienty!#REF!</definedName>
    <definedName name="sotakova">[6]Koeficienty!#REF!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3" i="2" l="1"/>
  <c r="H79" i="2" l="1"/>
  <c r="H51" i="2"/>
  <c r="H4" i="2"/>
  <c r="A5" i="2" l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A425" i="2" s="1"/>
  <c r="A426" i="2" s="1"/>
  <c r="A427" i="2" s="1"/>
  <c r="A428" i="2" s="1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475" i="2" s="1"/>
  <c r="A476" i="2" s="1"/>
  <c r="A477" i="2" s="1"/>
  <c r="A478" i="2" s="1"/>
  <c r="A479" i="2" s="1"/>
  <c r="A480" i="2" s="1"/>
  <c r="A481" i="2" s="1"/>
  <c r="A482" i="2" s="1"/>
  <c r="A483" i="2" s="1"/>
  <c r="A484" i="2" s="1"/>
  <c r="A485" i="2" s="1"/>
  <c r="A486" i="2" s="1"/>
  <c r="A487" i="2" s="1"/>
  <c r="A488" i="2" s="1"/>
  <c r="A489" i="2" s="1"/>
  <c r="A490" i="2" s="1"/>
  <c r="A491" i="2" s="1"/>
  <c r="A492" i="2" s="1"/>
  <c r="A493" i="2" s="1"/>
  <c r="A494" i="2" s="1"/>
  <c r="F495" i="2" l="1"/>
  <c r="G495" i="2"/>
  <c r="H495" i="2" l="1"/>
</calcChain>
</file>

<file path=xl/sharedStrings.xml><?xml version="1.0" encoding="utf-8"?>
<sst xmlns="http://schemas.openxmlformats.org/spreadsheetml/2006/main" count="2466" uniqueCount="1015">
  <si>
    <t>Por. číslo</t>
  </si>
  <si>
    <t>Kraj</t>
  </si>
  <si>
    <t>Typ zriaď.</t>
  </si>
  <si>
    <t>Kód zriaď. pre fin.</t>
  </si>
  <si>
    <t>Názov zriaďovateľa</t>
  </si>
  <si>
    <t>Návrh RÚŠS</t>
  </si>
  <si>
    <t>Zdôvodnenie poskytnutých FP</t>
  </si>
  <si>
    <t>BA</t>
  </si>
  <si>
    <t>K</t>
  </si>
  <si>
    <t>KBA</t>
  </si>
  <si>
    <t xml:space="preserve">Regionálny úrad školskej správy v Bratislave </t>
  </si>
  <si>
    <t>V</t>
  </si>
  <si>
    <t>VBA</t>
  </si>
  <si>
    <t>Bratislavský samosprávny kraj</t>
  </si>
  <si>
    <t>Dofinancovanie medzinárodných programov Spojenej školy Pankúchova 6 v Bratislave</t>
  </si>
  <si>
    <t>O</t>
  </si>
  <si>
    <t>O503894</t>
  </si>
  <si>
    <t>Obec Kráľová pri Senci</t>
  </si>
  <si>
    <t>Požiadavka je nad rámec stanovených kritérií a disponibilných zdrojov</t>
  </si>
  <si>
    <t>O503983</t>
  </si>
  <si>
    <t>Obec Reca</t>
  </si>
  <si>
    <t>Dofinancovanie ON</t>
  </si>
  <si>
    <t>O504637</t>
  </si>
  <si>
    <t>Obec Plavecký Mikuláš</t>
  </si>
  <si>
    <t>O507903</t>
  </si>
  <si>
    <t>Obec Hamuliakovo</t>
  </si>
  <si>
    <t>O507911</t>
  </si>
  <si>
    <t>Obec Chorvátsky Grob</t>
  </si>
  <si>
    <t>O507938</t>
  </si>
  <si>
    <t>Obec Ivanka pri Dunaji</t>
  </si>
  <si>
    <t>O507997</t>
  </si>
  <si>
    <t>Obec Kalinkovo</t>
  </si>
  <si>
    <t>O508039</t>
  </si>
  <si>
    <t>Obec Láb</t>
  </si>
  <si>
    <t>O508055</t>
  </si>
  <si>
    <t>Obec Lozorno</t>
  </si>
  <si>
    <t>O508136</t>
  </si>
  <si>
    <t>Obec Nová Dedinka</t>
  </si>
  <si>
    <t>O508195</t>
  </si>
  <si>
    <t>Obec Plavecký Štvrtok</t>
  </si>
  <si>
    <t>O508217</t>
  </si>
  <si>
    <t>Mesto Senec</t>
  </si>
  <si>
    <t>O508250</t>
  </si>
  <si>
    <t>Obec Šenkvice</t>
  </si>
  <si>
    <t>O508276</t>
  </si>
  <si>
    <t>Obec Tomášov</t>
  </si>
  <si>
    <t>O508284</t>
  </si>
  <si>
    <t>Obec Tureň</t>
  </si>
  <si>
    <t>O528595</t>
  </si>
  <si>
    <t>Mestská časť Bratislava - Staré Mesto</t>
  </si>
  <si>
    <t>O529311</t>
  </si>
  <si>
    <t>Mestská časť Bratislava - Podunajské Biskupice</t>
  </si>
  <si>
    <t>O529320</t>
  </si>
  <si>
    <t>Mestská časť Bratislava - Ružinov</t>
  </si>
  <si>
    <t>O529338</t>
  </si>
  <si>
    <t>Mestská časť Bratislava - Vrakuňa</t>
  </si>
  <si>
    <t>O529346</t>
  </si>
  <si>
    <t>Mestská časť Bratislava - Nové Mesto</t>
  </si>
  <si>
    <t>O529389</t>
  </si>
  <si>
    <t>Mestská časť Bratislava - Dúbravka</t>
  </si>
  <si>
    <t>O529419</t>
  </si>
  <si>
    <t>Mestská časť Bratislava - Lamač</t>
  </si>
  <si>
    <t>O529443</t>
  </si>
  <si>
    <t>Mestská časť Bratislava - Jarovce</t>
  </si>
  <si>
    <t>O529460</t>
  </si>
  <si>
    <t>Mestská časť Bratislava - Petržalka</t>
  </si>
  <si>
    <t>O529494</t>
  </si>
  <si>
    <t>Mestská časť Bratislava - Rusovce</t>
  </si>
  <si>
    <t>C</t>
  </si>
  <si>
    <t>C10</t>
  </si>
  <si>
    <t>Kongregácia sestier dominikánok bl. Imeldy</t>
  </si>
  <si>
    <t>C13</t>
  </si>
  <si>
    <t>Rímska únia Rádu sv. Uršule, Slovenská provincia, Provincialát Uršulínok</t>
  </si>
  <si>
    <t>C14</t>
  </si>
  <si>
    <t>Kanonisky sv. Augustína rehole Notre Dame</t>
  </si>
  <si>
    <t>C20</t>
  </si>
  <si>
    <t>Saleziáni don Bosca - Slovenská provincia</t>
  </si>
  <si>
    <t>C58</t>
  </si>
  <si>
    <t>Rímskokatolícka cirkev, Bratislavská arcidiecéza</t>
  </si>
  <si>
    <t>Dofinancovanie PN (učebnice novootvorená škola)</t>
  </si>
  <si>
    <t>S</t>
  </si>
  <si>
    <t>S091</t>
  </si>
  <si>
    <t>Alena Kaňuková</t>
  </si>
  <si>
    <t>S095</t>
  </si>
  <si>
    <t>COOP Jednota Slovensko, spotrebné družstvo</t>
  </si>
  <si>
    <t>S096</t>
  </si>
  <si>
    <t>COOP PRODUKT SLOVENSKO</t>
  </si>
  <si>
    <t>S099</t>
  </si>
  <si>
    <t>Sonfol s.r.o.</t>
  </si>
  <si>
    <t>S1008</t>
  </si>
  <si>
    <t>Mgr. art. Dalibor Bača</t>
  </si>
  <si>
    <t>S126</t>
  </si>
  <si>
    <t>Súkromná stredná odborná škola HOST, s.r.o.</t>
  </si>
  <si>
    <t>S180</t>
  </si>
  <si>
    <t>Johannes Senio Service s.r.o.</t>
  </si>
  <si>
    <t>S232</t>
  </si>
  <si>
    <t>Občianske združenie ESPRIT</t>
  </si>
  <si>
    <t>S481</t>
  </si>
  <si>
    <t>UniTrade Institute, s. r. o.</t>
  </si>
  <si>
    <t>S607</t>
  </si>
  <si>
    <t>Helena Barnová</t>
  </si>
  <si>
    <t>S648</t>
  </si>
  <si>
    <t>Gastroškola, s. r. o.</t>
  </si>
  <si>
    <t>S693</t>
  </si>
  <si>
    <t>Peter Jaký</t>
  </si>
  <si>
    <t>S697</t>
  </si>
  <si>
    <t>EIS Bratislava s. r. o.</t>
  </si>
  <si>
    <t>S731</t>
  </si>
  <si>
    <t>DAYCARE INTERNATIONAL, s. r. o.</t>
  </si>
  <si>
    <t>S755</t>
  </si>
  <si>
    <t>Združenie pre francúzsku školu v Bratislave</t>
  </si>
  <si>
    <t>TV</t>
  </si>
  <si>
    <t>KTV</t>
  </si>
  <si>
    <t>Regionálny úrad školskej správy v Trnave</t>
  </si>
  <si>
    <t>Dofinancovanie PN</t>
  </si>
  <si>
    <t>VTV</t>
  </si>
  <si>
    <t>Trnavský samosprávny kraj</t>
  </si>
  <si>
    <t>O501531</t>
  </si>
  <si>
    <t>Obec Čiližská Radvaň</t>
  </si>
  <si>
    <t>O501590</t>
  </si>
  <si>
    <t>Obec Horná Potôň</t>
  </si>
  <si>
    <t>O501735</t>
  </si>
  <si>
    <t>Obec Lehnice</t>
  </si>
  <si>
    <t>O501913</t>
  </si>
  <si>
    <t>Obec Štvrtok na Ostrove</t>
  </si>
  <si>
    <t>O501921</t>
  </si>
  <si>
    <t>Obec Topoľníky</t>
  </si>
  <si>
    <t>O502022</t>
  </si>
  <si>
    <t>Obec Zlaté Klasy</t>
  </si>
  <si>
    <t>O503665</t>
  </si>
  <si>
    <t>Mesto Galanta</t>
  </si>
  <si>
    <t>O503673</t>
  </si>
  <si>
    <t>Obec Abrahám</t>
  </si>
  <si>
    <t>O504009</t>
  </si>
  <si>
    <t>Mesto Sereď</t>
  </si>
  <si>
    <t>O504017</t>
  </si>
  <si>
    <t>Mesto Sládkovičovo</t>
  </si>
  <si>
    <t>O504114</t>
  </si>
  <si>
    <t>Obec Váhovce</t>
  </si>
  <si>
    <t>O504181</t>
  </si>
  <si>
    <t>Obec Zemianske Sady</t>
  </si>
  <si>
    <t>O504203</t>
  </si>
  <si>
    <t>Mesto Senica</t>
  </si>
  <si>
    <t>O504220</t>
  </si>
  <si>
    <t>Obec Borský Svätý Jur</t>
  </si>
  <si>
    <t>O504327</t>
  </si>
  <si>
    <t>Obec Častkov</t>
  </si>
  <si>
    <t>O504386</t>
  </si>
  <si>
    <t>Obec Hradište pod Vrátnom</t>
  </si>
  <si>
    <t>O504602</t>
  </si>
  <si>
    <t>Obec Osuské</t>
  </si>
  <si>
    <t>O504742</t>
  </si>
  <si>
    <t>Obec Radošovce</t>
  </si>
  <si>
    <t>O504823</t>
  </si>
  <si>
    <t>Obec Smolinské</t>
  </si>
  <si>
    <t>O506915</t>
  </si>
  <si>
    <t>Obec Dobrá Voda</t>
  </si>
  <si>
    <t>O507032</t>
  </si>
  <si>
    <t>Mesto Hlohovec</t>
  </si>
  <si>
    <t>O507164</t>
  </si>
  <si>
    <t>Obec Kátlovce</t>
  </si>
  <si>
    <t>O507253</t>
  </si>
  <si>
    <t>Mesto Leopoldov</t>
  </si>
  <si>
    <t>O555789</t>
  </si>
  <si>
    <t>Obec Dolná Streda</t>
  </si>
  <si>
    <t>C01</t>
  </si>
  <si>
    <t>Rímskokatolícka cirkev, Trnavská arcidiecéza</t>
  </si>
  <si>
    <t>S233</t>
  </si>
  <si>
    <t>VOCATIO spol. s r.o.</t>
  </si>
  <si>
    <t>TC</t>
  </si>
  <si>
    <t>KTC</t>
  </si>
  <si>
    <t xml:space="preserve">Regionálny úrad školskej správy v Trenčíne </t>
  </si>
  <si>
    <t>O500348</t>
  </si>
  <si>
    <t>Obec Zubák</t>
  </si>
  <si>
    <t>O504262</t>
  </si>
  <si>
    <t>Mesto Brezová pod Bradlom</t>
  </si>
  <si>
    <t>O504467</t>
  </si>
  <si>
    <t>Obec Košariská</t>
  </si>
  <si>
    <t>O504581</t>
  </si>
  <si>
    <t>Mesto Myjava</t>
  </si>
  <si>
    <t>O504866</t>
  </si>
  <si>
    <t>Obec Stará Myjava</t>
  </si>
  <si>
    <t>O505307</t>
  </si>
  <si>
    <t>Obec Ostratice</t>
  </si>
  <si>
    <t>O505625</t>
  </si>
  <si>
    <t>Obec Uhrovec</t>
  </si>
  <si>
    <t>O505722</t>
  </si>
  <si>
    <t>Obec Veľké Uherce</t>
  </si>
  <si>
    <t>O505731</t>
  </si>
  <si>
    <t>Obec Veľký Klíž</t>
  </si>
  <si>
    <t>O505820</t>
  </si>
  <si>
    <t>Mesto Trenčín</t>
  </si>
  <si>
    <t>O505935</t>
  </si>
  <si>
    <t>Obec Dolná Poruba</t>
  </si>
  <si>
    <t>O505943</t>
  </si>
  <si>
    <t>Obec Dolná Súča</t>
  </si>
  <si>
    <t>O505960</t>
  </si>
  <si>
    <t>Obec Drietoma</t>
  </si>
  <si>
    <t>O505978</t>
  </si>
  <si>
    <t>Obec Dubodiel</t>
  </si>
  <si>
    <t>O506001</t>
  </si>
  <si>
    <t>Obec Horná Streda</t>
  </si>
  <si>
    <t>O506010</t>
  </si>
  <si>
    <t>Obec Horná Súča</t>
  </si>
  <si>
    <t>O506036</t>
  </si>
  <si>
    <t>Obec Horné Srnie</t>
  </si>
  <si>
    <t>O506141</t>
  </si>
  <si>
    <t>Obec Kostolné</t>
  </si>
  <si>
    <t>O506184</t>
  </si>
  <si>
    <t>Obec Lubina</t>
  </si>
  <si>
    <t>O506265</t>
  </si>
  <si>
    <t>Obec Moravské Lieskové</t>
  </si>
  <si>
    <t>O506273</t>
  </si>
  <si>
    <t>Obec Motešice</t>
  </si>
  <si>
    <t>O506303</t>
  </si>
  <si>
    <t>Obec Nová Bošáca</t>
  </si>
  <si>
    <t>O506354</t>
  </si>
  <si>
    <t>Obec Omšenie</t>
  </si>
  <si>
    <t>O506478</t>
  </si>
  <si>
    <t>Obec Selec</t>
  </si>
  <si>
    <t>O506532</t>
  </si>
  <si>
    <t>Obec Svinná</t>
  </si>
  <si>
    <t>O506559</t>
  </si>
  <si>
    <t>Obec Trenčianska Teplá</t>
  </si>
  <si>
    <t>O506567</t>
  </si>
  <si>
    <t>Obec Trenčianska Turná</t>
  </si>
  <si>
    <t>O506613</t>
  </si>
  <si>
    <t>Mesto Trenčianske Teplice</t>
  </si>
  <si>
    <t>O512842</t>
  </si>
  <si>
    <t>Mesto Považská Bystrica</t>
  </si>
  <si>
    <t>O512885</t>
  </si>
  <si>
    <t>Obec Bolešov</t>
  </si>
  <si>
    <t>O512931</t>
  </si>
  <si>
    <t>Obec Červený Kameň</t>
  </si>
  <si>
    <t>O513024</t>
  </si>
  <si>
    <t>Obec Dulov</t>
  </si>
  <si>
    <t>O513091</t>
  </si>
  <si>
    <t>Obec Horná Poruba</t>
  </si>
  <si>
    <t>O513253</t>
  </si>
  <si>
    <t>Obec Košeca</t>
  </si>
  <si>
    <t>O513300</t>
  </si>
  <si>
    <t>Obec Lazy pod Makytou</t>
  </si>
  <si>
    <t>O513318</t>
  </si>
  <si>
    <t>Obec Lednica</t>
  </si>
  <si>
    <t>O513326</t>
  </si>
  <si>
    <t>Obec Lednické Rovne</t>
  </si>
  <si>
    <t>O513466</t>
  </si>
  <si>
    <t>Obec Papradno</t>
  </si>
  <si>
    <t>O513601</t>
  </si>
  <si>
    <t>Obec Pružina</t>
  </si>
  <si>
    <t>O513725</t>
  </si>
  <si>
    <t>Obec Tuchyňa</t>
  </si>
  <si>
    <t>O513741</t>
  </si>
  <si>
    <t>Obec Udiča</t>
  </si>
  <si>
    <t>O513776</t>
  </si>
  <si>
    <t>Obec Visolaje</t>
  </si>
  <si>
    <t>O513938</t>
  </si>
  <si>
    <t>Obec Čavoj</t>
  </si>
  <si>
    <t>O513946</t>
  </si>
  <si>
    <t>Obec Čereňany</t>
  </si>
  <si>
    <t>O514004</t>
  </si>
  <si>
    <t>Obec Horná Ves</t>
  </si>
  <si>
    <t>O514021</t>
  </si>
  <si>
    <t>Obec Chrenovec - Brusno</t>
  </si>
  <si>
    <t>O514063</t>
  </si>
  <si>
    <t>Obec Kamenec pod Vtáčnikom</t>
  </si>
  <si>
    <t>O514209</t>
  </si>
  <si>
    <t>Obec Nedožery - Brezany</t>
  </si>
  <si>
    <t>O514250</t>
  </si>
  <si>
    <t>Obec Nitrica</t>
  </si>
  <si>
    <t>O514268</t>
  </si>
  <si>
    <t>Mesto Nováky</t>
  </si>
  <si>
    <t>O514292</t>
  </si>
  <si>
    <t>Obec Oslany</t>
  </si>
  <si>
    <t>O514357</t>
  </si>
  <si>
    <t>Obec Ráztočno</t>
  </si>
  <si>
    <t>O514420</t>
  </si>
  <si>
    <t>Obec Valaská Belá</t>
  </si>
  <si>
    <t>O514454</t>
  </si>
  <si>
    <t>Obec Zemianske Kostoľany</t>
  </si>
  <si>
    <t>O518913</t>
  </si>
  <si>
    <t>Obec Sverepec</t>
  </si>
  <si>
    <t>O542873</t>
  </si>
  <si>
    <t>Obec Dvorec</t>
  </si>
  <si>
    <t>O542962</t>
  </si>
  <si>
    <t>Obec Hradište</t>
  </si>
  <si>
    <t>O543004</t>
  </si>
  <si>
    <t>Obec Chynorany</t>
  </si>
  <si>
    <t>O545741</t>
  </si>
  <si>
    <t>Obec Trenčianske Stankovce</t>
  </si>
  <si>
    <t>O546682</t>
  </si>
  <si>
    <t>Obec Skalka nad Váhom</t>
  </si>
  <si>
    <t>O557471</t>
  </si>
  <si>
    <t>Obec Streženice</t>
  </si>
  <si>
    <t>C12</t>
  </si>
  <si>
    <t>Kongregácia Školských sestier de Notre Dame</t>
  </si>
  <si>
    <t>S357</t>
  </si>
  <si>
    <t>SPORT SCHOOL, s.r.o.</t>
  </si>
  <si>
    <t>NR</t>
  </si>
  <si>
    <t>KNR</t>
  </si>
  <si>
    <t xml:space="preserve">Regionálny úrad školskej správy v Nitre </t>
  </si>
  <si>
    <t>O500011</t>
  </si>
  <si>
    <t>Mesto Nitra</t>
  </si>
  <si>
    <t>O500046</t>
  </si>
  <si>
    <t>Obec Báb</t>
  </si>
  <si>
    <t>O500062</t>
  </si>
  <si>
    <t>Obec Beladice</t>
  </si>
  <si>
    <t>O500127</t>
  </si>
  <si>
    <t>Obec Čaradice</t>
  </si>
  <si>
    <t>O500241</t>
  </si>
  <si>
    <t>Obec Hájske</t>
  </si>
  <si>
    <t>O500364</t>
  </si>
  <si>
    <t>Obec Jedľové Kostoľany</t>
  </si>
  <si>
    <t>O500372</t>
  </si>
  <si>
    <t>Obec Jelenec</t>
  </si>
  <si>
    <t>O500402</t>
  </si>
  <si>
    <t>Obec Klasov</t>
  </si>
  <si>
    <t>O500631</t>
  </si>
  <si>
    <t>Obec Nová Ves nad Žitavou</t>
  </si>
  <si>
    <t>O500674</t>
  </si>
  <si>
    <t>Obec Podhorany</t>
  </si>
  <si>
    <t>O500712</t>
  </si>
  <si>
    <t>Obec Rumanová</t>
  </si>
  <si>
    <t>O500721</t>
  </si>
  <si>
    <t>Obec Skýcov</t>
  </si>
  <si>
    <t>O500755</t>
  </si>
  <si>
    <t>Obec Slepčany</t>
  </si>
  <si>
    <t>O500895</t>
  </si>
  <si>
    <t>Obec Veľký Cetín</t>
  </si>
  <si>
    <t>O500933</t>
  </si>
  <si>
    <t>Mesto Vráble</t>
  </si>
  <si>
    <t>O500941</t>
  </si>
  <si>
    <t>Obec Výčapy - Opatovce</t>
  </si>
  <si>
    <t>O500968</t>
  </si>
  <si>
    <t>Mesto Zlaté Moravce</t>
  </si>
  <si>
    <t>O500992</t>
  </si>
  <si>
    <t>Obec Žirany</t>
  </si>
  <si>
    <t>O501123</t>
  </si>
  <si>
    <t>Obec Dulovce</t>
  </si>
  <si>
    <t>O501174</t>
  </si>
  <si>
    <t>Obec Iža</t>
  </si>
  <si>
    <t>O501239</t>
  </si>
  <si>
    <t>Obec Marcelová</t>
  </si>
  <si>
    <t>O501255</t>
  </si>
  <si>
    <t>Obec Moča</t>
  </si>
  <si>
    <t>O501263</t>
  </si>
  <si>
    <t>Obec Modrany</t>
  </si>
  <si>
    <t>O501280</t>
  </si>
  <si>
    <t>Mesto Nesvady</t>
  </si>
  <si>
    <t>O501328</t>
  </si>
  <si>
    <t>Obec Pribeta</t>
  </si>
  <si>
    <t>O501336</t>
  </si>
  <si>
    <t>Obec Radvaň nad Dunajom</t>
  </si>
  <si>
    <t>O501395</t>
  </si>
  <si>
    <t>Obec Bátorove Kosihy</t>
  </si>
  <si>
    <t>O502057</t>
  </si>
  <si>
    <t>Obec Bátovce</t>
  </si>
  <si>
    <t>O502111</t>
  </si>
  <si>
    <t>Obec Čajkov</t>
  </si>
  <si>
    <t>O502227</t>
  </si>
  <si>
    <t>Obec Farná</t>
  </si>
  <si>
    <t>O502251</t>
  </si>
  <si>
    <t>Obec Hontianska Vrbica</t>
  </si>
  <si>
    <t>O502375</t>
  </si>
  <si>
    <t>Obec Ipeľský Sokolec</t>
  </si>
  <si>
    <t>O502391</t>
  </si>
  <si>
    <t>Obec Jur nad Hronom</t>
  </si>
  <si>
    <t>O502677</t>
  </si>
  <si>
    <t>Obec Pohronský Ruskov</t>
  </si>
  <si>
    <t>O502804</t>
  </si>
  <si>
    <t>Obec Šarovce</t>
  </si>
  <si>
    <t>O502821</t>
  </si>
  <si>
    <t>Obec Tekovské Lužany</t>
  </si>
  <si>
    <t>O502863</t>
  </si>
  <si>
    <t>Mesto Tlmače</t>
  </si>
  <si>
    <t>O502936</t>
  </si>
  <si>
    <t>Obec Veľký Ďur</t>
  </si>
  <si>
    <t>O502979</t>
  </si>
  <si>
    <t>Obec Zbrojníky</t>
  </si>
  <si>
    <t>O502995</t>
  </si>
  <si>
    <t>Obec Žemberovce</t>
  </si>
  <si>
    <t>O503134</t>
  </si>
  <si>
    <t>Obec Dedinka</t>
  </si>
  <si>
    <t>O503193</t>
  </si>
  <si>
    <t>Obec Hul</t>
  </si>
  <si>
    <t>O503215</t>
  </si>
  <si>
    <t>Obec Jasová</t>
  </si>
  <si>
    <t>O503274</t>
  </si>
  <si>
    <t>Obec Kolta</t>
  </si>
  <si>
    <t>O503321</t>
  </si>
  <si>
    <t>Obec Lipová</t>
  </si>
  <si>
    <t>O503398</t>
  </si>
  <si>
    <t>Obec Mojzesovo</t>
  </si>
  <si>
    <t>O503452</t>
  </si>
  <si>
    <t>Obec Palárikovo</t>
  </si>
  <si>
    <t>O503509</t>
  </si>
  <si>
    <t>Obec Rastislavice</t>
  </si>
  <si>
    <t>O503533</t>
  </si>
  <si>
    <t>Obec Semerovo</t>
  </si>
  <si>
    <t>O503568</t>
  </si>
  <si>
    <t>Obec Svodín</t>
  </si>
  <si>
    <t>O503592</t>
  </si>
  <si>
    <t>Mesto Šurany</t>
  </si>
  <si>
    <t>O503606</t>
  </si>
  <si>
    <t>Obec Trávnica</t>
  </si>
  <si>
    <t>O503649</t>
  </si>
  <si>
    <t>Obec Zemné</t>
  </si>
  <si>
    <t>O503711</t>
  </si>
  <si>
    <t>Obec Diakovce</t>
  </si>
  <si>
    <t>O504998</t>
  </si>
  <si>
    <t>Mesto Topoľčany</t>
  </si>
  <si>
    <t>O505048</t>
  </si>
  <si>
    <t>Obec Ludanice</t>
  </si>
  <si>
    <t>O505285</t>
  </si>
  <si>
    <t>Obec Oponice</t>
  </si>
  <si>
    <t>O505404</t>
  </si>
  <si>
    <t>Obec Preseľany</t>
  </si>
  <si>
    <t>O505714</t>
  </si>
  <si>
    <t>Obec Veľké Ripňany</t>
  </si>
  <si>
    <t>O517305</t>
  </si>
  <si>
    <t>Obec Tekovské Nemce</t>
  </si>
  <si>
    <t>O542717</t>
  </si>
  <si>
    <t>Obec Bojná</t>
  </si>
  <si>
    <t>O545589</t>
  </si>
  <si>
    <t>Obec Cabaj - Čápor</t>
  </si>
  <si>
    <t>O545635</t>
  </si>
  <si>
    <t>Obec Horné Lefantovce</t>
  </si>
  <si>
    <t>O555843</t>
  </si>
  <si>
    <t>Obec Čata</t>
  </si>
  <si>
    <t>O555860</t>
  </si>
  <si>
    <t>Obec Veľký Lapáš</t>
  </si>
  <si>
    <t>O555886</t>
  </si>
  <si>
    <t>Obec Čechynce</t>
  </si>
  <si>
    <t>O556050</t>
  </si>
  <si>
    <t>Obec Úľany nad Žitavou</t>
  </si>
  <si>
    <t>C02</t>
  </si>
  <si>
    <t>Rímskokatolícka cirkev Biskupstvo Nitra</t>
  </si>
  <si>
    <t>C32</t>
  </si>
  <si>
    <t>Reformovaná kresťanská cirkev na Slovensku</t>
  </si>
  <si>
    <t>C34</t>
  </si>
  <si>
    <t>Reformovaná kresťanská cirkev na Slovensku, Cirkevný zbor Martovce</t>
  </si>
  <si>
    <t>C35</t>
  </si>
  <si>
    <t>Reformovaný kresťanský cirkevný zbor</t>
  </si>
  <si>
    <t>ZA</t>
  </si>
  <si>
    <t>KZA</t>
  </si>
  <si>
    <t xml:space="preserve">Regionálny úrad školskej správy v Žiline </t>
  </si>
  <si>
    <t>Dofinancovanie PN (nájom DC Ružomberok)</t>
  </si>
  <si>
    <t>VZA</t>
  </si>
  <si>
    <t>Žilinský samosprávny kraj</t>
  </si>
  <si>
    <t>O509132</t>
  </si>
  <si>
    <t>Mesto Čadca</t>
  </si>
  <si>
    <t>O509159</t>
  </si>
  <si>
    <t>Obec Čierne</t>
  </si>
  <si>
    <t>O509205</t>
  </si>
  <si>
    <t>Obec Horný Vadičov</t>
  </si>
  <si>
    <t>O509213</t>
  </si>
  <si>
    <t>Obec Klokočov</t>
  </si>
  <si>
    <t>O509221</t>
  </si>
  <si>
    <t>Obec Klubina</t>
  </si>
  <si>
    <t>O509230</t>
  </si>
  <si>
    <t>Obec Korňa</t>
  </si>
  <si>
    <t>O509248</t>
  </si>
  <si>
    <t>Mesto Krásno nad Kysucou</t>
  </si>
  <si>
    <t>O509256</t>
  </si>
  <si>
    <t>Mesto Kysucké Nové Mesto</t>
  </si>
  <si>
    <t>O509264</t>
  </si>
  <si>
    <t>Obec Kysucký Lieskovec</t>
  </si>
  <si>
    <t>O509272</t>
  </si>
  <si>
    <t>Obec Lodno</t>
  </si>
  <si>
    <t>O509302</t>
  </si>
  <si>
    <t>Obec Nesluša</t>
  </si>
  <si>
    <t>O509311</t>
  </si>
  <si>
    <t>Obec Nová Bystrica</t>
  </si>
  <si>
    <t>O509329</t>
  </si>
  <si>
    <t>Obec Ochodnica</t>
  </si>
  <si>
    <t>O509337</t>
  </si>
  <si>
    <t>Obec Olešná</t>
  </si>
  <si>
    <t>O509345</t>
  </si>
  <si>
    <t>Obec Oščadnica</t>
  </si>
  <si>
    <t>O509361</t>
  </si>
  <si>
    <t>Obec Podvysoká</t>
  </si>
  <si>
    <t>O509370</t>
  </si>
  <si>
    <t>Obec Povina</t>
  </si>
  <si>
    <t>O509400</t>
  </si>
  <si>
    <t>Obec Raková</t>
  </si>
  <si>
    <t>O509426</t>
  </si>
  <si>
    <t>Obec Rudina</t>
  </si>
  <si>
    <t>O509442</t>
  </si>
  <si>
    <t>Obec Rudinská</t>
  </si>
  <si>
    <t>O509451</t>
  </si>
  <si>
    <t>Obec Skalité</t>
  </si>
  <si>
    <t>O509477</t>
  </si>
  <si>
    <t>Obec Stará Bystrica</t>
  </si>
  <si>
    <t>O509485</t>
  </si>
  <si>
    <t>Obec Staškov</t>
  </si>
  <si>
    <t>O509493</t>
  </si>
  <si>
    <t>Obec Svrčinovec</t>
  </si>
  <si>
    <t>O509507</t>
  </si>
  <si>
    <t>Mesto Turzovka</t>
  </si>
  <si>
    <t>O509515</t>
  </si>
  <si>
    <t>Obec Vysoká nad Kysucou</t>
  </si>
  <si>
    <t>O509523</t>
  </si>
  <si>
    <t>Obec Zákopčie</t>
  </si>
  <si>
    <t>O509531</t>
  </si>
  <si>
    <t>Obec Zborov nad Bystricou</t>
  </si>
  <si>
    <t>O509540</t>
  </si>
  <si>
    <t>Mesto Dolný Kubín</t>
  </si>
  <si>
    <t>O509582</t>
  </si>
  <si>
    <t>Obec Bobrov</t>
  </si>
  <si>
    <t>O509591</t>
  </si>
  <si>
    <t>Obec Breza</t>
  </si>
  <si>
    <t>O509604</t>
  </si>
  <si>
    <t>Obec Brezovica</t>
  </si>
  <si>
    <t>O509655</t>
  </si>
  <si>
    <t>Obec Habovka</t>
  </si>
  <si>
    <t>O509663</t>
  </si>
  <si>
    <t>Obec Hladovka</t>
  </si>
  <si>
    <t>O509680</t>
  </si>
  <si>
    <t>Obec Hruštín</t>
  </si>
  <si>
    <t>O509698</t>
  </si>
  <si>
    <t>Obec Chlebnice</t>
  </si>
  <si>
    <t>O509728</t>
  </si>
  <si>
    <t>Obec Klin</t>
  </si>
  <si>
    <t>O509779</t>
  </si>
  <si>
    <t>Obec Krušetnica</t>
  </si>
  <si>
    <t>O509809</t>
  </si>
  <si>
    <t>Obec Lokca</t>
  </si>
  <si>
    <t>O509817</t>
  </si>
  <si>
    <t>Obec Lomná</t>
  </si>
  <si>
    <t>O509825</t>
  </si>
  <si>
    <t>Obec Malatiná</t>
  </si>
  <si>
    <t>O509850</t>
  </si>
  <si>
    <t>Obec Mútne</t>
  </si>
  <si>
    <t>O509868</t>
  </si>
  <si>
    <t>Mesto Námestovo</t>
  </si>
  <si>
    <t>O509876</t>
  </si>
  <si>
    <t>Obec Nižná</t>
  </si>
  <si>
    <t>O509884</t>
  </si>
  <si>
    <t>Obec Novoť</t>
  </si>
  <si>
    <t>O509892</t>
  </si>
  <si>
    <t>Obec Oravská Jasenica</t>
  </si>
  <si>
    <t>O509914</t>
  </si>
  <si>
    <t>Obec Oravská Polhora</t>
  </si>
  <si>
    <t>O509931</t>
  </si>
  <si>
    <t>Obec Oravské Veselé</t>
  </si>
  <si>
    <t>O510025</t>
  </si>
  <si>
    <t>Obec Rabča</t>
  </si>
  <si>
    <t>O510033</t>
  </si>
  <si>
    <t>Obec Rabčice</t>
  </si>
  <si>
    <t>O510076</t>
  </si>
  <si>
    <t>Obec Suchá Hora</t>
  </si>
  <si>
    <t>O510106</t>
  </si>
  <si>
    <t>Mesto Trstená</t>
  </si>
  <si>
    <t>O510114</t>
  </si>
  <si>
    <t>Mesto Tvrdošín</t>
  </si>
  <si>
    <t>O510149</t>
  </si>
  <si>
    <t>Obec Vasiľov</t>
  </si>
  <si>
    <t>O510157</t>
  </si>
  <si>
    <t>Obec Vavrečka</t>
  </si>
  <si>
    <t>O510190</t>
  </si>
  <si>
    <t>Obec Zábiedovo</t>
  </si>
  <si>
    <t>O510203</t>
  </si>
  <si>
    <t>Obec Zákamenné</t>
  </si>
  <si>
    <t>O510211</t>
  </si>
  <si>
    <t>Obec Zázrivá</t>
  </si>
  <si>
    <t>O510238</t>
  </si>
  <si>
    <t>Obec Zuberec</t>
  </si>
  <si>
    <t>O510246</t>
  </si>
  <si>
    <t>Obec Zubrohlava</t>
  </si>
  <si>
    <t>O510254</t>
  </si>
  <si>
    <t>Obec Žaškov</t>
  </si>
  <si>
    <t>O510262</t>
  </si>
  <si>
    <t>Mesto Liptovský Mikuláš</t>
  </si>
  <si>
    <t>O510327</t>
  </si>
  <si>
    <t>Obec Bobrovec</t>
  </si>
  <si>
    <t>O510408</t>
  </si>
  <si>
    <t>Obec Dúbrava</t>
  </si>
  <si>
    <t>O510441</t>
  </si>
  <si>
    <t>Obec Hubová</t>
  </si>
  <si>
    <t>O510548</t>
  </si>
  <si>
    <t>Obec Komjatná</t>
  </si>
  <si>
    <t>O510572</t>
  </si>
  <si>
    <t>Obec Kvačany</t>
  </si>
  <si>
    <t>O510599</t>
  </si>
  <si>
    <t>Obec Likavka</t>
  </si>
  <si>
    <t>O510611</t>
  </si>
  <si>
    <t>Obec Liptovská Kokava</t>
  </si>
  <si>
    <t>O510637</t>
  </si>
  <si>
    <t>Obec Liptovská Osada</t>
  </si>
  <si>
    <t>O510661</t>
  </si>
  <si>
    <t>Obec Liptovská Štiavnica</t>
  </si>
  <si>
    <t>O510718</t>
  </si>
  <si>
    <t>Obec Liptovské Revúce</t>
  </si>
  <si>
    <t>O510726</t>
  </si>
  <si>
    <t>Mesto Liptovský Hrádok</t>
  </si>
  <si>
    <t>O510785</t>
  </si>
  <si>
    <t>Obec Lisková</t>
  </si>
  <si>
    <t>O510815</t>
  </si>
  <si>
    <t>Obec Lúčky</t>
  </si>
  <si>
    <t>O510823</t>
  </si>
  <si>
    <t>Obec Ludrová</t>
  </si>
  <si>
    <t>O510904</t>
  </si>
  <si>
    <t>Obec Partizánska Ľupča</t>
  </si>
  <si>
    <t>O510963</t>
  </si>
  <si>
    <t>Obec Pribylina</t>
  </si>
  <si>
    <t>O510998</t>
  </si>
  <si>
    <t>Mesto Ružomberok</t>
  </si>
  <si>
    <t>O511005</t>
  </si>
  <si>
    <t>Obec Liptovské Sliače</t>
  </si>
  <si>
    <t>O511030</t>
  </si>
  <si>
    <t>Obec Stankovany</t>
  </si>
  <si>
    <t>O511048</t>
  </si>
  <si>
    <t>Obec Svätý Kríž</t>
  </si>
  <si>
    <t>O511170</t>
  </si>
  <si>
    <t>Obec Východná</t>
  </si>
  <si>
    <t>O512036</t>
  </si>
  <si>
    <t>Mesto Martin</t>
  </si>
  <si>
    <t>O512052</t>
  </si>
  <si>
    <t>Obec Belá - Dulice</t>
  </si>
  <si>
    <t>O512061</t>
  </si>
  <si>
    <t>Obec Benice</t>
  </si>
  <si>
    <t>O512079</t>
  </si>
  <si>
    <t>Obec Blatnica</t>
  </si>
  <si>
    <t>O512133</t>
  </si>
  <si>
    <t>Obec Bystrička</t>
  </si>
  <si>
    <t>O512214</t>
  </si>
  <si>
    <t>Obec Dražkovce</t>
  </si>
  <si>
    <t>O512222</t>
  </si>
  <si>
    <t>Obec Dubové</t>
  </si>
  <si>
    <t>O512273</t>
  </si>
  <si>
    <t>Obec Horná Štubňa</t>
  </si>
  <si>
    <t>O512320</t>
  </si>
  <si>
    <t>Obec Jazernica</t>
  </si>
  <si>
    <t>O512354</t>
  </si>
  <si>
    <t>Obec Kláštor pod Znievom</t>
  </si>
  <si>
    <t>O512389</t>
  </si>
  <si>
    <t>Obec Krpeľany</t>
  </si>
  <si>
    <t>O512443</t>
  </si>
  <si>
    <t>Obec Malý Čepčín</t>
  </si>
  <si>
    <t>O512460</t>
  </si>
  <si>
    <t>Obec Mošovce</t>
  </si>
  <si>
    <t>O512478</t>
  </si>
  <si>
    <t>Obec Necpaly</t>
  </si>
  <si>
    <t>O512605</t>
  </si>
  <si>
    <t>Obec Sklené</t>
  </si>
  <si>
    <t>O512621</t>
  </si>
  <si>
    <t>Obec Slovenské Pravno</t>
  </si>
  <si>
    <t>O512648</t>
  </si>
  <si>
    <t>Obec Sučany</t>
  </si>
  <si>
    <t>O512681</t>
  </si>
  <si>
    <t>Obec Turany</t>
  </si>
  <si>
    <t>O512711</t>
  </si>
  <si>
    <t>Obec Turčianske Kľačany</t>
  </si>
  <si>
    <t>O512729</t>
  </si>
  <si>
    <t>Mesto Turčianske Teplice</t>
  </si>
  <si>
    <t>O512761</t>
  </si>
  <si>
    <t>Obec Valča</t>
  </si>
  <si>
    <t>O517402</t>
  </si>
  <si>
    <t>Mesto Žilina</t>
  </si>
  <si>
    <t>O517429</t>
  </si>
  <si>
    <t>Obec Belá</t>
  </si>
  <si>
    <t>O517461</t>
  </si>
  <si>
    <t>Mesto Bytča</t>
  </si>
  <si>
    <t>O517496</t>
  </si>
  <si>
    <t>Obec Divinka</t>
  </si>
  <si>
    <t>O517500</t>
  </si>
  <si>
    <t>Obec Dlhé Pole</t>
  </si>
  <si>
    <t>O517518</t>
  </si>
  <si>
    <t>Obec Dolná Tižina</t>
  </si>
  <si>
    <t>O517526</t>
  </si>
  <si>
    <t>Obec Dolný Hričov</t>
  </si>
  <si>
    <t>O517542</t>
  </si>
  <si>
    <t>Obec Fačkov</t>
  </si>
  <si>
    <t>O517551</t>
  </si>
  <si>
    <t>Obec Gbeľany</t>
  </si>
  <si>
    <t>O517577</t>
  </si>
  <si>
    <t>Obec Hôrky</t>
  </si>
  <si>
    <t>O517593</t>
  </si>
  <si>
    <t>Obec Horný Hričov</t>
  </si>
  <si>
    <t>O517623</t>
  </si>
  <si>
    <t>Obec Hvozdnica</t>
  </si>
  <si>
    <t>O517658</t>
  </si>
  <si>
    <t>Obec Kamenná Poruba</t>
  </si>
  <si>
    <t>O517674</t>
  </si>
  <si>
    <t>Obec Kolárovice</t>
  </si>
  <si>
    <t>O517721</t>
  </si>
  <si>
    <t>Obec Kunerad</t>
  </si>
  <si>
    <t>O517739</t>
  </si>
  <si>
    <t>Obec Lietava</t>
  </si>
  <si>
    <t>O517755</t>
  </si>
  <si>
    <t>Obec Lietavská Svinná - Babkov</t>
  </si>
  <si>
    <t>O517763</t>
  </si>
  <si>
    <t>Obec Lutiše</t>
  </si>
  <si>
    <t>O517861</t>
  </si>
  <si>
    <t>Obec Petrovice</t>
  </si>
  <si>
    <t>O517895</t>
  </si>
  <si>
    <t>Obec Predmier</t>
  </si>
  <si>
    <t>O517925</t>
  </si>
  <si>
    <t>Obec Rajecká Lesná</t>
  </si>
  <si>
    <t>O517933</t>
  </si>
  <si>
    <t>Mesto Rajecké Teplice</t>
  </si>
  <si>
    <t>O517941</t>
  </si>
  <si>
    <t>Obec Rosina</t>
  </si>
  <si>
    <t>O517950</t>
  </si>
  <si>
    <t>Obec Stráňavy</t>
  </si>
  <si>
    <t>O517968</t>
  </si>
  <si>
    <t>Obec Stránske</t>
  </si>
  <si>
    <t>O517984</t>
  </si>
  <si>
    <t>Obec Strečno</t>
  </si>
  <si>
    <t>O517992</t>
  </si>
  <si>
    <t>Obec Súľov - Hradná</t>
  </si>
  <si>
    <t>O518018</t>
  </si>
  <si>
    <t>Obec Štiavnik</t>
  </si>
  <si>
    <t>O518034</t>
  </si>
  <si>
    <t>Obec Teplička nad Váhom</t>
  </si>
  <si>
    <t>O518042</t>
  </si>
  <si>
    <t>Obec Terchová</t>
  </si>
  <si>
    <t>O518051</t>
  </si>
  <si>
    <t>Obec Turie</t>
  </si>
  <si>
    <t>O518085</t>
  </si>
  <si>
    <t>Obec Veľké Rovné</t>
  </si>
  <si>
    <t>O518093</t>
  </si>
  <si>
    <t>Obec Višňové</t>
  </si>
  <si>
    <t>O518719</t>
  </si>
  <si>
    <t>Obec Čimhová</t>
  </si>
  <si>
    <t>O557358</t>
  </si>
  <si>
    <t>Mesto Vrútky</t>
  </si>
  <si>
    <t>O557935</t>
  </si>
  <si>
    <t>Obec Lietavská Lúčka</t>
  </si>
  <si>
    <t>O557986</t>
  </si>
  <si>
    <t>Obec Ďurčiná</t>
  </si>
  <si>
    <t>O580791</t>
  </si>
  <si>
    <t>Obec Radoľa</t>
  </si>
  <si>
    <t>C15</t>
  </si>
  <si>
    <t>Kongregácia Školských sestier sv. Františka</t>
  </si>
  <si>
    <t>C40</t>
  </si>
  <si>
    <t>Rímskokatolícka cirkev, Farnosť Dobrého pastiera</t>
  </si>
  <si>
    <t>C44</t>
  </si>
  <si>
    <t>Kongregácia Milosrdných sestier sv. Vincenta - Satmárok</t>
  </si>
  <si>
    <t>C59</t>
  </si>
  <si>
    <t>Rímskokatolícka cirkev, Žilinská diecéza</t>
  </si>
  <si>
    <t>C75</t>
  </si>
  <si>
    <t>Koinonia Ján Krstiteľ - Oáza Sklené</t>
  </si>
  <si>
    <t>S1010</t>
  </si>
  <si>
    <t>DAPEMI s. r. o.</t>
  </si>
  <si>
    <t>S196</t>
  </si>
  <si>
    <t>Ing. Alena Hrivnáková</t>
  </si>
  <si>
    <t>S250</t>
  </si>
  <si>
    <t>PaedDr. Tomáš Zanovit</t>
  </si>
  <si>
    <t>S336</t>
  </si>
  <si>
    <t>PaedDr. Beáta Matušáková</t>
  </si>
  <si>
    <t>S337</t>
  </si>
  <si>
    <t>Ing. Bernadeta Gábrišová</t>
  </si>
  <si>
    <t>S376</t>
  </si>
  <si>
    <t>Inštitút vzdelávania a starostlivosti, s. r. o.</t>
  </si>
  <si>
    <t>S381</t>
  </si>
  <si>
    <t>JUVENTAS Žilina, n.o.</t>
  </si>
  <si>
    <t>S386</t>
  </si>
  <si>
    <t>EDUCO NO, s.r.o.</t>
  </si>
  <si>
    <t>S616</t>
  </si>
  <si>
    <t>Otvorme cestu pre deti s Dys..., o.z.</t>
  </si>
  <si>
    <t>S649</t>
  </si>
  <si>
    <t>TROJRUŽA, o.z.</t>
  </si>
  <si>
    <t>S703</t>
  </si>
  <si>
    <t>Občianske združenie Pro Scholaris</t>
  </si>
  <si>
    <t>S826</t>
  </si>
  <si>
    <t>Mgr. Ján Zuberec</t>
  </si>
  <si>
    <t>BB</t>
  </si>
  <si>
    <t>KBB</t>
  </si>
  <si>
    <t>Regionálny úrad školskej správy v Banskej Bystrici</t>
  </si>
  <si>
    <t>VBB</t>
  </si>
  <si>
    <t>Banskobystrický samosprávny kraj</t>
  </si>
  <si>
    <t>O508438</t>
  </si>
  <si>
    <t>Mesto Banská Bystrica</t>
  </si>
  <si>
    <t>O508675</t>
  </si>
  <si>
    <t>Obec Brusno</t>
  </si>
  <si>
    <t>O508870</t>
  </si>
  <si>
    <t>Obec Pohorelá</t>
  </si>
  <si>
    <t>O511323</t>
  </si>
  <si>
    <t>Obec Čakanovce</t>
  </si>
  <si>
    <t>O511421</t>
  </si>
  <si>
    <t>Obec Halič</t>
  </si>
  <si>
    <t>O511552</t>
  </si>
  <si>
    <t>Obec Lovinobaňa</t>
  </si>
  <si>
    <t>O514829</t>
  </si>
  <si>
    <t>Mesto Hnúšťa</t>
  </si>
  <si>
    <t>O515426</t>
  </si>
  <si>
    <t>Obec Rimavská Baňa</t>
  </si>
  <si>
    <t>O515680</t>
  </si>
  <si>
    <t>Mesto Tisovec</t>
  </si>
  <si>
    <t>O516040</t>
  </si>
  <si>
    <t>Obec Hrušov</t>
  </si>
  <si>
    <t>O516589</t>
  </si>
  <si>
    <t>Mesto Žiar nad Hronom</t>
  </si>
  <si>
    <t>O516597</t>
  </si>
  <si>
    <t>Obec Svätý Anton</t>
  </si>
  <si>
    <t>O516643</t>
  </si>
  <si>
    <t>Mesto Banská Štiavnica</t>
  </si>
  <si>
    <t>O516791</t>
  </si>
  <si>
    <t>Obec Horná Ždaňa</t>
  </si>
  <si>
    <t>O516830</t>
  </si>
  <si>
    <t>Obec Hronský Beňadik</t>
  </si>
  <si>
    <t>O516970</t>
  </si>
  <si>
    <t>Mesto Kremnica</t>
  </si>
  <si>
    <t>O517062</t>
  </si>
  <si>
    <t>Obec Malá Lehota</t>
  </si>
  <si>
    <t>O517097</t>
  </si>
  <si>
    <t>Mesto Nová Baňa</t>
  </si>
  <si>
    <t>O517267</t>
  </si>
  <si>
    <t>Obec Stará Kremnička</t>
  </si>
  <si>
    <t>O517283</t>
  </si>
  <si>
    <t>Obec Štiavnické Bane</t>
  </si>
  <si>
    <t>O517330</t>
  </si>
  <si>
    <t>Obec Veľká Lehota</t>
  </si>
  <si>
    <t>O518158</t>
  </si>
  <si>
    <t>Mesto Zvolen</t>
  </si>
  <si>
    <t>O518212</t>
  </si>
  <si>
    <t>Obec Bzovík</t>
  </si>
  <si>
    <t>O518239</t>
  </si>
  <si>
    <t>Obec Cerovo</t>
  </si>
  <si>
    <t>O518263</t>
  </si>
  <si>
    <t>Mesto Detva</t>
  </si>
  <si>
    <t>O518271</t>
  </si>
  <si>
    <t>Obec Detvianska Huta</t>
  </si>
  <si>
    <t>O518310</t>
  </si>
  <si>
    <t>Obec Dolný Badín</t>
  </si>
  <si>
    <t>O518417</t>
  </si>
  <si>
    <t>Obec Hontianske Nemce</t>
  </si>
  <si>
    <t>O518468</t>
  </si>
  <si>
    <t>Mesto Hriňová</t>
  </si>
  <si>
    <t>O526142</t>
  </si>
  <si>
    <t>Mesto Revúca</t>
  </si>
  <si>
    <t>O580317</t>
  </si>
  <si>
    <t>Obec Utekáč</t>
  </si>
  <si>
    <t>C04</t>
  </si>
  <si>
    <t>Rímskokatolícka cirkev Biskupstvo Banská Bystrica</t>
  </si>
  <si>
    <t>C23</t>
  </si>
  <si>
    <t>Západný dištrikt Evanjelickej cirkvi a. v. na Slovensku</t>
  </si>
  <si>
    <t>C48</t>
  </si>
  <si>
    <t>Rimavský seniorát Evanjelickej cirkvi a.v. na Slovensku</t>
  </si>
  <si>
    <t>C52</t>
  </si>
  <si>
    <t>Zbor cirkvi bratskej v Banskej Bystrici</t>
  </si>
  <si>
    <t>S071</t>
  </si>
  <si>
    <t>eMKLub</t>
  </si>
  <si>
    <t>S1023</t>
  </si>
  <si>
    <t>RETEX, s.r.o.</t>
  </si>
  <si>
    <t>S570</t>
  </si>
  <si>
    <t>Ing. Jaroslava Marušková, CSc.</t>
  </si>
  <si>
    <t>S666</t>
  </si>
  <si>
    <t>BAKOMI, o.z.</t>
  </si>
  <si>
    <t>S815</t>
  </si>
  <si>
    <t>Deutsch-Slowakische Akademien, a.s.</t>
  </si>
  <si>
    <t>S907</t>
  </si>
  <si>
    <t>MAGIKOS</t>
  </si>
  <si>
    <t>PO</t>
  </si>
  <si>
    <t>O519006</t>
  </si>
  <si>
    <t>Mesto Bardejov</t>
  </si>
  <si>
    <t>O519065</t>
  </si>
  <si>
    <t>Obec Beloveža</t>
  </si>
  <si>
    <t>O519197</t>
  </si>
  <si>
    <t>Mesto Giraltovce</t>
  </si>
  <si>
    <t>O519766</t>
  </si>
  <si>
    <t>Obec Richvald</t>
  </si>
  <si>
    <t>O520004</t>
  </si>
  <si>
    <t>Mesto Humenné</t>
  </si>
  <si>
    <t>O520161</t>
  </si>
  <si>
    <t>Obec Dlhé nad Cirochou</t>
  </si>
  <si>
    <t>O520624</t>
  </si>
  <si>
    <t>Obec Papín</t>
  </si>
  <si>
    <t>O520918</t>
  </si>
  <si>
    <t>Obec Ubľa</t>
  </si>
  <si>
    <t>O521035</t>
  </si>
  <si>
    <t>Obec Vyšný Hrušov</t>
  </si>
  <si>
    <t>O523381</t>
  </si>
  <si>
    <t>Mesto Poprad</t>
  </si>
  <si>
    <t>O523542</t>
  </si>
  <si>
    <t>Obec Jánovce</t>
  </si>
  <si>
    <t>O523631</t>
  </si>
  <si>
    <t>Obec Liptovská Teplička</t>
  </si>
  <si>
    <t>O523852</t>
  </si>
  <si>
    <t>Obec Spišské Bystré</t>
  </si>
  <si>
    <t>O524131</t>
  </si>
  <si>
    <t>Obec Ždiar</t>
  </si>
  <si>
    <t>O524239</t>
  </si>
  <si>
    <t>O524476</t>
  </si>
  <si>
    <t>Obec Hrabkov</t>
  </si>
  <si>
    <t>O524671</t>
  </si>
  <si>
    <t>Obec Krásna Lúka</t>
  </si>
  <si>
    <t>O524794</t>
  </si>
  <si>
    <t>Obec Ľubovec</t>
  </si>
  <si>
    <t>O524921</t>
  </si>
  <si>
    <t>Obec Nižný Slavkov</t>
  </si>
  <si>
    <t>O525201</t>
  </si>
  <si>
    <t>Obec Šarišské Bohdanovce</t>
  </si>
  <si>
    <t>O525235</t>
  </si>
  <si>
    <t>Obec Šarišské Michaľany</t>
  </si>
  <si>
    <t>O526771</t>
  </si>
  <si>
    <t>Obec Jarabina</t>
  </si>
  <si>
    <t>O527106</t>
  </si>
  <si>
    <t>Mesto Svidník</t>
  </si>
  <si>
    <t>O527181</t>
  </si>
  <si>
    <t>Obec Bukovce</t>
  </si>
  <si>
    <t>O527297</t>
  </si>
  <si>
    <t>Obec Havaj</t>
  </si>
  <si>
    <t>O527696</t>
  </si>
  <si>
    <t>Obec Okrúhle</t>
  </si>
  <si>
    <t>O527840</t>
  </si>
  <si>
    <t>Mesto Stropkov</t>
  </si>
  <si>
    <t>O528854</t>
  </si>
  <si>
    <t>Obec Matiaška</t>
  </si>
  <si>
    <t>O560103</t>
  </si>
  <si>
    <t>Mesto Vysoké Tatry</t>
  </si>
  <si>
    <t>S033</t>
  </si>
  <si>
    <t>Ing. Emil Blicha - ELBA</t>
  </si>
  <si>
    <t>S524</t>
  </si>
  <si>
    <t>Life Academy, s. r. o.</t>
  </si>
  <si>
    <t>S532</t>
  </si>
  <si>
    <t>Mgr. Silvia Urdzíková</t>
  </si>
  <si>
    <t>KE</t>
  </si>
  <si>
    <t>KKE</t>
  </si>
  <si>
    <t xml:space="preserve">Regionálny úrad školskej správy v Košiciach </t>
  </si>
  <si>
    <t>O521205</t>
  </si>
  <si>
    <t>Obec Bohdanovce</t>
  </si>
  <si>
    <t>O521299</t>
  </si>
  <si>
    <t>Obec Čaňa</t>
  </si>
  <si>
    <t>O521493</t>
  </si>
  <si>
    <t>Obec Jasov</t>
  </si>
  <si>
    <t>O521574</t>
  </si>
  <si>
    <t>Obec Košická Belá</t>
  </si>
  <si>
    <t>O521582</t>
  </si>
  <si>
    <t>Obec Košická Polianka</t>
  </si>
  <si>
    <t>O521671</t>
  </si>
  <si>
    <t>Mesto Medzev</t>
  </si>
  <si>
    <t>O521698</t>
  </si>
  <si>
    <t>Mesto Moldava nad Bodvou</t>
  </si>
  <si>
    <t>O521892</t>
  </si>
  <si>
    <t>Obec Poproč</t>
  </si>
  <si>
    <t>O521973</t>
  </si>
  <si>
    <t>Obec Seňa</t>
  </si>
  <si>
    <t>O522104</t>
  </si>
  <si>
    <t>Obec Trstené pri Hornáde</t>
  </si>
  <si>
    <t>O522261</t>
  </si>
  <si>
    <t>Obec Ždaňa</t>
  </si>
  <si>
    <t>O522562</t>
  </si>
  <si>
    <t>Obec Jovsa</t>
  </si>
  <si>
    <t>O522929</t>
  </si>
  <si>
    <t>Obec Podhoroď</t>
  </si>
  <si>
    <t>O522953</t>
  </si>
  <si>
    <t>Obec Porúbka</t>
  </si>
  <si>
    <t>O522961</t>
  </si>
  <si>
    <t>Obec Pozdišovce</t>
  </si>
  <si>
    <t>O523241</t>
  </si>
  <si>
    <t>Obec Zalužice</t>
  </si>
  <si>
    <t>O525529</t>
  </si>
  <si>
    <t>Mesto Rožňava</t>
  </si>
  <si>
    <t>O525626</t>
  </si>
  <si>
    <t>Obec Dlhá Ves</t>
  </si>
  <si>
    <t>O525651</t>
  </si>
  <si>
    <t>Obec Gemerská Hôrka</t>
  </si>
  <si>
    <t>O525782</t>
  </si>
  <si>
    <t>Obec Jablonov nad Turňou</t>
  </si>
  <si>
    <t>O526134</t>
  </si>
  <si>
    <t>Obec Rejdová</t>
  </si>
  <si>
    <t>O526541</t>
  </si>
  <si>
    <t>Obec Helcmanovce</t>
  </si>
  <si>
    <t>O528170</t>
  </si>
  <si>
    <t>Obec Borša</t>
  </si>
  <si>
    <t>O528366</t>
  </si>
  <si>
    <t>Obec Hraň</t>
  </si>
  <si>
    <t>O528684</t>
  </si>
  <si>
    <t>Obec Pribeník</t>
  </si>
  <si>
    <t>O543357</t>
  </si>
  <si>
    <t>Obec Mlynky</t>
  </si>
  <si>
    <t>O543365</t>
  </si>
  <si>
    <t>Obec Mníšek nad Hnilcom</t>
  </si>
  <si>
    <t>O543411</t>
  </si>
  <si>
    <t>Obec Olcnava</t>
  </si>
  <si>
    <t>O543489</t>
  </si>
  <si>
    <t>Obec Poráč</t>
  </si>
  <si>
    <t>O543497</t>
  </si>
  <si>
    <t>Obec Prakovce</t>
  </si>
  <si>
    <t>O543535</t>
  </si>
  <si>
    <t>Obec Slovinky</t>
  </si>
  <si>
    <t>O543594</t>
  </si>
  <si>
    <t>Mesto Spišské Vlachy</t>
  </si>
  <si>
    <t>O543705</t>
  </si>
  <si>
    <t>Obec Veľký Folkmar</t>
  </si>
  <si>
    <t>O543756</t>
  </si>
  <si>
    <t>Obec Slovenské Nové Mesto</t>
  </si>
  <si>
    <t>O543772</t>
  </si>
  <si>
    <t>Obec Somotor</t>
  </si>
  <si>
    <t>O543900</t>
  </si>
  <si>
    <t>Obec Veľký Horeš</t>
  </si>
  <si>
    <t>O888888</t>
  </si>
  <si>
    <t>Mesto Košice</t>
  </si>
  <si>
    <t>C08</t>
  </si>
  <si>
    <t>Gréckokatolícka eparchia Košice</t>
  </si>
  <si>
    <t>S1007</t>
  </si>
  <si>
    <t>Ťahanovská záhrada</t>
  </si>
  <si>
    <t>S161</t>
  </si>
  <si>
    <t>PhDr. Jarmila Uhríková</t>
  </si>
  <si>
    <t>S782</t>
  </si>
  <si>
    <t>Obecné združenie občanov telesnej kultúry, školstva, zdravia a ochrany ŽP Kechnec</t>
  </si>
  <si>
    <t>S922</t>
  </si>
  <si>
    <t>EDURAM s.r.o.</t>
  </si>
  <si>
    <t>SPOLU</t>
  </si>
  <si>
    <t>Schválené finančné prostriedky</t>
  </si>
  <si>
    <t>Požiadavka zriaďovateľa</t>
  </si>
  <si>
    <t>O526339</t>
  </si>
  <si>
    <t>Obec Vlachovo</t>
  </si>
  <si>
    <t>DOHODOVACIE KONANIE MÁJ A JÚL 2022</t>
  </si>
  <si>
    <t>Dofinancovane medzinárodných programov Spojenej školy Novohradská v Bratislave a dofinancovanie zariadení poradenstva a prevencie</t>
  </si>
  <si>
    <t>Dofinancovanie PN škôl a zariadení poradenstva a prevencie</t>
  </si>
  <si>
    <t>Dofinancovanie ON škôl a PN zariadení poradenstva a prevencie</t>
  </si>
  <si>
    <t>Dofinancovnie PN zariadení poradenstva a prevencie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</si>
</sst>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1" fillId="0" borderId="0"/>
  </cellStyleXfs>
  <cellXfs count="44">
    <xf numFmtId="0" fontId="0" fillId="0" borderId="0" xfId="0"/>
    <xf numFmtId="0" fontId="3" fillId="0" borderId="2" xfId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left" vertical="center" wrapText="1"/>
    </xf>
    <xf numFmtId="3" fontId="3" fillId="0" borderId="2" xfId="1" applyNumberFormat="1" applyFont="1" applyFill="1" applyBorder="1" applyAlignment="1">
      <alignment vertical="center"/>
    </xf>
    <xf numFmtId="3" fontId="3" fillId="3" borderId="2" xfId="1" applyNumberFormat="1" applyFont="1" applyFill="1" applyBorder="1" applyAlignment="1">
      <alignment vertical="center"/>
    </xf>
    <xf numFmtId="0" fontId="3" fillId="0" borderId="14" xfId="2" applyFont="1" applyFill="1" applyBorder="1" applyAlignment="1">
      <alignment horizontal="center" vertical="center"/>
    </xf>
    <xf numFmtId="0" fontId="3" fillId="0" borderId="15" xfId="1" applyFont="1" applyFill="1" applyBorder="1" applyAlignment="1">
      <alignment horizontal="center" vertical="center"/>
    </xf>
    <xf numFmtId="0" fontId="3" fillId="0" borderId="16" xfId="1" applyFont="1" applyFill="1" applyBorder="1" applyAlignment="1">
      <alignment horizontal="center" vertical="center"/>
    </xf>
    <xf numFmtId="0" fontId="3" fillId="0" borderId="15" xfId="1" applyFont="1" applyFill="1" applyBorder="1" applyAlignment="1">
      <alignment horizontal="left" vertical="center" wrapText="1"/>
    </xf>
    <xf numFmtId="3" fontId="3" fillId="0" borderId="15" xfId="1" applyNumberFormat="1" applyFont="1" applyFill="1" applyBorder="1" applyAlignment="1">
      <alignment vertical="center"/>
    </xf>
    <xf numFmtId="3" fontId="3" fillId="3" borderId="15" xfId="1" applyNumberFormat="1" applyFont="1" applyFill="1" applyBorder="1" applyAlignment="1">
      <alignment vertical="center"/>
    </xf>
    <xf numFmtId="0" fontId="5" fillId="2" borderId="11" xfId="3" applyFont="1" applyFill="1" applyBorder="1" applyAlignment="1">
      <alignment horizontal="center" vertical="center" wrapText="1"/>
    </xf>
    <xf numFmtId="0" fontId="5" fillId="2" borderId="12" xfId="3" applyFont="1" applyFill="1" applyBorder="1" applyAlignment="1">
      <alignment horizontal="center" vertical="center" wrapText="1"/>
    </xf>
    <xf numFmtId="0" fontId="5" fillId="2" borderId="12" xfId="3" applyFont="1" applyFill="1" applyBorder="1" applyAlignment="1">
      <alignment horizontal="left" vertical="center" wrapText="1"/>
    </xf>
    <xf numFmtId="3" fontId="5" fillId="2" borderId="12" xfId="3" applyNumberFormat="1" applyFont="1" applyFill="1" applyBorder="1" applyAlignment="1">
      <alignment horizontal="center" vertical="center" wrapText="1"/>
    </xf>
    <xf numFmtId="0" fontId="5" fillId="3" borderId="12" xfId="3" applyFont="1" applyFill="1" applyBorder="1" applyAlignment="1">
      <alignment horizontal="center" vertical="center" wrapText="1"/>
    </xf>
    <xf numFmtId="0" fontId="3" fillId="0" borderId="0" xfId="1" applyFont="1"/>
    <xf numFmtId="0" fontId="3" fillId="0" borderId="0" xfId="1" applyFont="1" applyAlignment="1">
      <alignment horizontal="center"/>
    </xf>
    <xf numFmtId="0" fontId="3" fillId="0" borderId="0" xfId="1" applyFont="1" applyAlignment="1">
      <alignment horizontal="left"/>
    </xf>
    <xf numFmtId="0" fontId="4" fillId="0" borderId="0" xfId="1" applyFont="1"/>
    <xf numFmtId="0" fontId="5" fillId="0" borderId="0" xfId="1" applyFont="1"/>
    <xf numFmtId="0" fontId="3" fillId="0" borderId="3" xfId="2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vertical="center" wrapText="1"/>
    </xf>
    <xf numFmtId="0" fontId="3" fillId="0" borderId="0" xfId="1" applyFont="1" applyAlignment="1">
      <alignment vertical="center"/>
    </xf>
    <xf numFmtId="3" fontId="7" fillId="0" borderId="5" xfId="1" applyNumberFormat="1" applyFont="1" applyBorder="1" applyAlignment="1">
      <alignment horizontal="left" vertical="center" wrapText="1"/>
    </xf>
    <xf numFmtId="0" fontId="3" fillId="0" borderId="6" xfId="1" applyFont="1" applyFill="1" applyBorder="1" applyAlignment="1">
      <alignment horizontal="center" vertical="center"/>
    </xf>
    <xf numFmtId="0" fontId="3" fillId="0" borderId="7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left" vertical="center" wrapText="1"/>
    </xf>
    <xf numFmtId="0" fontId="5" fillId="2" borderId="8" xfId="1" applyFont="1" applyFill="1" applyBorder="1" applyAlignment="1">
      <alignment vertical="center"/>
    </xf>
    <xf numFmtId="0" fontId="5" fillId="2" borderId="9" xfId="1" applyFont="1" applyFill="1" applyBorder="1" applyAlignment="1">
      <alignment vertical="center"/>
    </xf>
    <xf numFmtId="0" fontId="5" fillId="2" borderId="9" xfId="1" applyFont="1" applyFill="1" applyBorder="1" applyAlignment="1">
      <alignment horizontal="center" vertical="center"/>
    </xf>
    <xf numFmtId="0" fontId="5" fillId="2" borderId="9" xfId="1" applyFont="1" applyFill="1" applyBorder="1" applyAlignment="1">
      <alignment horizontal="left" vertical="center"/>
    </xf>
    <xf numFmtId="3" fontId="5" fillId="2" borderId="9" xfId="1" applyNumberFormat="1" applyFont="1" applyFill="1" applyBorder="1" applyAlignment="1">
      <alignment vertical="center"/>
    </xf>
    <xf numFmtId="3" fontId="5" fillId="3" borderId="9" xfId="1" applyNumberFormat="1" applyFont="1" applyFill="1" applyBorder="1" applyAlignment="1">
      <alignment vertical="center"/>
    </xf>
    <xf numFmtId="0" fontId="5" fillId="3" borderId="10" xfId="1" applyFont="1" applyFill="1" applyBorder="1" applyAlignment="1">
      <alignment vertical="center"/>
    </xf>
    <xf numFmtId="0" fontId="3" fillId="0" borderId="15" xfId="1" applyFont="1" applyFill="1" applyBorder="1" applyAlignment="1">
      <alignment horizontal="center" vertical="center" wrapText="1"/>
    </xf>
    <xf numFmtId="0" fontId="3" fillId="0" borderId="17" xfId="1" applyFont="1" applyFill="1" applyBorder="1" applyAlignment="1">
      <alignment vertical="center" wrapText="1"/>
    </xf>
    <xf numFmtId="0" fontId="5" fillId="2" borderId="13" xfId="3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left" vertical="center"/>
    </xf>
    <xf numFmtId="3" fontId="3" fillId="0" borderId="0" xfId="1" applyNumberFormat="1" applyFont="1"/>
    <xf numFmtId="0" fontId="6" fillId="0" borderId="0" xfId="1" applyFont="1" applyBorder="1" applyAlignment="1">
      <alignment horizontal="center"/>
    </xf>
  </cellXfs>
  <cellStyles count="4">
    <cellStyle name="Normálna" xfId="0" builtinId="0"/>
    <cellStyle name="Normálna 2" xfId="1" xr:uid="{9B3E6167-9DBF-49E0-992E-94C788784304}"/>
    <cellStyle name="Normálna 5 2" xfId="3" xr:uid="{F57FB4BC-A7C0-48AF-B25C-00C7A4798FA8}"/>
    <cellStyle name="Normálne 3" xfId="2" xr:uid="{981A1B4C-001B-4664-8CC1-F4F13819566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eres/Desktop/MSVVaS/2018_vypocet_a_data_V2a%20(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019/DK/DK%20November/Datab&#225;za%20DK%20november%20201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eres/AppData/Local/Microsoft/Windows/Temporary%20Internet%20Files/Content.Outlook/9G612EH3/2018_vypocet_a_data_V3_20181026_final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thena11\zd_adr_sfr\Documents%20and%20Settings\mederly.MSSR\My%20Documents\A_vypocet_normativov\vypocet_normativy_aj_mzdy_V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eres/Desktop/MSVVaS/UR2018v3/2018_vypocet_a_data_V3_20181026_final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eres/AppData/Local/Microsoft/Windows/Temporary%20Internet%20Files/Content.Outlook/9G612EH3/MSVVaS/2018_vypocet_a_data_V2a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eficienty"/>
      <sheetName val="Doplnkove_koeficienty"/>
      <sheetName val="Normativy"/>
      <sheetName val="data_17-18"/>
      <sheetName val="data_18-19"/>
      <sheetName val="data_spolu"/>
      <sheetName val="DATA_poradne"/>
      <sheetName val="DATA_Stravovanie"/>
      <sheetName val="GM"/>
      <sheetName val="Rozpocet2018"/>
      <sheetName val="Teplotne_pasma"/>
      <sheetName val="zam17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eficienty"/>
      <sheetName val="Normativy"/>
      <sheetName val="data_18-19"/>
      <sheetName val="data_19-20"/>
      <sheetName val="data_spolu"/>
      <sheetName val="DATA_poradne"/>
      <sheetName val="DATA_Stravovanie"/>
      <sheetName val="Rozpocet2019"/>
      <sheetName val="KKŠ201901"/>
      <sheetName val="KKŠ201909"/>
    </sheetNames>
    <sheetDataSet>
      <sheetData sheetId="0">
        <row r="3">
          <cell r="H3">
            <v>0.08</v>
          </cell>
        </row>
        <row r="4">
          <cell r="H4">
            <v>0.13</v>
          </cell>
        </row>
        <row r="5">
          <cell r="H5">
            <v>0.04</v>
          </cell>
        </row>
        <row r="6">
          <cell r="H6">
            <v>0.25</v>
          </cell>
        </row>
        <row r="7">
          <cell r="H7">
            <v>1</v>
          </cell>
        </row>
        <row r="8">
          <cell r="H8">
            <v>-0.6</v>
          </cell>
        </row>
        <row r="9">
          <cell r="H9">
            <v>-0.9</v>
          </cell>
        </row>
        <row r="10">
          <cell r="H10">
            <v>-0.4</v>
          </cell>
        </row>
        <row r="11">
          <cell r="H11">
            <v>-0.2</v>
          </cell>
        </row>
        <row r="12">
          <cell r="H12">
            <v>-0.15</v>
          </cell>
        </row>
        <row r="13">
          <cell r="H13">
            <v>-0.35</v>
          </cell>
        </row>
        <row r="14">
          <cell r="H14">
            <v>0.1</v>
          </cell>
        </row>
        <row r="15">
          <cell r="H15">
            <v>1</v>
          </cell>
        </row>
        <row r="17">
          <cell r="H17">
            <v>0</v>
          </cell>
        </row>
        <row r="18">
          <cell r="H18">
            <v>0.28599999999999998</v>
          </cell>
        </row>
        <row r="19">
          <cell r="H19">
            <v>0.5</v>
          </cell>
        </row>
        <row r="20">
          <cell r="H20">
            <v>0.8</v>
          </cell>
        </row>
        <row r="21">
          <cell r="H21">
            <v>1.25</v>
          </cell>
        </row>
        <row r="22">
          <cell r="H22">
            <v>3.5</v>
          </cell>
        </row>
        <row r="23">
          <cell r="H23">
            <v>0.5</v>
          </cell>
        </row>
        <row r="24">
          <cell r="H24">
            <v>0.93</v>
          </cell>
        </row>
        <row r="25">
          <cell r="H25">
            <v>1.2649999999999999</v>
          </cell>
        </row>
        <row r="26">
          <cell r="H26">
            <v>1.71</v>
          </cell>
        </row>
        <row r="27">
          <cell r="H27">
            <v>2.39</v>
          </cell>
        </row>
        <row r="28">
          <cell r="H28">
            <v>5.79</v>
          </cell>
        </row>
        <row r="29">
          <cell r="H29">
            <v>0.7</v>
          </cell>
        </row>
        <row r="30">
          <cell r="H30">
            <v>1.2</v>
          </cell>
        </row>
        <row r="31">
          <cell r="H31">
            <v>1.7</v>
          </cell>
        </row>
        <row r="32">
          <cell r="H32">
            <v>0.08</v>
          </cell>
        </row>
        <row r="33">
          <cell r="H33">
            <v>4</v>
          </cell>
        </row>
        <row r="34">
          <cell r="H34">
            <v>-0.1</v>
          </cell>
        </row>
        <row r="35">
          <cell r="H35">
            <v>2</v>
          </cell>
        </row>
        <row r="36">
          <cell r="H36">
            <v>-0.7</v>
          </cell>
        </row>
        <row r="37">
          <cell r="H37">
            <v>1</v>
          </cell>
        </row>
        <row r="38">
          <cell r="H38">
            <v>-0.34</v>
          </cell>
        </row>
        <row r="39">
          <cell r="H39">
            <v>-0.48</v>
          </cell>
        </row>
        <row r="40">
          <cell r="H40">
            <v>-0.12</v>
          </cell>
        </row>
        <row r="41">
          <cell r="H41">
            <v>-0.6</v>
          </cell>
        </row>
        <row r="42">
          <cell r="H42">
            <v>-0.05</v>
          </cell>
        </row>
        <row r="43">
          <cell r="H43">
            <v>0</v>
          </cell>
        </row>
        <row r="44">
          <cell r="H44">
            <v>-0.1</v>
          </cell>
        </row>
        <row r="45">
          <cell r="H45">
            <v>0.1</v>
          </cell>
        </row>
        <row r="50">
          <cell r="B50">
            <v>1</v>
          </cell>
          <cell r="D50" t="str">
            <v>Teplotné pásmo I.</v>
          </cell>
          <cell r="H50">
            <v>1</v>
          </cell>
        </row>
        <row r="51">
          <cell r="B51">
            <v>2</v>
          </cell>
          <cell r="D51" t="str">
            <v>Teplotné pásmo II.</v>
          </cell>
          <cell r="H51">
            <v>1.0569999999999999</v>
          </cell>
        </row>
        <row r="52">
          <cell r="B52">
            <v>3</v>
          </cell>
          <cell r="D52" t="str">
            <v>Teplotné pásmo III.</v>
          </cell>
          <cell r="H52">
            <v>1.1140000000000001</v>
          </cell>
        </row>
        <row r="53">
          <cell r="B53">
            <v>4</v>
          </cell>
          <cell r="D53" t="str">
            <v>Teplotné pásmo IV.</v>
          </cell>
          <cell r="H53">
            <v>1.171</v>
          </cell>
        </row>
        <row r="54">
          <cell r="B54">
            <v>5</v>
          </cell>
          <cell r="D54" t="str">
            <v>Teplotné pásmo V.</v>
          </cell>
          <cell r="H54">
            <v>1.2290000000000001</v>
          </cell>
        </row>
        <row r="55">
          <cell r="B55">
            <v>6</v>
          </cell>
          <cell r="D55" t="str">
            <v>Teplotné pásmo VI.</v>
          </cell>
          <cell r="H55">
            <v>1.286</v>
          </cell>
        </row>
        <row r="56">
          <cell r="B56">
            <v>7</v>
          </cell>
          <cell r="D56" t="str">
            <v>Teplotné pásmo VII.</v>
          </cell>
          <cell r="H56">
            <v>1.343</v>
          </cell>
        </row>
        <row r="57">
          <cell r="B57">
            <v>8</v>
          </cell>
          <cell r="D57" t="str">
            <v>Teplotné pásmo VIII.</v>
          </cell>
          <cell r="H57">
            <v>1.4</v>
          </cell>
        </row>
      </sheetData>
      <sheetData sheetId="1">
        <row r="6">
          <cell r="B6" t="str">
            <v>ZS</v>
          </cell>
          <cell r="C6" t="str">
            <v xml:space="preserve">Základné školy </v>
          </cell>
          <cell r="D6">
            <v>1247.6500000000001</v>
          </cell>
          <cell r="E6">
            <v>36.82</v>
          </cell>
          <cell r="F6">
            <v>125.57</v>
          </cell>
          <cell r="G6">
            <v>175.79</v>
          </cell>
          <cell r="H6">
            <v>65.959999999999994</v>
          </cell>
          <cell r="I6">
            <v>12.71</v>
          </cell>
        </row>
        <row r="7">
          <cell r="B7" t="str">
            <v>GYM</v>
          </cell>
          <cell r="C7" t="str">
            <v>Gymnáziá</v>
          </cell>
          <cell r="D7">
            <v>1437.04</v>
          </cell>
          <cell r="E7">
            <v>39.619999999999997</v>
          </cell>
          <cell r="F7">
            <v>125.57</v>
          </cell>
          <cell r="G7">
            <v>175.79</v>
          </cell>
          <cell r="H7">
            <v>65.959999999999994</v>
          </cell>
          <cell r="I7">
            <v>14.63</v>
          </cell>
        </row>
        <row r="8">
          <cell r="B8" t="str">
            <v>GYM8</v>
          </cell>
          <cell r="C8" t="str">
            <v>8 ročné gymnázia roč. 1.-4.</v>
          </cell>
          <cell r="D8">
            <v>1247.6500000000001</v>
          </cell>
          <cell r="E8">
            <v>36.82</v>
          </cell>
          <cell r="F8">
            <v>125.57</v>
          </cell>
          <cell r="G8">
            <v>175.79</v>
          </cell>
          <cell r="H8">
            <v>65.959999999999994</v>
          </cell>
          <cell r="I8">
            <v>12.71</v>
          </cell>
        </row>
        <row r="9">
          <cell r="B9" t="str">
            <v>KON</v>
          </cell>
          <cell r="C9" t="str">
            <v>Konzervatóriá</v>
          </cell>
          <cell r="D9">
            <v>5114.37</v>
          </cell>
          <cell r="E9">
            <v>93.88</v>
          </cell>
          <cell r="F9">
            <v>125.57</v>
          </cell>
          <cell r="G9">
            <v>175.79</v>
          </cell>
          <cell r="H9">
            <v>131.91</v>
          </cell>
          <cell r="I9">
            <v>52.08</v>
          </cell>
        </row>
        <row r="10">
          <cell r="B10" t="str">
            <v>SGYM1</v>
          </cell>
          <cell r="C10" t="str">
            <v>Stredné športové školy - športové gymnáziá / skupina 1</v>
          </cell>
          <cell r="D10">
            <v>2924.98</v>
          </cell>
          <cell r="E10">
            <v>61.58</v>
          </cell>
          <cell r="F10">
            <v>125.57</v>
          </cell>
          <cell r="G10">
            <v>175.79</v>
          </cell>
          <cell r="H10">
            <v>197.87</v>
          </cell>
          <cell r="I10">
            <v>29.79</v>
          </cell>
        </row>
        <row r="11">
          <cell r="B11" t="str">
            <v>SGYM2</v>
          </cell>
          <cell r="C11" t="str">
            <v>Stredné športové školy - športové gymnáziá / skupina 2</v>
          </cell>
          <cell r="D11">
            <v>4691.67</v>
          </cell>
          <cell r="E11">
            <v>98.77</v>
          </cell>
          <cell r="F11">
            <v>125.57</v>
          </cell>
          <cell r="G11">
            <v>175.79</v>
          </cell>
          <cell r="H11">
            <v>197.87</v>
          </cell>
          <cell r="I11">
            <v>29.79</v>
          </cell>
        </row>
        <row r="12">
          <cell r="B12" t="str">
            <v>SGYM3</v>
          </cell>
          <cell r="C12" t="str">
            <v>Stredné športové školy - športové gymnáziá / skupina 3</v>
          </cell>
          <cell r="D12">
            <v>2290.2600000000002</v>
          </cell>
          <cell r="E12">
            <v>48.21</v>
          </cell>
          <cell r="F12">
            <v>125.57</v>
          </cell>
          <cell r="G12">
            <v>175.79</v>
          </cell>
          <cell r="H12">
            <v>197.87</v>
          </cell>
          <cell r="I12">
            <v>29.79</v>
          </cell>
        </row>
        <row r="13">
          <cell r="B13" t="str">
            <v>SM1</v>
          </cell>
          <cell r="C13" t="str">
            <v>Stredné športové školy - športový manažment / skupina 1</v>
          </cell>
          <cell r="D13">
            <v>3044.37</v>
          </cell>
          <cell r="E13">
            <v>63.34</v>
          </cell>
          <cell r="F13">
            <v>125.57</v>
          </cell>
          <cell r="G13">
            <v>175.79</v>
          </cell>
          <cell r="H13">
            <v>197.87</v>
          </cell>
          <cell r="I13">
            <v>31</v>
          </cell>
        </row>
        <row r="14">
          <cell r="B14" t="str">
            <v>SM2</v>
          </cell>
          <cell r="C14" t="str">
            <v>Stredné športové školy - športový manažment / skupina 2</v>
          </cell>
          <cell r="D14">
            <v>4794.88</v>
          </cell>
          <cell r="E14">
            <v>99.76</v>
          </cell>
          <cell r="F14">
            <v>125.57</v>
          </cell>
          <cell r="G14">
            <v>175.79</v>
          </cell>
          <cell r="H14">
            <v>197.87</v>
          </cell>
          <cell r="I14">
            <v>31</v>
          </cell>
        </row>
        <row r="15">
          <cell r="B15" t="str">
            <v>SM3</v>
          </cell>
          <cell r="C15" t="str">
            <v>Stredné športové školy - športový manažment / skupina 3</v>
          </cell>
          <cell r="D15">
            <v>2411.14</v>
          </cell>
          <cell r="E15">
            <v>50.16</v>
          </cell>
          <cell r="F15">
            <v>125.57</v>
          </cell>
          <cell r="G15">
            <v>175.79</v>
          </cell>
          <cell r="H15">
            <v>197.87</v>
          </cell>
          <cell r="I15">
            <v>31</v>
          </cell>
        </row>
        <row r="16">
          <cell r="B16" t="str">
            <v>SOS01</v>
          </cell>
          <cell r="C16" t="str">
            <v>Stredné odborné školy - 1. kategória</v>
          </cell>
          <cell r="D16">
            <v>1641.68</v>
          </cell>
          <cell r="E16">
            <v>42.64</v>
          </cell>
          <cell r="F16">
            <v>125.57</v>
          </cell>
          <cell r="G16">
            <v>175.79</v>
          </cell>
          <cell r="H16">
            <v>65.959999999999994</v>
          </cell>
          <cell r="I16">
            <v>16.72</v>
          </cell>
        </row>
        <row r="17">
          <cell r="B17" t="str">
            <v>SOS02</v>
          </cell>
          <cell r="C17" t="str">
            <v>Stredné odborné školy - 2. kategória</v>
          </cell>
          <cell r="D17">
            <v>1792.58</v>
          </cell>
          <cell r="E17">
            <v>44.86</v>
          </cell>
          <cell r="F17">
            <v>125.57</v>
          </cell>
          <cell r="G17">
            <v>175.79</v>
          </cell>
          <cell r="H17">
            <v>65.959999999999994</v>
          </cell>
          <cell r="I17">
            <v>18.25</v>
          </cell>
        </row>
        <row r="18">
          <cell r="B18" t="str">
            <v>SOS03</v>
          </cell>
          <cell r="C18" t="str">
            <v>Stredné odborné školy - 3. kategória</v>
          </cell>
          <cell r="D18">
            <v>1812.07</v>
          </cell>
          <cell r="E18">
            <v>45.15</v>
          </cell>
          <cell r="F18">
            <v>125.57</v>
          </cell>
          <cell r="G18">
            <v>175.79</v>
          </cell>
          <cell r="H18">
            <v>131.91</v>
          </cell>
          <cell r="I18">
            <v>18.45</v>
          </cell>
        </row>
        <row r="19">
          <cell r="B19" t="str">
            <v>SOS04</v>
          </cell>
          <cell r="C19" t="str">
            <v>Stredné odborné školy - 4. kategória</v>
          </cell>
          <cell r="D19">
            <v>1854.21</v>
          </cell>
          <cell r="E19">
            <v>45.77</v>
          </cell>
          <cell r="F19">
            <v>125.57</v>
          </cell>
          <cell r="G19">
            <v>175.79</v>
          </cell>
          <cell r="H19">
            <v>131.91</v>
          </cell>
          <cell r="I19">
            <v>18.88</v>
          </cell>
        </row>
        <row r="20">
          <cell r="B20" t="str">
            <v>SOS05</v>
          </cell>
          <cell r="C20" t="str">
            <v>Stredné odborné školy - 5. kategória</v>
          </cell>
          <cell r="D20">
            <v>2171.88</v>
          </cell>
          <cell r="E20">
            <v>50.46</v>
          </cell>
          <cell r="F20">
            <v>125.57</v>
          </cell>
          <cell r="G20">
            <v>175.79</v>
          </cell>
          <cell r="H20">
            <v>98.94</v>
          </cell>
          <cell r="I20">
            <v>22.12</v>
          </cell>
        </row>
        <row r="21">
          <cell r="B21" t="str">
            <v>SOS06</v>
          </cell>
          <cell r="C21" t="str">
            <v>Stredné odborné školy - 6. kategória</v>
          </cell>
          <cell r="D21">
            <v>2250.4699999999998</v>
          </cell>
          <cell r="E21">
            <v>51.62</v>
          </cell>
          <cell r="F21">
            <v>125.57</v>
          </cell>
          <cell r="G21">
            <v>175.79</v>
          </cell>
          <cell r="H21">
            <v>115.43</v>
          </cell>
          <cell r="I21">
            <v>22.92</v>
          </cell>
        </row>
        <row r="22">
          <cell r="B22" t="str">
            <v>SOS07</v>
          </cell>
          <cell r="C22" t="str">
            <v>Stredné odborné školy - 7. kategória</v>
          </cell>
          <cell r="D22">
            <v>2345.0300000000002</v>
          </cell>
          <cell r="E22">
            <v>53.02</v>
          </cell>
          <cell r="F22">
            <v>125.57</v>
          </cell>
          <cell r="G22">
            <v>175.79</v>
          </cell>
          <cell r="H22">
            <v>98.94</v>
          </cell>
          <cell r="I22">
            <v>23.88</v>
          </cell>
        </row>
        <row r="23">
          <cell r="B23" t="str">
            <v>SOS08</v>
          </cell>
          <cell r="C23" t="str">
            <v>Stredné odborné školy - 8. kategória</v>
          </cell>
          <cell r="D23">
            <v>2445.89</v>
          </cell>
          <cell r="E23">
            <v>54.51</v>
          </cell>
          <cell r="F23">
            <v>125.57</v>
          </cell>
          <cell r="G23">
            <v>175.79</v>
          </cell>
          <cell r="H23">
            <v>131.91</v>
          </cell>
          <cell r="I23">
            <v>24.91</v>
          </cell>
        </row>
        <row r="24">
          <cell r="B24" t="str">
            <v>SOS09</v>
          </cell>
          <cell r="C24" t="str">
            <v>Stredné odborné školy - 9. kategória</v>
          </cell>
          <cell r="D24">
            <v>2813.09</v>
          </cell>
          <cell r="E24">
            <v>59.92</v>
          </cell>
          <cell r="F24">
            <v>125.57</v>
          </cell>
          <cell r="G24">
            <v>175.79</v>
          </cell>
          <cell r="H24">
            <v>98.94</v>
          </cell>
          <cell r="I24">
            <v>28.65</v>
          </cell>
        </row>
        <row r="25">
          <cell r="B25" t="str">
            <v>SOS10</v>
          </cell>
          <cell r="C25" t="str">
            <v>Stredné odborné školy - 10. kategória</v>
          </cell>
          <cell r="D25">
            <v>2571.9699999999998</v>
          </cell>
          <cell r="E25">
            <v>56.37</v>
          </cell>
          <cell r="F25">
            <v>125.57</v>
          </cell>
          <cell r="G25">
            <v>175.79</v>
          </cell>
          <cell r="H25">
            <v>82.45</v>
          </cell>
          <cell r="I25">
            <v>26.19</v>
          </cell>
        </row>
        <row r="26">
          <cell r="B26" t="str">
            <v>SOS11</v>
          </cell>
          <cell r="C26" t="str">
            <v>Stredné odborné školy - 11. kategória</v>
          </cell>
          <cell r="D26">
            <v>2700.57</v>
          </cell>
          <cell r="E26">
            <v>58.26</v>
          </cell>
          <cell r="F26">
            <v>125.57</v>
          </cell>
          <cell r="G26">
            <v>175.79</v>
          </cell>
          <cell r="H26">
            <v>98.94</v>
          </cell>
          <cell r="I26">
            <v>27.5</v>
          </cell>
        </row>
        <row r="27">
          <cell r="B27" t="str">
            <v>SOS12</v>
          </cell>
          <cell r="C27" t="str">
            <v>Stredné odborné školy - 12. kategória</v>
          </cell>
          <cell r="D27">
            <v>2600.54</v>
          </cell>
          <cell r="E27">
            <v>56.79</v>
          </cell>
          <cell r="F27">
            <v>125.57</v>
          </cell>
          <cell r="G27">
            <v>175.79</v>
          </cell>
          <cell r="H27">
            <v>98.94</v>
          </cell>
          <cell r="I27">
            <v>26.48</v>
          </cell>
        </row>
        <row r="28">
          <cell r="B28" t="str">
            <v>SOS13</v>
          </cell>
          <cell r="C28" t="str">
            <v>Stredné odborné školy - 13. kategória</v>
          </cell>
          <cell r="D28">
            <v>2705</v>
          </cell>
          <cell r="E28">
            <v>58.33</v>
          </cell>
          <cell r="F28">
            <v>125.57</v>
          </cell>
          <cell r="G28">
            <v>175.79</v>
          </cell>
          <cell r="H28">
            <v>131.91</v>
          </cell>
          <cell r="I28">
            <v>27.55</v>
          </cell>
        </row>
        <row r="29">
          <cell r="B29" t="str">
            <v>SOS14</v>
          </cell>
          <cell r="C29" t="str">
            <v>Stredné odborné školy - 14. kategória</v>
          </cell>
          <cell r="D29">
            <v>2953</v>
          </cell>
          <cell r="E29">
            <v>61.99</v>
          </cell>
          <cell r="F29">
            <v>125.57</v>
          </cell>
          <cell r="G29">
            <v>175.79</v>
          </cell>
          <cell r="H29">
            <v>115.43</v>
          </cell>
          <cell r="I29">
            <v>30.07</v>
          </cell>
        </row>
        <row r="30">
          <cell r="B30" t="str">
            <v>SOS15</v>
          </cell>
          <cell r="C30" t="str">
            <v>Stredné odborné školy - 15. kategória</v>
          </cell>
          <cell r="D30">
            <v>3274.97</v>
          </cell>
          <cell r="E30">
            <v>66.739999999999995</v>
          </cell>
          <cell r="F30">
            <v>125.57</v>
          </cell>
          <cell r="G30">
            <v>175.79</v>
          </cell>
          <cell r="H30">
            <v>131.91</v>
          </cell>
          <cell r="I30">
            <v>33.35</v>
          </cell>
        </row>
        <row r="31">
          <cell r="B31" t="str">
            <v>SZS</v>
          </cell>
          <cell r="C31" t="str">
            <v xml:space="preserve">Špeciálne základné školy </v>
          </cell>
          <cell r="D31">
            <v>1928.9750342553434</v>
          </cell>
          <cell r="E31">
            <v>46.88</v>
          </cell>
          <cell r="F31">
            <v>125.57</v>
          </cell>
          <cell r="G31">
            <v>175.79</v>
          </cell>
          <cell r="H31">
            <v>131.91</v>
          </cell>
          <cell r="I31">
            <v>19.64</v>
          </cell>
        </row>
        <row r="32">
          <cell r="B32" t="str">
            <v>SSS</v>
          </cell>
          <cell r="C32" t="str">
            <v>Gymnáziá a konzervatóriá - špeciálne stredné školy</v>
          </cell>
          <cell r="D32">
            <v>2601.5295481144867</v>
          </cell>
          <cell r="E32">
            <v>56.8</v>
          </cell>
          <cell r="F32">
            <v>125.57</v>
          </cell>
          <cell r="G32">
            <v>175.79</v>
          </cell>
          <cell r="H32">
            <v>98.94</v>
          </cell>
          <cell r="I32">
            <v>26.49</v>
          </cell>
        </row>
        <row r="33">
          <cell r="B33" t="str">
            <v>SOSSP</v>
          </cell>
          <cell r="C33" t="str">
            <v>Stredné odborné školy - špeciálne stredné školy</v>
          </cell>
          <cell r="D33">
            <v>3429.288949787277</v>
          </cell>
          <cell r="E33">
            <v>69.02</v>
          </cell>
          <cell r="F33">
            <v>125.57</v>
          </cell>
          <cell r="G33">
            <v>175.79</v>
          </cell>
          <cell r="H33">
            <v>98.94</v>
          </cell>
          <cell r="I33">
            <v>34.92</v>
          </cell>
        </row>
        <row r="34">
          <cell r="B34" t="str">
            <v>SPOU</v>
          </cell>
          <cell r="C34" t="str">
            <v>Odborné učilištia a praktické školy</v>
          </cell>
          <cell r="D34">
            <v>3588.7907614052901</v>
          </cell>
          <cell r="E34">
            <v>71.37</v>
          </cell>
          <cell r="F34">
            <v>125.57</v>
          </cell>
          <cell r="G34">
            <v>175.79</v>
          </cell>
          <cell r="H34">
            <v>98.94</v>
          </cell>
          <cell r="I34">
            <v>36.549999999999997</v>
          </cell>
        </row>
        <row r="37">
          <cell r="B37" t="str">
            <v>Skratka kategórie</v>
          </cell>
          <cell r="C37" t="str">
            <v>Kategória škôl</v>
          </cell>
          <cell r="D37" t="str">
            <v>Mzdový normatív</v>
          </cell>
          <cell r="E37" t="str">
            <v>Normatív na výchovno-vzdelávací proces</v>
          </cell>
          <cell r="F37" t="str">
            <v>Normatív na teplo - minimum</v>
          </cell>
          <cell r="G37" t="str">
            <v>Normatív na teplo - maximum</v>
          </cell>
          <cell r="H37" t="str">
            <v>Normatív na prevádzku okrem tepla</v>
          </cell>
          <cell r="I37" t="str">
            <v>Normatív na ďaľšie vzdelávanie učiteľov</v>
          </cell>
        </row>
        <row r="38">
          <cell r="B38" t="str">
            <v>SMS</v>
          </cell>
          <cell r="C38" t="str">
            <v>Špeciálne materské školy</v>
          </cell>
          <cell r="D38">
            <v>3636.68</v>
          </cell>
          <cell r="E38">
            <v>71.92</v>
          </cell>
          <cell r="F38">
            <v>132.94999999999999</v>
          </cell>
          <cell r="G38">
            <v>186.13</v>
          </cell>
          <cell r="H38">
            <v>58.28</v>
          </cell>
          <cell r="I38">
            <v>37.03</v>
          </cell>
        </row>
        <row r="39">
          <cell r="B39" t="str">
            <v>INT</v>
          </cell>
          <cell r="C39" t="str">
            <v>Školský internát pre žiakov stredných škôl</v>
          </cell>
          <cell r="D39">
            <v>1251.33</v>
          </cell>
          <cell r="E39">
            <v>36.82</v>
          </cell>
          <cell r="F39">
            <v>132.94999999999999</v>
          </cell>
          <cell r="G39">
            <v>186.13</v>
          </cell>
          <cell r="H39">
            <v>87.43</v>
          </cell>
          <cell r="I39">
            <v>12.74</v>
          </cell>
        </row>
        <row r="42">
          <cell r="B42" t="str">
            <v>Skratka kategórie</v>
          </cell>
          <cell r="C42" t="str">
            <v>Kategória školských zariadení</v>
          </cell>
          <cell r="D42" t="str">
            <v>Normatív 2019</v>
          </cell>
          <cell r="E42" t="str">
            <v>Normatív 2018</v>
          </cell>
          <cell r="F42" t="str">
            <v>Normatív 2017</v>
          </cell>
          <cell r="G42" t="str">
            <v>Zmena 2019/2018</v>
          </cell>
        </row>
        <row r="43">
          <cell r="B43" t="str">
            <v>SOP</v>
          </cell>
          <cell r="C43" t="str">
            <v>Strediská odbornej praxe</v>
          </cell>
          <cell r="D43">
            <v>987</v>
          </cell>
          <cell r="E43">
            <v>814.49</v>
          </cell>
          <cell r="F43">
            <v>780.94</v>
          </cell>
          <cell r="G43">
            <v>1.2118012498618767</v>
          </cell>
        </row>
        <row r="44">
          <cell r="B44" t="str">
            <v>CVC</v>
          </cell>
          <cell r="C44" t="str">
            <v>Centrá voľného času</v>
          </cell>
          <cell r="D44">
            <v>210.84</v>
          </cell>
          <cell r="E44">
            <v>203.48</v>
          </cell>
          <cell r="F44">
            <v>195.09</v>
          </cell>
          <cell r="G44">
            <v>1.0361706310202479</v>
          </cell>
        </row>
        <row r="45">
          <cell r="B45" t="str">
            <v>SKD</v>
          </cell>
          <cell r="C45" t="str">
            <v>Školské kluby detí</v>
          </cell>
          <cell r="D45">
            <v>443.43</v>
          </cell>
          <cell r="E45">
            <v>413.25</v>
          </cell>
          <cell r="F45">
            <v>396.21</v>
          </cell>
          <cell r="G45">
            <v>1.0730308529945554</v>
          </cell>
        </row>
        <row r="46">
          <cell r="B46" t="str">
            <v>SSKD</v>
          </cell>
          <cell r="C46" t="str">
            <v>Školské kluby detí pri špeciálnych školách</v>
          </cell>
          <cell r="D46">
            <v>1172.68</v>
          </cell>
          <cell r="E46">
            <v>1033.1300000000001</v>
          </cell>
          <cell r="F46">
            <v>990.52</v>
          </cell>
          <cell r="G46">
            <v>1.1350749663643491</v>
          </cell>
        </row>
        <row r="47">
          <cell r="B47" t="str">
            <v>CPPP</v>
          </cell>
          <cell r="C47" t="str">
            <v>Centrá pedagogicko-psychologického poradenstva - klientela</v>
          </cell>
          <cell r="D47">
            <v>9.3800000000000008</v>
          </cell>
          <cell r="E47">
            <v>8.49</v>
          </cell>
          <cell r="F47">
            <v>10.16</v>
          </cell>
          <cell r="G47">
            <v>1.1048292108362781</v>
          </cell>
        </row>
        <row r="48">
          <cell r="B48" t="str">
            <v>CPPP - vykony</v>
          </cell>
          <cell r="C48" t="str">
            <v>Centrá pedagogicko-psychologického poradenstva - výkony</v>
          </cell>
          <cell r="D48">
            <v>13.08</v>
          </cell>
          <cell r="E48">
            <v>11.82</v>
          </cell>
          <cell r="F48">
            <v>9.74</v>
          </cell>
          <cell r="G48">
            <v>1.1065989847715736</v>
          </cell>
        </row>
        <row r="49">
          <cell r="B49" t="str">
            <v>ESTRAV</v>
          </cell>
          <cell r="C49" t="str">
            <v>Externé stravovanie detí a žiakov</v>
          </cell>
          <cell r="D49">
            <v>121.74</v>
          </cell>
          <cell r="E49">
            <v>110.54</v>
          </cell>
          <cell r="F49">
            <v>105.98</v>
          </cell>
          <cell r="G49">
            <v>1.1013207888547132</v>
          </cell>
        </row>
        <row r="50">
          <cell r="B50" t="str">
            <v>STRAV</v>
          </cell>
          <cell r="C50" t="str">
            <v>Stravovanie detí a žiakov</v>
          </cell>
          <cell r="D50">
            <v>121.74</v>
          </cell>
          <cell r="E50">
            <v>110.54</v>
          </cell>
          <cell r="F50">
            <v>105.98</v>
          </cell>
          <cell r="G50">
            <v>1.1013207888547132</v>
          </cell>
        </row>
        <row r="51">
          <cell r="B51" t="str">
            <v>LVS</v>
          </cell>
          <cell r="C51" t="str">
            <v>Liečebno-výchovné sanatóriá</v>
          </cell>
          <cell r="D51">
            <v>11000.79</v>
          </cell>
          <cell r="E51">
            <v>9894.1299999999992</v>
          </cell>
          <cell r="F51">
            <v>9486.2199999999993</v>
          </cell>
          <cell r="G51">
            <v>1.1118501576187094</v>
          </cell>
        </row>
        <row r="52">
          <cell r="B52" t="str">
            <v>DC</v>
          </cell>
          <cell r="C52" t="str">
            <v>Diagnostické centrá</v>
          </cell>
          <cell r="D52">
            <v>17776.400000000001</v>
          </cell>
          <cell r="E52">
            <v>15881</v>
          </cell>
          <cell r="F52">
            <v>15225.99</v>
          </cell>
          <cell r="G52">
            <v>1.1193501668660664</v>
          </cell>
        </row>
        <row r="53">
          <cell r="B53" t="str">
            <v>RC</v>
          </cell>
          <cell r="C53" t="str">
            <v>Reedukačné centrá</v>
          </cell>
          <cell r="D53">
            <v>14427.71</v>
          </cell>
          <cell r="E53">
            <v>13239.75</v>
          </cell>
          <cell r="F53">
            <v>12693.91</v>
          </cell>
          <cell r="G53">
            <v>1.0897267697652901</v>
          </cell>
        </row>
        <row r="54">
          <cell r="B54" t="str">
            <v>CSPP</v>
          </cell>
          <cell r="C54" t="str">
            <v>Centrá špeciálnopedagogického poradenstva - klientela</v>
          </cell>
          <cell r="D54">
            <v>30.25</v>
          </cell>
          <cell r="E54">
            <v>26.71</v>
          </cell>
          <cell r="F54">
            <v>33.11</v>
          </cell>
          <cell r="G54">
            <v>1.1325346312242606</v>
          </cell>
        </row>
        <row r="55">
          <cell r="B55" t="str">
            <v>CSPP - vykony</v>
          </cell>
          <cell r="C55" t="str">
            <v>Centrá špeciálnopedagogického poradenstva - výkony</v>
          </cell>
          <cell r="D55">
            <v>0.57999999999999996</v>
          </cell>
          <cell r="E55">
            <v>0.52</v>
          </cell>
          <cell r="F55">
            <v>0.39</v>
          </cell>
          <cell r="G55">
            <v>1.1153846153846152</v>
          </cell>
        </row>
        <row r="59">
          <cell r="B59">
            <v>1</v>
          </cell>
          <cell r="C59" t="str">
            <v>Teplotné pásmo I.</v>
          </cell>
          <cell r="D59">
            <v>125.57</v>
          </cell>
          <cell r="E59">
            <v>132.94999999999999</v>
          </cell>
          <cell r="F59">
            <v>125.18</v>
          </cell>
          <cell r="G59">
            <v>129.03</v>
          </cell>
        </row>
        <row r="60">
          <cell r="B60">
            <v>2</v>
          </cell>
          <cell r="C60" t="str">
            <v>Teplotné pásmo II.</v>
          </cell>
          <cell r="D60">
            <v>132.72</v>
          </cell>
          <cell r="E60">
            <v>140.53</v>
          </cell>
          <cell r="F60">
            <v>132.32</v>
          </cell>
          <cell r="G60">
            <v>136.38999999999999</v>
          </cell>
        </row>
        <row r="61">
          <cell r="B61">
            <v>3</v>
          </cell>
          <cell r="C61" t="str">
            <v>Teplotné pásmo III.</v>
          </cell>
          <cell r="D61">
            <v>139.88</v>
          </cell>
          <cell r="E61">
            <v>148.1</v>
          </cell>
          <cell r="F61">
            <v>139.44999999999999</v>
          </cell>
          <cell r="G61">
            <v>143.74</v>
          </cell>
        </row>
        <row r="62">
          <cell r="B62">
            <v>4</v>
          </cell>
          <cell r="C62" t="str">
            <v>Teplotné pásmo IV.</v>
          </cell>
          <cell r="D62">
            <v>147.04</v>
          </cell>
          <cell r="E62">
            <v>155.68</v>
          </cell>
          <cell r="F62">
            <v>146.59</v>
          </cell>
          <cell r="G62">
            <v>151.1</v>
          </cell>
        </row>
        <row r="63">
          <cell r="B63">
            <v>5</v>
          </cell>
          <cell r="C63" t="str">
            <v>Teplotné pásmo V.</v>
          </cell>
          <cell r="D63">
            <v>154.32</v>
          </cell>
          <cell r="E63">
            <v>163.38999999999999</v>
          </cell>
          <cell r="F63">
            <v>153.85</v>
          </cell>
          <cell r="G63">
            <v>158.58000000000001</v>
          </cell>
        </row>
        <row r="64">
          <cell r="B64">
            <v>6</v>
          </cell>
          <cell r="C64" t="str">
            <v>Teplotné pásmo VI.</v>
          </cell>
          <cell r="D64">
            <v>161.47999999999999</v>
          </cell>
          <cell r="E64">
            <v>170.97</v>
          </cell>
          <cell r="F64">
            <v>160.97999999999999</v>
          </cell>
          <cell r="G64">
            <v>165.94</v>
          </cell>
        </row>
        <row r="65">
          <cell r="B65">
            <v>7</v>
          </cell>
          <cell r="C65" t="str">
            <v>Teplotné pásmo VII.</v>
          </cell>
          <cell r="D65">
            <v>168.63</v>
          </cell>
          <cell r="E65">
            <v>178.55</v>
          </cell>
          <cell r="F65">
            <v>168.12</v>
          </cell>
          <cell r="G65">
            <v>173.29</v>
          </cell>
        </row>
        <row r="66">
          <cell r="B66">
            <v>8</v>
          </cell>
          <cell r="C66" t="str">
            <v>Teplotné pásmo VIII.</v>
          </cell>
          <cell r="D66">
            <v>175.79</v>
          </cell>
          <cell r="E66">
            <v>186.13</v>
          </cell>
          <cell r="F66">
            <v>175.26</v>
          </cell>
          <cell r="G66">
            <v>180.65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eficienty"/>
      <sheetName val="Doplnkove_koeficienty"/>
      <sheetName val="Normativy"/>
      <sheetName val="data_17-18"/>
      <sheetName val="data_18-19"/>
      <sheetName val="data_spolu"/>
      <sheetName val="DATA_poradne"/>
      <sheetName val="DATA_Stravovanie"/>
      <sheetName val="GM"/>
      <sheetName val="Rozpocet2018"/>
      <sheetName val="CSPP"/>
      <sheetName val="CPPP"/>
      <sheetName val="SaSz a ich stav"/>
      <sheetName val="sasz"/>
      <sheetName val="zriadovatel"/>
      <sheetName val="ris20181008fix"/>
      <sheetName val="Teplotne_pasma"/>
      <sheetName val="zam1718"/>
      <sheetName val="zam1819"/>
      <sheetName val="Rozpocet2018Sotakova"/>
      <sheetName val="V-3 (2)"/>
      <sheetName val="GMold"/>
    </sheetNames>
    <sheetDataSet>
      <sheetData sheetId="0">
        <row r="2">
          <cell r="G2">
            <v>0.08</v>
          </cell>
        </row>
      </sheetData>
      <sheetData sheetId="1"/>
      <sheetData sheetId="2">
        <row r="5">
          <cell r="A5" t="str">
            <v>ZS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úhrn_normatívov"/>
      <sheetName val="Koeficienty"/>
      <sheetName val="Vstupy"/>
      <sheetName val="DATA"/>
      <sheetName val="KT_norm_mzdy"/>
      <sheetName val="KT_norm_teplo"/>
      <sheetName val="KT_norm_vzdel"/>
      <sheetName val="KT_norm_prev_ost"/>
      <sheetName val="Dofinancovanie_na_GM"/>
      <sheetName val="KT-hist-počty"/>
      <sheetName val="Vstupy-zdroj"/>
      <sheetName val="ROK_2001_podr"/>
      <sheetName val="ROK_2001"/>
    </sheetNames>
    <sheetDataSet>
      <sheetData sheetId="0"/>
      <sheetData sheetId="1">
        <row r="20">
          <cell r="D20">
            <v>1.1666666666666667</v>
          </cell>
        </row>
        <row r="21">
          <cell r="D21">
            <v>1.3333333333333333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eficienty"/>
      <sheetName val="Doplnkove_koeficienty"/>
      <sheetName val="Normativy"/>
      <sheetName val="data_17-18"/>
      <sheetName val="data_18-19"/>
      <sheetName val="data_spolu"/>
      <sheetName val="DATA_poradne"/>
      <sheetName val="DATA_Stravovanie"/>
      <sheetName val="GM"/>
      <sheetName val="Rozpocet2018"/>
      <sheetName val="Rozdiely MV"/>
      <sheetName val="CSPP"/>
      <sheetName val="CPPP"/>
      <sheetName val="SaSz a ich stav"/>
      <sheetName val="sasz"/>
      <sheetName val="zriadovatel"/>
      <sheetName val="ris20181008fix"/>
      <sheetName val="Teplotne_pasma"/>
      <sheetName val="zam1718"/>
      <sheetName val="zam1819"/>
      <sheetName val="Rozpocet2018Sotakova"/>
      <sheetName val="V-3 (2)"/>
      <sheetName val="GMold"/>
    </sheetNames>
    <sheetDataSet>
      <sheetData sheetId="0">
        <row r="2">
          <cell r="G2">
            <v>0.08</v>
          </cell>
        </row>
      </sheetData>
      <sheetData sheetId="1"/>
      <sheetData sheetId="2">
        <row r="5">
          <cell r="A5" t="str">
            <v>ZS</v>
          </cell>
        </row>
      </sheetData>
      <sheetData sheetId="3">
        <row r="1">
          <cell r="A1" t="str">
            <v>kluc</v>
          </cell>
        </row>
      </sheetData>
      <sheetData sheetId="4">
        <row r="1">
          <cell r="A1" t="str">
            <v>kluc</v>
          </cell>
        </row>
      </sheetData>
      <sheetData sheetId="5"/>
      <sheetData sheetId="6"/>
      <sheetData sheetId="7"/>
      <sheetData sheetId="8">
        <row r="3">
          <cell r="C3" t="str">
            <v>ABC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eficienty"/>
      <sheetName val="Doplnkove_koeficienty"/>
      <sheetName val="Normativy"/>
      <sheetName val="data_17-18"/>
      <sheetName val="data_18-19"/>
      <sheetName val="data_spolu"/>
      <sheetName val="DATA_poradne"/>
      <sheetName val="DATA_Stravovanie"/>
      <sheetName val="GM"/>
      <sheetName val="Rozpocet2018"/>
      <sheetName val="Teplotne_pasma"/>
      <sheetName val="zam17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C64218-47FC-4D1E-ABB1-7FC52F9A95C8}">
  <sheetPr>
    <pageSetUpPr fitToPage="1"/>
  </sheetPr>
  <dimension ref="A1:I497"/>
  <sheetViews>
    <sheetView tabSelected="1" zoomScale="90" zoomScaleNormal="90" workbookViewId="0">
      <selection activeCell="N7" sqref="N7"/>
    </sheetView>
  </sheetViews>
  <sheetFormatPr defaultRowHeight="15.75" x14ac:dyDescent="0.25"/>
  <cols>
    <col min="1" max="3" width="6.7109375" style="17" customWidth="1"/>
    <col min="4" max="4" width="10.140625" style="18" customWidth="1"/>
    <col min="5" max="5" width="45" style="19" customWidth="1"/>
    <col min="6" max="7" width="15" style="17" customWidth="1"/>
    <col min="8" max="8" width="13.85546875" style="17" customWidth="1"/>
    <col min="9" max="9" width="67" style="17" customWidth="1"/>
    <col min="10" max="16384" width="9.140625" style="17"/>
  </cols>
  <sheetData>
    <row r="1" spans="1:9" ht="18.75" x14ac:dyDescent="0.3">
      <c r="A1" s="43" t="s">
        <v>1010</v>
      </c>
      <c r="B1" s="43"/>
      <c r="C1" s="43"/>
      <c r="D1" s="43"/>
      <c r="E1" s="43"/>
      <c r="F1" s="43"/>
      <c r="G1" s="43"/>
      <c r="H1" s="43"/>
      <c r="I1" s="43"/>
    </row>
    <row r="2" spans="1:9" ht="13.5" customHeight="1" thickBot="1" x14ac:dyDescent="0.3">
      <c r="H2" s="20"/>
    </row>
    <row r="3" spans="1:9" s="21" customFormat="1" ht="57.75" customHeight="1" thickBot="1" x14ac:dyDescent="0.3">
      <c r="A3" s="12" t="s">
        <v>0</v>
      </c>
      <c r="B3" s="13" t="s">
        <v>1</v>
      </c>
      <c r="C3" s="40" t="s">
        <v>2</v>
      </c>
      <c r="D3" s="13" t="s">
        <v>3</v>
      </c>
      <c r="E3" s="14" t="s">
        <v>4</v>
      </c>
      <c r="F3" s="15" t="s">
        <v>1007</v>
      </c>
      <c r="G3" s="15" t="s">
        <v>5</v>
      </c>
      <c r="H3" s="16" t="s">
        <v>1006</v>
      </c>
      <c r="I3" s="41" t="s">
        <v>6</v>
      </c>
    </row>
    <row r="4" spans="1:9" s="25" customFormat="1" ht="31.5" x14ac:dyDescent="0.25">
      <c r="A4" s="6">
        <v>1</v>
      </c>
      <c r="B4" s="7" t="s">
        <v>7</v>
      </c>
      <c r="C4" s="8" t="s">
        <v>8</v>
      </c>
      <c r="D4" s="38" t="s">
        <v>9</v>
      </c>
      <c r="E4" s="9" t="s">
        <v>10</v>
      </c>
      <c r="F4" s="10">
        <v>2010161</v>
      </c>
      <c r="G4" s="10">
        <v>2010161</v>
      </c>
      <c r="H4" s="11">
        <f>559981+100000</f>
        <v>659981</v>
      </c>
      <c r="I4" s="39" t="s">
        <v>1011</v>
      </c>
    </row>
    <row r="5" spans="1:9" s="25" customFormat="1" ht="31.5" x14ac:dyDescent="0.25">
      <c r="A5" s="22">
        <f>A4+1</f>
        <v>2</v>
      </c>
      <c r="B5" s="1" t="s">
        <v>7</v>
      </c>
      <c r="C5" s="2" t="s">
        <v>11</v>
      </c>
      <c r="D5" s="23" t="s">
        <v>12</v>
      </c>
      <c r="E5" s="3" t="s">
        <v>13</v>
      </c>
      <c r="F5" s="4">
        <v>1300851</v>
      </c>
      <c r="G5" s="4">
        <v>1098779</v>
      </c>
      <c r="H5" s="5">
        <v>261963</v>
      </c>
      <c r="I5" s="24" t="s">
        <v>14</v>
      </c>
    </row>
    <row r="6" spans="1:9" s="25" customFormat="1" x14ac:dyDescent="0.25">
      <c r="A6" s="22">
        <f t="shared" ref="A6:A69" si="0">A5+1</f>
        <v>3</v>
      </c>
      <c r="B6" s="1" t="s">
        <v>7</v>
      </c>
      <c r="C6" s="2" t="s">
        <v>15</v>
      </c>
      <c r="D6" s="23" t="s">
        <v>16</v>
      </c>
      <c r="E6" s="3" t="s">
        <v>17</v>
      </c>
      <c r="F6" s="4">
        <v>30532</v>
      </c>
      <c r="G6" s="4">
        <v>30532</v>
      </c>
      <c r="H6" s="5">
        <v>0</v>
      </c>
      <c r="I6" s="26" t="s">
        <v>18</v>
      </c>
    </row>
    <row r="7" spans="1:9" s="25" customFormat="1" x14ac:dyDescent="0.25">
      <c r="A7" s="22">
        <f t="shared" si="0"/>
        <v>4</v>
      </c>
      <c r="B7" s="1" t="s">
        <v>7</v>
      </c>
      <c r="C7" s="2" t="s">
        <v>15</v>
      </c>
      <c r="D7" s="23" t="s">
        <v>19</v>
      </c>
      <c r="E7" s="3" t="s">
        <v>20</v>
      </c>
      <c r="F7" s="4">
        <v>7050</v>
      </c>
      <c r="G7" s="4">
        <v>7050</v>
      </c>
      <c r="H7" s="5">
        <v>2500</v>
      </c>
      <c r="I7" s="24" t="s">
        <v>21</v>
      </c>
    </row>
    <row r="8" spans="1:9" s="25" customFormat="1" x14ac:dyDescent="0.25">
      <c r="A8" s="22">
        <f t="shared" si="0"/>
        <v>5</v>
      </c>
      <c r="B8" s="1" t="s">
        <v>7</v>
      </c>
      <c r="C8" s="2" t="s">
        <v>15</v>
      </c>
      <c r="D8" s="23" t="s">
        <v>22</v>
      </c>
      <c r="E8" s="3" t="s">
        <v>23</v>
      </c>
      <c r="F8" s="4">
        <v>13000</v>
      </c>
      <c r="G8" s="4">
        <v>13000</v>
      </c>
      <c r="H8" s="5">
        <v>2500</v>
      </c>
      <c r="I8" s="24" t="s">
        <v>21</v>
      </c>
    </row>
    <row r="9" spans="1:9" s="25" customFormat="1" x14ac:dyDescent="0.25">
      <c r="A9" s="22">
        <f t="shared" si="0"/>
        <v>6</v>
      </c>
      <c r="B9" s="1" t="s">
        <v>7</v>
      </c>
      <c r="C9" s="2" t="s">
        <v>15</v>
      </c>
      <c r="D9" s="23" t="s">
        <v>24</v>
      </c>
      <c r="E9" s="3" t="s">
        <v>25</v>
      </c>
      <c r="F9" s="4">
        <v>72016</v>
      </c>
      <c r="G9" s="4">
        <v>5420</v>
      </c>
      <c r="H9" s="5">
        <v>0</v>
      </c>
      <c r="I9" s="26" t="s">
        <v>18</v>
      </c>
    </row>
    <row r="10" spans="1:9" s="25" customFormat="1" x14ac:dyDescent="0.25">
      <c r="A10" s="22">
        <f t="shared" si="0"/>
        <v>7</v>
      </c>
      <c r="B10" s="1" t="s">
        <v>7</v>
      </c>
      <c r="C10" s="2" t="s">
        <v>15</v>
      </c>
      <c r="D10" s="23" t="s">
        <v>26</v>
      </c>
      <c r="E10" s="3" t="s">
        <v>27</v>
      </c>
      <c r="F10" s="4">
        <v>176980</v>
      </c>
      <c r="G10" s="4">
        <v>81980</v>
      </c>
      <c r="H10" s="5">
        <v>3533</v>
      </c>
      <c r="I10" s="24" t="s">
        <v>21</v>
      </c>
    </row>
    <row r="11" spans="1:9" s="25" customFormat="1" x14ac:dyDescent="0.25">
      <c r="A11" s="22">
        <f t="shared" si="0"/>
        <v>8</v>
      </c>
      <c r="B11" s="1" t="s">
        <v>7</v>
      </c>
      <c r="C11" s="2" t="s">
        <v>15</v>
      </c>
      <c r="D11" s="23" t="s">
        <v>28</v>
      </c>
      <c r="E11" s="3" t="s">
        <v>29</v>
      </c>
      <c r="F11" s="4">
        <v>60000</v>
      </c>
      <c r="G11" s="4">
        <v>60000</v>
      </c>
      <c r="H11" s="5">
        <v>0</v>
      </c>
      <c r="I11" s="26" t="s">
        <v>18</v>
      </c>
    </row>
    <row r="12" spans="1:9" s="25" customFormat="1" x14ac:dyDescent="0.25">
      <c r="A12" s="22">
        <f t="shared" si="0"/>
        <v>9</v>
      </c>
      <c r="B12" s="1" t="s">
        <v>7</v>
      </c>
      <c r="C12" s="2" t="s">
        <v>15</v>
      </c>
      <c r="D12" s="23" t="s">
        <v>30</v>
      </c>
      <c r="E12" s="3" t="s">
        <v>31</v>
      </c>
      <c r="F12" s="4">
        <v>900</v>
      </c>
      <c r="G12" s="4">
        <v>900</v>
      </c>
      <c r="H12" s="5">
        <v>0</v>
      </c>
      <c r="I12" s="26" t="s">
        <v>18</v>
      </c>
    </row>
    <row r="13" spans="1:9" s="25" customFormat="1" x14ac:dyDescent="0.25">
      <c r="A13" s="22">
        <f t="shared" si="0"/>
        <v>10</v>
      </c>
      <c r="B13" s="1" t="s">
        <v>7</v>
      </c>
      <c r="C13" s="2" t="s">
        <v>15</v>
      </c>
      <c r="D13" s="23" t="s">
        <v>32</v>
      </c>
      <c r="E13" s="3" t="s">
        <v>33</v>
      </c>
      <c r="F13" s="4">
        <v>8453</v>
      </c>
      <c r="G13" s="4">
        <v>8453</v>
      </c>
      <c r="H13" s="5">
        <v>0</v>
      </c>
      <c r="I13" s="26" t="s">
        <v>18</v>
      </c>
    </row>
    <row r="14" spans="1:9" s="25" customFormat="1" x14ac:dyDescent="0.25">
      <c r="A14" s="22">
        <f t="shared" si="0"/>
        <v>11</v>
      </c>
      <c r="B14" s="1" t="s">
        <v>7</v>
      </c>
      <c r="C14" s="2" t="s">
        <v>15</v>
      </c>
      <c r="D14" s="23" t="s">
        <v>34</v>
      </c>
      <c r="E14" s="3" t="s">
        <v>35</v>
      </c>
      <c r="F14" s="4">
        <v>49790</v>
      </c>
      <c r="G14" s="4">
        <v>38240</v>
      </c>
      <c r="H14" s="5">
        <v>0</v>
      </c>
      <c r="I14" s="26" t="s">
        <v>18</v>
      </c>
    </row>
    <row r="15" spans="1:9" s="25" customFormat="1" x14ac:dyDescent="0.25">
      <c r="A15" s="22">
        <f t="shared" si="0"/>
        <v>12</v>
      </c>
      <c r="B15" s="1" t="s">
        <v>7</v>
      </c>
      <c r="C15" s="2" t="s">
        <v>15</v>
      </c>
      <c r="D15" s="23" t="s">
        <v>36</v>
      </c>
      <c r="E15" s="3" t="s">
        <v>37</v>
      </c>
      <c r="F15" s="4">
        <v>3809</v>
      </c>
      <c r="G15" s="4">
        <v>0</v>
      </c>
      <c r="H15" s="5">
        <v>0</v>
      </c>
      <c r="I15" s="26" t="s">
        <v>18</v>
      </c>
    </row>
    <row r="16" spans="1:9" s="25" customFormat="1" x14ac:dyDescent="0.25">
      <c r="A16" s="22">
        <f t="shared" si="0"/>
        <v>13</v>
      </c>
      <c r="B16" s="1" t="s">
        <v>7</v>
      </c>
      <c r="C16" s="2" t="s">
        <v>15</v>
      </c>
      <c r="D16" s="23" t="s">
        <v>38</v>
      </c>
      <c r="E16" s="3" t="s">
        <v>39</v>
      </c>
      <c r="F16" s="4">
        <v>39057</v>
      </c>
      <c r="G16" s="4">
        <v>39057</v>
      </c>
      <c r="H16" s="5">
        <v>20000</v>
      </c>
      <c r="I16" s="24" t="s">
        <v>21</v>
      </c>
    </row>
    <row r="17" spans="1:9" s="25" customFormat="1" x14ac:dyDescent="0.25">
      <c r="A17" s="22">
        <f t="shared" si="0"/>
        <v>14</v>
      </c>
      <c r="B17" s="1" t="s">
        <v>7</v>
      </c>
      <c r="C17" s="2" t="s">
        <v>15</v>
      </c>
      <c r="D17" s="23" t="s">
        <v>40</v>
      </c>
      <c r="E17" s="3" t="s">
        <v>41</v>
      </c>
      <c r="F17" s="4">
        <v>338744</v>
      </c>
      <c r="G17" s="4">
        <v>305810</v>
      </c>
      <c r="H17" s="5">
        <v>0</v>
      </c>
      <c r="I17" s="26" t="s">
        <v>18</v>
      </c>
    </row>
    <row r="18" spans="1:9" s="25" customFormat="1" x14ac:dyDescent="0.25">
      <c r="A18" s="22">
        <f t="shared" si="0"/>
        <v>15</v>
      </c>
      <c r="B18" s="1" t="s">
        <v>7</v>
      </c>
      <c r="C18" s="2" t="s">
        <v>15</v>
      </c>
      <c r="D18" s="23" t="s">
        <v>42</v>
      </c>
      <c r="E18" s="3" t="s">
        <v>43</v>
      </c>
      <c r="F18" s="4">
        <v>10716</v>
      </c>
      <c r="G18" s="4">
        <v>10716</v>
      </c>
      <c r="H18" s="5">
        <v>0</v>
      </c>
      <c r="I18" s="26" t="s">
        <v>18</v>
      </c>
    </row>
    <row r="19" spans="1:9" s="25" customFormat="1" x14ac:dyDescent="0.25">
      <c r="A19" s="22">
        <f t="shared" si="0"/>
        <v>16</v>
      </c>
      <c r="B19" s="1" t="s">
        <v>7</v>
      </c>
      <c r="C19" s="2" t="s">
        <v>15</v>
      </c>
      <c r="D19" s="23" t="s">
        <v>44</v>
      </c>
      <c r="E19" s="3" t="s">
        <v>45</v>
      </c>
      <c r="F19" s="4">
        <v>1474</v>
      </c>
      <c r="G19" s="4">
        <v>1474</v>
      </c>
      <c r="H19" s="5">
        <v>0</v>
      </c>
      <c r="I19" s="26" t="s">
        <v>18</v>
      </c>
    </row>
    <row r="20" spans="1:9" s="25" customFormat="1" x14ac:dyDescent="0.25">
      <c r="A20" s="22">
        <f t="shared" si="0"/>
        <v>17</v>
      </c>
      <c r="B20" s="1" t="s">
        <v>7</v>
      </c>
      <c r="C20" s="2" t="s">
        <v>15</v>
      </c>
      <c r="D20" s="23" t="s">
        <v>46</v>
      </c>
      <c r="E20" s="3" t="s">
        <v>47</v>
      </c>
      <c r="F20" s="4">
        <v>18000</v>
      </c>
      <c r="G20" s="4">
        <v>16500</v>
      </c>
      <c r="H20" s="5">
        <v>2500</v>
      </c>
      <c r="I20" s="24" t="s">
        <v>21</v>
      </c>
    </row>
    <row r="21" spans="1:9" s="25" customFormat="1" x14ac:dyDescent="0.25">
      <c r="A21" s="22">
        <f t="shared" si="0"/>
        <v>18</v>
      </c>
      <c r="B21" s="1" t="s">
        <v>7</v>
      </c>
      <c r="C21" s="2" t="s">
        <v>15</v>
      </c>
      <c r="D21" s="23" t="s">
        <v>48</v>
      </c>
      <c r="E21" s="3" t="s">
        <v>49</v>
      </c>
      <c r="F21" s="4">
        <v>84000</v>
      </c>
      <c r="G21" s="4">
        <v>83000</v>
      </c>
      <c r="H21" s="5">
        <v>40000</v>
      </c>
      <c r="I21" s="24" t="s">
        <v>21</v>
      </c>
    </row>
    <row r="22" spans="1:9" s="25" customFormat="1" x14ac:dyDescent="0.25">
      <c r="A22" s="22">
        <f t="shared" si="0"/>
        <v>19</v>
      </c>
      <c r="B22" s="1" t="s">
        <v>7</v>
      </c>
      <c r="C22" s="2" t="s">
        <v>15</v>
      </c>
      <c r="D22" s="23" t="s">
        <v>50</v>
      </c>
      <c r="E22" s="3" t="s">
        <v>51</v>
      </c>
      <c r="F22" s="4">
        <v>242713</v>
      </c>
      <c r="G22" s="4">
        <v>242713</v>
      </c>
      <c r="H22" s="5">
        <v>0</v>
      </c>
      <c r="I22" s="26" t="s">
        <v>18</v>
      </c>
    </row>
    <row r="23" spans="1:9" s="25" customFormat="1" x14ac:dyDescent="0.25">
      <c r="A23" s="22">
        <f t="shared" si="0"/>
        <v>20</v>
      </c>
      <c r="B23" s="1" t="s">
        <v>7</v>
      </c>
      <c r="C23" s="2" t="s">
        <v>15</v>
      </c>
      <c r="D23" s="23" t="s">
        <v>52</v>
      </c>
      <c r="E23" s="3" t="s">
        <v>53</v>
      </c>
      <c r="F23" s="4">
        <v>643753</v>
      </c>
      <c r="G23" s="4">
        <v>552953</v>
      </c>
      <c r="H23" s="5">
        <v>0</v>
      </c>
      <c r="I23" s="26" t="s">
        <v>18</v>
      </c>
    </row>
    <row r="24" spans="1:9" s="25" customFormat="1" x14ac:dyDescent="0.25">
      <c r="A24" s="22">
        <f t="shared" si="0"/>
        <v>21</v>
      </c>
      <c r="B24" s="1" t="s">
        <v>7</v>
      </c>
      <c r="C24" s="2" t="s">
        <v>15</v>
      </c>
      <c r="D24" s="23" t="s">
        <v>54</v>
      </c>
      <c r="E24" s="3" t="s">
        <v>55</v>
      </c>
      <c r="F24" s="4">
        <v>75451</v>
      </c>
      <c r="G24" s="4">
        <v>72451</v>
      </c>
      <c r="H24" s="5">
        <v>0</v>
      </c>
      <c r="I24" s="26" t="s">
        <v>18</v>
      </c>
    </row>
    <row r="25" spans="1:9" s="25" customFormat="1" x14ac:dyDescent="0.25">
      <c r="A25" s="22">
        <f t="shared" si="0"/>
        <v>22</v>
      </c>
      <c r="B25" s="1" t="s">
        <v>7</v>
      </c>
      <c r="C25" s="2" t="s">
        <v>15</v>
      </c>
      <c r="D25" s="23" t="s">
        <v>56</v>
      </c>
      <c r="E25" s="3" t="s">
        <v>57</v>
      </c>
      <c r="F25" s="4">
        <v>94661</v>
      </c>
      <c r="G25" s="4">
        <v>91661</v>
      </c>
      <c r="H25" s="5">
        <v>0</v>
      </c>
      <c r="I25" s="26" t="s">
        <v>18</v>
      </c>
    </row>
    <row r="26" spans="1:9" s="25" customFormat="1" x14ac:dyDescent="0.25">
      <c r="A26" s="22">
        <f t="shared" si="0"/>
        <v>23</v>
      </c>
      <c r="B26" s="1" t="s">
        <v>7</v>
      </c>
      <c r="C26" s="2" t="s">
        <v>15</v>
      </c>
      <c r="D26" s="23" t="s">
        <v>58</v>
      </c>
      <c r="E26" s="3" t="s">
        <v>59</v>
      </c>
      <c r="F26" s="4">
        <v>119160</v>
      </c>
      <c r="G26" s="4">
        <v>49350</v>
      </c>
      <c r="H26" s="5">
        <v>0</v>
      </c>
      <c r="I26" s="26" t="s">
        <v>18</v>
      </c>
    </row>
    <row r="27" spans="1:9" s="25" customFormat="1" x14ac:dyDescent="0.25">
      <c r="A27" s="22">
        <f t="shared" si="0"/>
        <v>24</v>
      </c>
      <c r="B27" s="1" t="s">
        <v>7</v>
      </c>
      <c r="C27" s="2" t="s">
        <v>15</v>
      </c>
      <c r="D27" s="23" t="s">
        <v>60</v>
      </c>
      <c r="E27" s="3" t="s">
        <v>61</v>
      </c>
      <c r="F27" s="4">
        <v>14790</v>
      </c>
      <c r="G27" s="4">
        <v>14790</v>
      </c>
      <c r="H27" s="5">
        <v>0</v>
      </c>
      <c r="I27" s="26" t="s">
        <v>18</v>
      </c>
    </row>
    <row r="28" spans="1:9" s="25" customFormat="1" x14ac:dyDescent="0.25">
      <c r="A28" s="22">
        <f t="shared" si="0"/>
        <v>25</v>
      </c>
      <c r="B28" s="1" t="s">
        <v>7</v>
      </c>
      <c r="C28" s="2" t="s">
        <v>15</v>
      </c>
      <c r="D28" s="23" t="s">
        <v>62</v>
      </c>
      <c r="E28" s="3" t="s">
        <v>63</v>
      </c>
      <c r="F28" s="4">
        <v>9567</v>
      </c>
      <c r="G28" s="4">
        <v>9567</v>
      </c>
      <c r="H28" s="5">
        <v>2078</v>
      </c>
      <c r="I28" s="24" t="s">
        <v>21</v>
      </c>
    </row>
    <row r="29" spans="1:9" s="25" customFormat="1" x14ac:dyDescent="0.25">
      <c r="A29" s="22">
        <f t="shared" si="0"/>
        <v>26</v>
      </c>
      <c r="B29" s="1" t="s">
        <v>7</v>
      </c>
      <c r="C29" s="2" t="s">
        <v>15</v>
      </c>
      <c r="D29" s="23" t="s">
        <v>64</v>
      </c>
      <c r="E29" s="3" t="s">
        <v>65</v>
      </c>
      <c r="F29" s="4">
        <v>577944</v>
      </c>
      <c r="G29" s="4">
        <v>577944</v>
      </c>
      <c r="H29" s="5">
        <v>199443</v>
      </c>
      <c r="I29" s="24" t="s">
        <v>21</v>
      </c>
    </row>
    <row r="30" spans="1:9" s="25" customFormat="1" x14ac:dyDescent="0.25">
      <c r="A30" s="22">
        <f t="shared" si="0"/>
        <v>27</v>
      </c>
      <c r="B30" s="1" t="s">
        <v>7</v>
      </c>
      <c r="C30" s="2" t="s">
        <v>15</v>
      </c>
      <c r="D30" s="23" t="s">
        <v>66</v>
      </c>
      <c r="E30" s="3" t="s">
        <v>67</v>
      </c>
      <c r="F30" s="4">
        <v>46750</v>
      </c>
      <c r="G30" s="4">
        <v>46750</v>
      </c>
      <c r="H30" s="5">
        <v>0</v>
      </c>
      <c r="I30" s="26" t="s">
        <v>18</v>
      </c>
    </row>
    <row r="31" spans="1:9" s="25" customFormat="1" x14ac:dyDescent="0.25">
      <c r="A31" s="22">
        <f t="shared" si="0"/>
        <v>28</v>
      </c>
      <c r="B31" s="1" t="s">
        <v>7</v>
      </c>
      <c r="C31" s="2" t="s">
        <v>68</v>
      </c>
      <c r="D31" s="23" t="s">
        <v>69</v>
      </c>
      <c r="E31" s="3" t="s">
        <v>70</v>
      </c>
      <c r="F31" s="4">
        <v>103282</v>
      </c>
      <c r="G31" s="4">
        <v>20000</v>
      </c>
      <c r="H31" s="5">
        <v>0</v>
      </c>
      <c r="I31" s="26" t="s">
        <v>18</v>
      </c>
    </row>
    <row r="32" spans="1:9" s="25" customFormat="1" ht="31.5" x14ac:dyDescent="0.25">
      <c r="A32" s="22">
        <f t="shared" si="0"/>
        <v>29</v>
      </c>
      <c r="B32" s="1" t="s">
        <v>7</v>
      </c>
      <c r="C32" s="2" t="s">
        <v>68</v>
      </c>
      <c r="D32" s="23" t="s">
        <v>71</v>
      </c>
      <c r="E32" s="3" t="s">
        <v>72</v>
      </c>
      <c r="F32" s="4">
        <v>103779</v>
      </c>
      <c r="G32" s="4">
        <v>0</v>
      </c>
      <c r="H32" s="5">
        <v>0</v>
      </c>
      <c r="I32" s="26" t="s">
        <v>18</v>
      </c>
    </row>
    <row r="33" spans="1:9" s="25" customFormat="1" x14ac:dyDescent="0.25">
      <c r="A33" s="22">
        <f t="shared" si="0"/>
        <v>30</v>
      </c>
      <c r="B33" s="1" t="s">
        <v>7</v>
      </c>
      <c r="C33" s="2" t="s">
        <v>68</v>
      </c>
      <c r="D33" s="23" t="s">
        <v>73</v>
      </c>
      <c r="E33" s="3" t="s">
        <v>74</v>
      </c>
      <c r="F33" s="4">
        <v>25933</v>
      </c>
      <c r="G33" s="4">
        <v>8200</v>
      </c>
      <c r="H33" s="5">
        <v>0</v>
      </c>
      <c r="I33" s="26" t="s">
        <v>18</v>
      </c>
    </row>
    <row r="34" spans="1:9" s="25" customFormat="1" x14ac:dyDescent="0.25">
      <c r="A34" s="22">
        <f t="shared" si="0"/>
        <v>31</v>
      </c>
      <c r="B34" s="1" t="s">
        <v>7</v>
      </c>
      <c r="C34" s="2" t="s">
        <v>68</v>
      </c>
      <c r="D34" s="23" t="s">
        <v>75</v>
      </c>
      <c r="E34" s="3" t="s">
        <v>76</v>
      </c>
      <c r="F34" s="4">
        <v>2497</v>
      </c>
      <c r="G34" s="4">
        <v>0</v>
      </c>
      <c r="H34" s="5">
        <v>0</v>
      </c>
      <c r="I34" s="26" t="s">
        <v>18</v>
      </c>
    </row>
    <row r="35" spans="1:9" s="25" customFormat="1" x14ac:dyDescent="0.25">
      <c r="A35" s="22">
        <f t="shared" si="0"/>
        <v>32</v>
      </c>
      <c r="B35" s="1" t="s">
        <v>7</v>
      </c>
      <c r="C35" s="2" t="s">
        <v>68</v>
      </c>
      <c r="D35" s="23" t="s">
        <v>77</v>
      </c>
      <c r="E35" s="3" t="s">
        <v>78</v>
      </c>
      <c r="F35" s="4">
        <v>11665</v>
      </c>
      <c r="G35" s="4">
        <v>5569</v>
      </c>
      <c r="H35" s="5">
        <v>2550</v>
      </c>
      <c r="I35" s="24" t="s">
        <v>79</v>
      </c>
    </row>
    <row r="36" spans="1:9" s="25" customFormat="1" x14ac:dyDescent="0.25">
      <c r="A36" s="22">
        <f t="shared" si="0"/>
        <v>33</v>
      </c>
      <c r="B36" s="1" t="s">
        <v>7</v>
      </c>
      <c r="C36" s="2" t="s">
        <v>80</v>
      </c>
      <c r="D36" s="23" t="s">
        <v>81</v>
      </c>
      <c r="E36" s="3" t="s">
        <v>82</v>
      </c>
      <c r="F36" s="4">
        <v>33416</v>
      </c>
      <c r="G36" s="4">
        <v>4128</v>
      </c>
      <c r="H36" s="5">
        <v>0</v>
      </c>
      <c r="I36" s="26" t="s">
        <v>18</v>
      </c>
    </row>
    <row r="37" spans="1:9" s="25" customFormat="1" x14ac:dyDescent="0.25">
      <c r="A37" s="22">
        <f t="shared" si="0"/>
        <v>34</v>
      </c>
      <c r="B37" s="1" t="s">
        <v>7</v>
      </c>
      <c r="C37" s="2" t="s">
        <v>80</v>
      </c>
      <c r="D37" s="23" t="s">
        <v>83</v>
      </c>
      <c r="E37" s="3" t="s">
        <v>84</v>
      </c>
      <c r="F37" s="4">
        <v>32456</v>
      </c>
      <c r="G37" s="4">
        <v>6459</v>
      </c>
      <c r="H37" s="5">
        <v>0</v>
      </c>
      <c r="I37" s="26" t="s">
        <v>18</v>
      </c>
    </row>
    <row r="38" spans="1:9" s="25" customFormat="1" x14ac:dyDescent="0.25">
      <c r="A38" s="22">
        <f t="shared" si="0"/>
        <v>35</v>
      </c>
      <c r="B38" s="1" t="s">
        <v>7</v>
      </c>
      <c r="C38" s="2" t="s">
        <v>80</v>
      </c>
      <c r="D38" s="23" t="s">
        <v>85</v>
      </c>
      <c r="E38" s="3" t="s">
        <v>86</v>
      </c>
      <c r="F38" s="4">
        <v>109462</v>
      </c>
      <c r="G38" s="4">
        <v>41690</v>
      </c>
      <c r="H38" s="5">
        <v>0</v>
      </c>
      <c r="I38" s="26" t="s">
        <v>18</v>
      </c>
    </row>
    <row r="39" spans="1:9" s="25" customFormat="1" x14ac:dyDescent="0.25">
      <c r="A39" s="22">
        <f t="shared" si="0"/>
        <v>36</v>
      </c>
      <c r="B39" s="1" t="s">
        <v>7</v>
      </c>
      <c r="C39" s="2" t="s">
        <v>80</v>
      </c>
      <c r="D39" s="23" t="s">
        <v>87</v>
      </c>
      <c r="E39" s="3" t="s">
        <v>88</v>
      </c>
      <c r="F39" s="4">
        <v>73635</v>
      </c>
      <c r="G39" s="4">
        <v>1580</v>
      </c>
      <c r="H39" s="5">
        <v>0</v>
      </c>
      <c r="I39" s="26" t="s">
        <v>18</v>
      </c>
    </row>
    <row r="40" spans="1:9" s="25" customFormat="1" x14ac:dyDescent="0.25">
      <c r="A40" s="22">
        <f t="shared" si="0"/>
        <v>37</v>
      </c>
      <c r="B40" s="1" t="s">
        <v>7</v>
      </c>
      <c r="C40" s="2" t="s">
        <v>80</v>
      </c>
      <c r="D40" s="23" t="s">
        <v>89</v>
      </c>
      <c r="E40" s="3" t="s">
        <v>90</v>
      </c>
      <c r="F40" s="4">
        <v>202228</v>
      </c>
      <c r="G40" s="4">
        <v>13333</v>
      </c>
      <c r="H40" s="5">
        <v>0</v>
      </c>
      <c r="I40" s="26" t="s">
        <v>18</v>
      </c>
    </row>
    <row r="41" spans="1:9" s="25" customFormat="1" x14ac:dyDescent="0.25">
      <c r="A41" s="22">
        <f t="shared" si="0"/>
        <v>38</v>
      </c>
      <c r="B41" s="1" t="s">
        <v>7</v>
      </c>
      <c r="C41" s="2" t="s">
        <v>80</v>
      </c>
      <c r="D41" s="23" t="s">
        <v>91</v>
      </c>
      <c r="E41" s="3" t="s">
        <v>92</v>
      </c>
      <c r="F41" s="4">
        <v>23880</v>
      </c>
      <c r="G41" s="4">
        <v>3200</v>
      </c>
      <c r="H41" s="5">
        <v>0</v>
      </c>
      <c r="I41" s="26" t="s">
        <v>18</v>
      </c>
    </row>
    <row r="42" spans="1:9" s="25" customFormat="1" x14ac:dyDescent="0.25">
      <c r="A42" s="22">
        <f t="shared" si="0"/>
        <v>39</v>
      </c>
      <c r="B42" s="1" t="s">
        <v>7</v>
      </c>
      <c r="C42" s="2" t="s">
        <v>80</v>
      </c>
      <c r="D42" s="23" t="s">
        <v>93</v>
      </c>
      <c r="E42" s="3" t="s">
        <v>94</v>
      </c>
      <c r="F42" s="4">
        <v>3360</v>
      </c>
      <c r="G42" s="4">
        <v>360</v>
      </c>
      <c r="H42" s="5">
        <v>0</v>
      </c>
      <c r="I42" s="26" t="s">
        <v>18</v>
      </c>
    </row>
    <row r="43" spans="1:9" s="25" customFormat="1" x14ac:dyDescent="0.25">
      <c r="A43" s="22">
        <f t="shared" si="0"/>
        <v>40</v>
      </c>
      <c r="B43" s="1" t="s">
        <v>7</v>
      </c>
      <c r="C43" s="2" t="s">
        <v>80</v>
      </c>
      <c r="D43" s="23" t="s">
        <v>95</v>
      </c>
      <c r="E43" s="3" t="s">
        <v>96</v>
      </c>
      <c r="F43" s="4">
        <v>26000</v>
      </c>
      <c r="G43" s="4">
        <v>25000</v>
      </c>
      <c r="H43" s="5">
        <v>0</v>
      </c>
      <c r="I43" s="26" t="s">
        <v>18</v>
      </c>
    </row>
    <row r="44" spans="1:9" s="25" customFormat="1" x14ac:dyDescent="0.25">
      <c r="A44" s="22">
        <f t="shared" si="0"/>
        <v>41</v>
      </c>
      <c r="B44" s="1" t="s">
        <v>7</v>
      </c>
      <c r="C44" s="2" t="s">
        <v>80</v>
      </c>
      <c r="D44" s="23" t="s">
        <v>97</v>
      </c>
      <c r="E44" s="3" t="s">
        <v>98</v>
      </c>
      <c r="F44" s="4">
        <v>13000</v>
      </c>
      <c r="G44" s="4">
        <v>6000</v>
      </c>
      <c r="H44" s="5">
        <v>0</v>
      </c>
      <c r="I44" s="26" t="s">
        <v>18</v>
      </c>
    </row>
    <row r="45" spans="1:9" s="25" customFormat="1" x14ac:dyDescent="0.25">
      <c r="A45" s="22">
        <f t="shared" si="0"/>
        <v>42</v>
      </c>
      <c r="B45" s="1" t="s">
        <v>7</v>
      </c>
      <c r="C45" s="2" t="s">
        <v>80</v>
      </c>
      <c r="D45" s="23" t="s">
        <v>99</v>
      </c>
      <c r="E45" s="3" t="s">
        <v>100</v>
      </c>
      <c r="F45" s="4">
        <v>38410</v>
      </c>
      <c r="G45" s="4">
        <v>21000</v>
      </c>
      <c r="H45" s="5">
        <v>0</v>
      </c>
      <c r="I45" s="26" t="s">
        <v>18</v>
      </c>
    </row>
    <row r="46" spans="1:9" s="25" customFormat="1" x14ac:dyDescent="0.25">
      <c r="A46" s="22">
        <f t="shared" si="0"/>
        <v>43</v>
      </c>
      <c r="B46" s="1" t="s">
        <v>7</v>
      </c>
      <c r="C46" s="2" t="s">
        <v>80</v>
      </c>
      <c r="D46" s="23" t="s">
        <v>101</v>
      </c>
      <c r="E46" s="3" t="s">
        <v>102</v>
      </c>
      <c r="F46" s="4">
        <v>62060</v>
      </c>
      <c r="G46" s="4">
        <v>15000</v>
      </c>
      <c r="H46" s="5">
        <v>0</v>
      </c>
      <c r="I46" s="26" t="s">
        <v>18</v>
      </c>
    </row>
    <row r="47" spans="1:9" s="25" customFormat="1" x14ac:dyDescent="0.25">
      <c r="A47" s="22">
        <f t="shared" si="0"/>
        <v>44</v>
      </c>
      <c r="B47" s="1" t="s">
        <v>7</v>
      </c>
      <c r="C47" s="2" t="s">
        <v>80</v>
      </c>
      <c r="D47" s="23" t="s">
        <v>103</v>
      </c>
      <c r="E47" s="3" t="s">
        <v>104</v>
      </c>
      <c r="F47" s="4">
        <v>7500</v>
      </c>
      <c r="G47" s="4">
        <v>0</v>
      </c>
      <c r="H47" s="5">
        <v>0</v>
      </c>
      <c r="I47" s="26" t="s">
        <v>18</v>
      </c>
    </row>
    <row r="48" spans="1:9" s="25" customFormat="1" x14ac:dyDescent="0.25">
      <c r="A48" s="22">
        <f t="shared" si="0"/>
        <v>45</v>
      </c>
      <c r="B48" s="1" t="s">
        <v>7</v>
      </c>
      <c r="C48" s="2" t="s">
        <v>80</v>
      </c>
      <c r="D48" s="23" t="s">
        <v>105</v>
      </c>
      <c r="E48" s="3" t="s">
        <v>106</v>
      </c>
      <c r="F48" s="4">
        <v>4235</v>
      </c>
      <c r="G48" s="4">
        <v>4235</v>
      </c>
      <c r="H48" s="5">
        <v>0</v>
      </c>
      <c r="I48" s="26" t="s">
        <v>18</v>
      </c>
    </row>
    <row r="49" spans="1:9" s="25" customFormat="1" x14ac:dyDescent="0.25">
      <c r="A49" s="22">
        <f t="shared" si="0"/>
        <v>46</v>
      </c>
      <c r="B49" s="1" t="s">
        <v>7</v>
      </c>
      <c r="C49" s="2" t="s">
        <v>80</v>
      </c>
      <c r="D49" s="23" t="s">
        <v>107</v>
      </c>
      <c r="E49" s="3" t="s">
        <v>108</v>
      </c>
      <c r="F49" s="4">
        <v>5714</v>
      </c>
      <c r="G49" s="4">
        <v>1200</v>
      </c>
      <c r="H49" s="5">
        <v>0</v>
      </c>
      <c r="I49" s="26" t="s">
        <v>18</v>
      </c>
    </row>
    <row r="50" spans="1:9" s="25" customFormat="1" x14ac:dyDescent="0.25">
      <c r="A50" s="22">
        <f t="shared" si="0"/>
        <v>47</v>
      </c>
      <c r="B50" s="1" t="s">
        <v>7</v>
      </c>
      <c r="C50" s="2" t="s">
        <v>80</v>
      </c>
      <c r="D50" s="23" t="s">
        <v>109</v>
      </c>
      <c r="E50" s="3" t="s">
        <v>110</v>
      </c>
      <c r="F50" s="4">
        <v>35261</v>
      </c>
      <c r="G50" s="4">
        <v>35261</v>
      </c>
      <c r="H50" s="5">
        <v>0</v>
      </c>
      <c r="I50" s="26" t="s">
        <v>18</v>
      </c>
    </row>
    <row r="51" spans="1:9" s="25" customFormat="1" x14ac:dyDescent="0.25">
      <c r="A51" s="22">
        <f t="shared" si="0"/>
        <v>48</v>
      </c>
      <c r="B51" s="1" t="s">
        <v>111</v>
      </c>
      <c r="C51" s="2" t="s">
        <v>8</v>
      </c>
      <c r="D51" s="23" t="s">
        <v>112</v>
      </c>
      <c r="E51" s="3" t="s">
        <v>113</v>
      </c>
      <c r="F51" s="4">
        <v>793513</v>
      </c>
      <c r="G51" s="4">
        <v>793513</v>
      </c>
      <c r="H51" s="5">
        <f>100000+100000</f>
        <v>200000</v>
      </c>
      <c r="I51" s="24" t="s">
        <v>1012</v>
      </c>
    </row>
    <row r="52" spans="1:9" s="25" customFormat="1" x14ac:dyDescent="0.25">
      <c r="A52" s="22">
        <f t="shared" si="0"/>
        <v>49</v>
      </c>
      <c r="B52" s="1" t="s">
        <v>111</v>
      </c>
      <c r="C52" s="2" t="s">
        <v>11</v>
      </c>
      <c r="D52" s="23" t="s">
        <v>115</v>
      </c>
      <c r="E52" s="3" t="s">
        <v>116</v>
      </c>
      <c r="F52" s="4">
        <v>1129563</v>
      </c>
      <c r="G52" s="4">
        <v>1129563</v>
      </c>
      <c r="H52" s="5">
        <v>0</v>
      </c>
      <c r="I52" s="26" t="s">
        <v>18</v>
      </c>
    </row>
    <row r="53" spans="1:9" s="25" customFormat="1" x14ac:dyDescent="0.25">
      <c r="A53" s="22">
        <f t="shared" si="0"/>
        <v>50</v>
      </c>
      <c r="B53" s="1" t="s">
        <v>111</v>
      </c>
      <c r="C53" s="2" t="s">
        <v>15</v>
      </c>
      <c r="D53" s="23" t="s">
        <v>117</v>
      </c>
      <c r="E53" s="3" t="s">
        <v>118</v>
      </c>
      <c r="F53" s="4">
        <v>45600</v>
      </c>
      <c r="G53" s="4">
        <v>45600</v>
      </c>
      <c r="H53" s="5">
        <v>21600</v>
      </c>
      <c r="I53" s="24" t="s">
        <v>21</v>
      </c>
    </row>
    <row r="54" spans="1:9" s="25" customFormat="1" x14ac:dyDescent="0.25">
      <c r="A54" s="22">
        <f t="shared" si="0"/>
        <v>51</v>
      </c>
      <c r="B54" s="1" t="s">
        <v>111</v>
      </c>
      <c r="C54" s="2" t="s">
        <v>15</v>
      </c>
      <c r="D54" s="23" t="s">
        <v>119</v>
      </c>
      <c r="E54" s="3" t="s">
        <v>120</v>
      </c>
      <c r="F54" s="4">
        <v>53457</v>
      </c>
      <c r="G54" s="4">
        <v>53457</v>
      </c>
      <c r="H54" s="5">
        <v>25000</v>
      </c>
      <c r="I54" s="24" t="s">
        <v>21</v>
      </c>
    </row>
    <row r="55" spans="1:9" s="25" customFormat="1" x14ac:dyDescent="0.25">
      <c r="A55" s="22">
        <f t="shared" si="0"/>
        <v>52</v>
      </c>
      <c r="B55" s="1" t="s">
        <v>111</v>
      </c>
      <c r="C55" s="2" t="s">
        <v>15</v>
      </c>
      <c r="D55" s="23" t="s">
        <v>121</v>
      </c>
      <c r="E55" s="3" t="s">
        <v>122</v>
      </c>
      <c r="F55" s="4">
        <v>32800</v>
      </c>
      <c r="G55" s="4">
        <v>32800</v>
      </c>
      <c r="H55" s="5">
        <v>0</v>
      </c>
      <c r="I55" s="26" t="s">
        <v>18</v>
      </c>
    </row>
    <row r="56" spans="1:9" s="25" customFormat="1" x14ac:dyDescent="0.25">
      <c r="A56" s="22">
        <f t="shared" si="0"/>
        <v>53</v>
      </c>
      <c r="B56" s="1" t="s">
        <v>111</v>
      </c>
      <c r="C56" s="2" t="s">
        <v>15</v>
      </c>
      <c r="D56" s="23" t="s">
        <v>123</v>
      </c>
      <c r="E56" s="3" t="s">
        <v>124</v>
      </c>
      <c r="F56" s="4">
        <v>102893</v>
      </c>
      <c r="G56" s="4">
        <v>102893</v>
      </c>
      <c r="H56" s="5">
        <v>25000</v>
      </c>
      <c r="I56" s="24" t="s">
        <v>21</v>
      </c>
    </row>
    <row r="57" spans="1:9" s="25" customFormat="1" x14ac:dyDescent="0.25">
      <c r="A57" s="22">
        <f t="shared" si="0"/>
        <v>54</v>
      </c>
      <c r="B57" s="1" t="s">
        <v>111</v>
      </c>
      <c r="C57" s="2" t="s">
        <v>15</v>
      </c>
      <c r="D57" s="23" t="s">
        <v>125</v>
      </c>
      <c r="E57" s="3" t="s">
        <v>126</v>
      </c>
      <c r="F57" s="4">
        <v>18000</v>
      </c>
      <c r="G57" s="4">
        <v>18000</v>
      </c>
      <c r="H57" s="5">
        <v>0</v>
      </c>
      <c r="I57" s="26" t="s">
        <v>18</v>
      </c>
    </row>
    <row r="58" spans="1:9" s="25" customFormat="1" x14ac:dyDescent="0.25">
      <c r="A58" s="22">
        <f t="shared" si="0"/>
        <v>55</v>
      </c>
      <c r="B58" s="1" t="s">
        <v>111</v>
      </c>
      <c r="C58" s="2" t="s">
        <v>15</v>
      </c>
      <c r="D58" s="23" t="s">
        <v>127</v>
      </c>
      <c r="E58" s="3" t="s">
        <v>128</v>
      </c>
      <c r="F58" s="4">
        <v>26400</v>
      </c>
      <c r="G58" s="4">
        <v>26400</v>
      </c>
      <c r="H58" s="5">
        <v>0</v>
      </c>
      <c r="I58" s="26" t="s">
        <v>18</v>
      </c>
    </row>
    <row r="59" spans="1:9" s="25" customFormat="1" x14ac:dyDescent="0.25">
      <c r="A59" s="22">
        <f t="shared" si="0"/>
        <v>56</v>
      </c>
      <c r="B59" s="1" t="s">
        <v>111</v>
      </c>
      <c r="C59" s="2" t="s">
        <v>15</v>
      </c>
      <c r="D59" s="23" t="s">
        <v>129</v>
      </c>
      <c r="E59" s="3" t="s">
        <v>130</v>
      </c>
      <c r="F59" s="4">
        <v>9646</v>
      </c>
      <c r="G59" s="4">
        <v>9646</v>
      </c>
      <c r="H59" s="5">
        <v>0</v>
      </c>
      <c r="I59" s="26" t="s">
        <v>18</v>
      </c>
    </row>
    <row r="60" spans="1:9" s="25" customFormat="1" x14ac:dyDescent="0.25">
      <c r="A60" s="22">
        <f t="shared" si="0"/>
        <v>57</v>
      </c>
      <c r="B60" s="1" t="s">
        <v>111</v>
      </c>
      <c r="C60" s="2" t="s">
        <v>15</v>
      </c>
      <c r="D60" s="23" t="s">
        <v>131</v>
      </c>
      <c r="E60" s="3" t="s">
        <v>132</v>
      </c>
      <c r="F60" s="4">
        <v>2766</v>
      </c>
      <c r="G60" s="4">
        <v>2766</v>
      </c>
      <c r="H60" s="5">
        <v>0</v>
      </c>
      <c r="I60" s="26" t="s">
        <v>18</v>
      </c>
    </row>
    <row r="61" spans="1:9" s="25" customFormat="1" x14ac:dyDescent="0.25">
      <c r="A61" s="22">
        <f t="shared" si="0"/>
        <v>58</v>
      </c>
      <c r="B61" s="1" t="s">
        <v>111</v>
      </c>
      <c r="C61" s="2" t="s">
        <v>15</v>
      </c>
      <c r="D61" s="23" t="s">
        <v>133</v>
      </c>
      <c r="E61" s="3" t="s">
        <v>134</v>
      </c>
      <c r="F61" s="4">
        <v>141918</v>
      </c>
      <c r="G61" s="4">
        <v>141918</v>
      </c>
      <c r="H61" s="5">
        <v>0</v>
      </c>
      <c r="I61" s="26" t="s">
        <v>18</v>
      </c>
    </row>
    <row r="62" spans="1:9" s="25" customFormat="1" x14ac:dyDescent="0.25">
      <c r="A62" s="22">
        <f t="shared" si="0"/>
        <v>59</v>
      </c>
      <c r="B62" s="1" t="s">
        <v>111</v>
      </c>
      <c r="C62" s="2" t="s">
        <v>15</v>
      </c>
      <c r="D62" s="23" t="s">
        <v>135</v>
      </c>
      <c r="E62" s="3" t="s">
        <v>136</v>
      </c>
      <c r="F62" s="4">
        <v>152258</v>
      </c>
      <c r="G62" s="4">
        <v>152258</v>
      </c>
      <c r="H62" s="5">
        <v>80000</v>
      </c>
      <c r="I62" s="24" t="s">
        <v>21</v>
      </c>
    </row>
    <row r="63" spans="1:9" s="25" customFormat="1" x14ac:dyDescent="0.25">
      <c r="A63" s="22">
        <f t="shared" si="0"/>
        <v>60</v>
      </c>
      <c r="B63" s="1" t="s">
        <v>111</v>
      </c>
      <c r="C63" s="2" t="s">
        <v>15</v>
      </c>
      <c r="D63" s="23" t="s">
        <v>137</v>
      </c>
      <c r="E63" s="3" t="s">
        <v>138</v>
      </c>
      <c r="F63" s="4">
        <v>72480</v>
      </c>
      <c r="G63" s="4">
        <v>72480</v>
      </c>
      <c r="H63" s="5">
        <v>20000</v>
      </c>
      <c r="I63" s="24" t="s">
        <v>21</v>
      </c>
    </row>
    <row r="64" spans="1:9" s="25" customFormat="1" x14ac:dyDescent="0.25">
      <c r="A64" s="22">
        <f t="shared" si="0"/>
        <v>61</v>
      </c>
      <c r="B64" s="1" t="s">
        <v>111</v>
      </c>
      <c r="C64" s="2" t="s">
        <v>15</v>
      </c>
      <c r="D64" s="23" t="s">
        <v>139</v>
      </c>
      <c r="E64" s="3" t="s">
        <v>140</v>
      </c>
      <c r="F64" s="4">
        <v>3500</v>
      </c>
      <c r="G64" s="4">
        <v>3500</v>
      </c>
      <c r="H64" s="5">
        <v>0</v>
      </c>
      <c r="I64" s="26" t="s">
        <v>18</v>
      </c>
    </row>
    <row r="65" spans="1:9" s="25" customFormat="1" x14ac:dyDescent="0.25">
      <c r="A65" s="22">
        <f t="shared" si="0"/>
        <v>62</v>
      </c>
      <c r="B65" s="1" t="s">
        <v>111</v>
      </c>
      <c r="C65" s="2" t="s">
        <v>15</v>
      </c>
      <c r="D65" s="23" t="s">
        <v>141</v>
      </c>
      <c r="E65" s="3" t="s">
        <v>142</v>
      </c>
      <c r="F65" s="4">
        <v>35674</v>
      </c>
      <c r="G65" s="4">
        <v>35674</v>
      </c>
      <c r="H65" s="5">
        <v>0</v>
      </c>
      <c r="I65" s="26" t="s">
        <v>18</v>
      </c>
    </row>
    <row r="66" spans="1:9" s="25" customFormat="1" x14ac:dyDescent="0.25">
      <c r="A66" s="22">
        <f t="shared" si="0"/>
        <v>63</v>
      </c>
      <c r="B66" s="1" t="s">
        <v>111</v>
      </c>
      <c r="C66" s="2" t="s">
        <v>15</v>
      </c>
      <c r="D66" s="23" t="s">
        <v>143</v>
      </c>
      <c r="E66" s="3" t="s">
        <v>144</v>
      </c>
      <c r="F66" s="4">
        <v>11596</v>
      </c>
      <c r="G66" s="4">
        <v>11596</v>
      </c>
      <c r="H66" s="5">
        <v>0</v>
      </c>
      <c r="I66" s="26" t="s">
        <v>18</v>
      </c>
    </row>
    <row r="67" spans="1:9" s="25" customFormat="1" x14ac:dyDescent="0.25">
      <c r="A67" s="22">
        <f t="shared" si="0"/>
        <v>64</v>
      </c>
      <c r="B67" s="1" t="s">
        <v>111</v>
      </c>
      <c r="C67" s="2" t="s">
        <v>15</v>
      </c>
      <c r="D67" s="23" t="s">
        <v>145</v>
      </c>
      <c r="E67" s="3" t="s">
        <v>146</v>
      </c>
      <c r="F67" s="4">
        <v>8800</v>
      </c>
      <c r="G67" s="4">
        <v>8800</v>
      </c>
      <c r="H67" s="5">
        <v>1500</v>
      </c>
      <c r="I67" s="24" t="s">
        <v>21</v>
      </c>
    </row>
    <row r="68" spans="1:9" s="25" customFormat="1" x14ac:dyDescent="0.25">
      <c r="A68" s="22">
        <f t="shared" si="0"/>
        <v>65</v>
      </c>
      <c r="B68" s="1" t="s">
        <v>111</v>
      </c>
      <c r="C68" s="2" t="s">
        <v>15</v>
      </c>
      <c r="D68" s="23" t="s">
        <v>147</v>
      </c>
      <c r="E68" s="3" t="s">
        <v>148</v>
      </c>
      <c r="F68" s="4">
        <v>13965</v>
      </c>
      <c r="G68" s="4">
        <v>13965</v>
      </c>
      <c r="H68" s="5">
        <v>1500</v>
      </c>
      <c r="I68" s="24" t="s">
        <v>21</v>
      </c>
    </row>
    <row r="69" spans="1:9" s="25" customFormat="1" x14ac:dyDescent="0.25">
      <c r="A69" s="22">
        <f t="shared" si="0"/>
        <v>66</v>
      </c>
      <c r="B69" s="1" t="s">
        <v>111</v>
      </c>
      <c r="C69" s="2" t="s">
        <v>15</v>
      </c>
      <c r="D69" s="23" t="s">
        <v>149</v>
      </c>
      <c r="E69" s="3" t="s">
        <v>150</v>
      </c>
      <c r="F69" s="4">
        <v>10783</v>
      </c>
      <c r="G69" s="4">
        <v>10783</v>
      </c>
      <c r="H69" s="5">
        <v>0</v>
      </c>
      <c r="I69" s="26" t="s">
        <v>18</v>
      </c>
    </row>
    <row r="70" spans="1:9" s="25" customFormat="1" x14ac:dyDescent="0.25">
      <c r="A70" s="22">
        <f t="shared" ref="A70:A133" si="1">A69+1</f>
        <v>67</v>
      </c>
      <c r="B70" s="1" t="s">
        <v>111</v>
      </c>
      <c r="C70" s="2" t="s">
        <v>15</v>
      </c>
      <c r="D70" s="23" t="s">
        <v>151</v>
      </c>
      <c r="E70" s="3" t="s">
        <v>152</v>
      </c>
      <c r="F70" s="4">
        <v>6000</v>
      </c>
      <c r="G70" s="4">
        <v>6000</v>
      </c>
      <c r="H70" s="5">
        <v>0</v>
      </c>
      <c r="I70" s="26" t="s">
        <v>18</v>
      </c>
    </row>
    <row r="71" spans="1:9" s="25" customFormat="1" x14ac:dyDescent="0.25">
      <c r="A71" s="22">
        <f t="shared" si="1"/>
        <v>68</v>
      </c>
      <c r="B71" s="1" t="s">
        <v>111</v>
      </c>
      <c r="C71" s="2" t="s">
        <v>15</v>
      </c>
      <c r="D71" s="23" t="s">
        <v>153</v>
      </c>
      <c r="E71" s="3" t="s">
        <v>154</v>
      </c>
      <c r="F71" s="4">
        <v>547</v>
      </c>
      <c r="G71" s="4">
        <v>547</v>
      </c>
      <c r="H71" s="5">
        <v>0</v>
      </c>
      <c r="I71" s="26" t="s">
        <v>18</v>
      </c>
    </row>
    <row r="72" spans="1:9" s="25" customFormat="1" x14ac:dyDescent="0.25">
      <c r="A72" s="22">
        <f t="shared" si="1"/>
        <v>69</v>
      </c>
      <c r="B72" s="1" t="s">
        <v>111</v>
      </c>
      <c r="C72" s="2" t="s">
        <v>15</v>
      </c>
      <c r="D72" s="23" t="s">
        <v>155</v>
      </c>
      <c r="E72" s="3" t="s">
        <v>156</v>
      </c>
      <c r="F72" s="4">
        <v>90887</v>
      </c>
      <c r="G72" s="4">
        <v>90887</v>
      </c>
      <c r="H72" s="5">
        <v>0</v>
      </c>
      <c r="I72" s="26" t="s">
        <v>18</v>
      </c>
    </row>
    <row r="73" spans="1:9" s="25" customFormat="1" x14ac:dyDescent="0.25">
      <c r="A73" s="22">
        <f t="shared" si="1"/>
        <v>70</v>
      </c>
      <c r="B73" s="1" t="s">
        <v>111</v>
      </c>
      <c r="C73" s="2" t="s">
        <v>15</v>
      </c>
      <c r="D73" s="23" t="s">
        <v>157</v>
      </c>
      <c r="E73" s="3" t="s">
        <v>158</v>
      </c>
      <c r="F73" s="4">
        <v>24516</v>
      </c>
      <c r="G73" s="4">
        <v>24516</v>
      </c>
      <c r="H73" s="5">
        <v>0</v>
      </c>
      <c r="I73" s="26" t="s">
        <v>18</v>
      </c>
    </row>
    <row r="74" spans="1:9" s="25" customFormat="1" x14ac:dyDescent="0.25">
      <c r="A74" s="22">
        <f t="shared" si="1"/>
        <v>71</v>
      </c>
      <c r="B74" s="1" t="s">
        <v>111</v>
      </c>
      <c r="C74" s="2" t="s">
        <v>15</v>
      </c>
      <c r="D74" s="23" t="s">
        <v>159</v>
      </c>
      <c r="E74" s="3" t="s">
        <v>160</v>
      </c>
      <c r="F74" s="4">
        <v>42953</v>
      </c>
      <c r="G74" s="4">
        <v>42953</v>
      </c>
      <c r="H74" s="5">
        <v>3740</v>
      </c>
      <c r="I74" s="24" t="s">
        <v>21</v>
      </c>
    </row>
    <row r="75" spans="1:9" s="25" customFormat="1" x14ac:dyDescent="0.25">
      <c r="A75" s="22">
        <f t="shared" si="1"/>
        <v>72</v>
      </c>
      <c r="B75" s="1" t="s">
        <v>111</v>
      </c>
      <c r="C75" s="2" t="s">
        <v>15</v>
      </c>
      <c r="D75" s="23" t="s">
        <v>161</v>
      </c>
      <c r="E75" s="3" t="s">
        <v>162</v>
      </c>
      <c r="F75" s="4">
        <v>45052</v>
      </c>
      <c r="G75" s="4">
        <v>45052</v>
      </c>
      <c r="H75" s="5">
        <v>0</v>
      </c>
      <c r="I75" s="26" t="s">
        <v>18</v>
      </c>
    </row>
    <row r="76" spans="1:9" s="25" customFormat="1" x14ac:dyDescent="0.25">
      <c r="A76" s="22">
        <f t="shared" si="1"/>
        <v>73</v>
      </c>
      <c r="B76" s="1" t="s">
        <v>111</v>
      </c>
      <c r="C76" s="2" t="s">
        <v>15</v>
      </c>
      <c r="D76" s="23" t="s">
        <v>163</v>
      </c>
      <c r="E76" s="3" t="s">
        <v>164</v>
      </c>
      <c r="F76" s="4">
        <v>15000</v>
      </c>
      <c r="G76" s="4">
        <v>15000</v>
      </c>
      <c r="H76" s="5">
        <v>0</v>
      </c>
      <c r="I76" s="26" t="s">
        <v>18</v>
      </c>
    </row>
    <row r="77" spans="1:9" s="25" customFormat="1" x14ac:dyDescent="0.25">
      <c r="A77" s="22">
        <f t="shared" si="1"/>
        <v>74</v>
      </c>
      <c r="B77" s="1" t="s">
        <v>111</v>
      </c>
      <c r="C77" s="2" t="s">
        <v>68</v>
      </c>
      <c r="D77" s="23" t="s">
        <v>165</v>
      </c>
      <c r="E77" s="3" t="s">
        <v>166</v>
      </c>
      <c r="F77" s="4">
        <v>115000</v>
      </c>
      <c r="G77" s="4">
        <v>115000</v>
      </c>
      <c r="H77" s="5">
        <v>0</v>
      </c>
      <c r="I77" s="26" t="s">
        <v>18</v>
      </c>
    </row>
    <row r="78" spans="1:9" s="25" customFormat="1" x14ac:dyDescent="0.25">
      <c r="A78" s="22">
        <f t="shared" si="1"/>
        <v>75</v>
      </c>
      <c r="B78" s="1" t="s">
        <v>111</v>
      </c>
      <c r="C78" s="2" t="s">
        <v>80</v>
      </c>
      <c r="D78" s="23" t="s">
        <v>167</v>
      </c>
      <c r="E78" s="3" t="s">
        <v>168</v>
      </c>
      <c r="F78" s="4">
        <v>79800</v>
      </c>
      <c r="G78" s="4">
        <v>79800</v>
      </c>
      <c r="H78" s="5">
        <v>0</v>
      </c>
      <c r="I78" s="26" t="s">
        <v>18</v>
      </c>
    </row>
    <row r="79" spans="1:9" s="25" customFormat="1" x14ac:dyDescent="0.25">
      <c r="A79" s="22">
        <f t="shared" si="1"/>
        <v>76</v>
      </c>
      <c r="B79" s="1" t="s">
        <v>169</v>
      </c>
      <c r="C79" s="2" t="s">
        <v>8</v>
      </c>
      <c r="D79" s="23" t="s">
        <v>170</v>
      </c>
      <c r="E79" s="3" t="s">
        <v>171</v>
      </c>
      <c r="F79" s="4">
        <v>1056000</v>
      </c>
      <c r="G79" s="4">
        <v>1056000</v>
      </c>
      <c r="H79" s="5">
        <f>100000+100000</f>
        <v>200000</v>
      </c>
      <c r="I79" s="24" t="s">
        <v>1012</v>
      </c>
    </row>
    <row r="80" spans="1:9" s="25" customFormat="1" x14ac:dyDescent="0.25">
      <c r="A80" s="22">
        <f t="shared" si="1"/>
        <v>77</v>
      </c>
      <c r="B80" s="1" t="s">
        <v>169</v>
      </c>
      <c r="C80" s="2" t="s">
        <v>15</v>
      </c>
      <c r="D80" s="23" t="s">
        <v>172</v>
      </c>
      <c r="E80" s="3" t="s">
        <v>173</v>
      </c>
      <c r="F80" s="4">
        <v>50000</v>
      </c>
      <c r="G80" s="4">
        <v>50000</v>
      </c>
      <c r="H80" s="5">
        <v>30000</v>
      </c>
      <c r="I80" s="24" t="s">
        <v>21</v>
      </c>
    </row>
    <row r="81" spans="1:9" s="25" customFormat="1" x14ac:dyDescent="0.25">
      <c r="A81" s="22">
        <f t="shared" si="1"/>
        <v>78</v>
      </c>
      <c r="B81" s="1" t="s">
        <v>169</v>
      </c>
      <c r="C81" s="2" t="s">
        <v>15</v>
      </c>
      <c r="D81" s="23" t="s">
        <v>174</v>
      </c>
      <c r="E81" s="3" t="s">
        <v>175</v>
      </c>
      <c r="F81" s="4">
        <v>39500</v>
      </c>
      <c r="G81" s="4">
        <v>37000</v>
      </c>
      <c r="H81" s="5">
        <v>17000</v>
      </c>
      <c r="I81" s="24" t="s">
        <v>21</v>
      </c>
    </row>
    <row r="82" spans="1:9" s="25" customFormat="1" x14ac:dyDescent="0.25">
      <c r="A82" s="22">
        <f t="shared" si="1"/>
        <v>79</v>
      </c>
      <c r="B82" s="1" t="s">
        <v>169</v>
      </c>
      <c r="C82" s="2" t="s">
        <v>15</v>
      </c>
      <c r="D82" s="23" t="s">
        <v>176</v>
      </c>
      <c r="E82" s="3" t="s">
        <v>177</v>
      </c>
      <c r="F82" s="4">
        <v>16726</v>
      </c>
      <c r="G82" s="4">
        <v>16726</v>
      </c>
      <c r="H82" s="5">
        <v>2500</v>
      </c>
      <c r="I82" s="24" t="s">
        <v>21</v>
      </c>
    </row>
    <row r="83" spans="1:9" s="25" customFormat="1" x14ac:dyDescent="0.25">
      <c r="A83" s="22">
        <f t="shared" si="1"/>
        <v>80</v>
      </c>
      <c r="B83" s="1" t="s">
        <v>169</v>
      </c>
      <c r="C83" s="2" t="s">
        <v>15</v>
      </c>
      <c r="D83" s="23" t="s">
        <v>178</v>
      </c>
      <c r="E83" s="3" t="s">
        <v>179</v>
      </c>
      <c r="F83" s="4">
        <v>54414</v>
      </c>
      <c r="G83" s="4">
        <v>0</v>
      </c>
      <c r="H83" s="5">
        <v>0</v>
      </c>
      <c r="I83" s="26" t="s">
        <v>18</v>
      </c>
    </row>
    <row r="84" spans="1:9" s="25" customFormat="1" x14ac:dyDescent="0.25">
      <c r="A84" s="22">
        <f t="shared" si="1"/>
        <v>81</v>
      </c>
      <c r="B84" s="1" t="s">
        <v>169</v>
      </c>
      <c r="C84" s="2" t="s">
        <v>15</v>
      </c>
      <c r="D84" s="23" t="s">
        <v>180</v>
      </c>
      <c r="E84" s="3" t="s">
        <v>181</v>
      </c>
      <c r="F84" s="4">
        <v>15280</v>
      </c>
      <c r="G84" s="4">
        <v>15280</v>
      </c>
      <c r="H84" s="5">
        <v>1500</v>
      </c>
      <c r="I84" s="24" t="s">
        <v>21</v>
      </c>
    </row>
    <row r="85" spans="1:9" s="25" customFormat="1" x14ac:dyDescent="0.25">
      <c r="A85" s="22">
        <f t="shared" si="1"/>
        <v>82</v>
      </c>
      <c r="B85" s="1" t="s">
        <v>169</v>
      </c>
      <c r="C85" s="2" t="s">
        <v>15</v>
      </c>
      <c r="D85" s="23" t="s">
        <v>182</v>
      </c>
      <c r="E85" s="3" t="s">
        <v>183</v>
      </c>
      <c r="F85" s="4">
        <v>20340</v>
      </c>
      <c r="G85" s="4">
        <v>20340</v>
      </c>
      <c r="H85" s="5">
        <v>1500</v>
      </c>
      <c r="I85" s="24" t="s">
        <v>21</v>
      </c>
    </row>
    <row r="86" spans="1:9" s="25" customFormat="1" x14ac:dyDescent="0.25">
      <c r="A86" s="22">
        <f t="shared" si="1"/>
        <v>83</v>
      </c>
      <c r="B86" s="1" t="s">
        <v>169</v>
      </c>
      <c r="C86" s="2" t="s">
        <v>15</v>
      </c>
      <c r="D86" s="23" t="s">
        <v>184</v>
      </c>
      <c r="E86" s="3" t="s">
        <v>185</v>
      </c>
      <c r="F86" s="4">
        <v>18060</v>
      </c>
      <c r="G86" s="4">
        <v>18060</v>
      </c>
      <c r="H86" s="5">
        <v>0</v>
      </c>
      <c r="I86" s="26" t="s">
        <v>18</v>
      </c>
    </row>
    <row r="87" spans="1:9" s="25" customFormat="1" x14ac:dyDescent="0.25">
      <c r="A87" s="22">
        <f t="shared" si="1"/>
        <v>84</v>
      </c>
      <c r="B87" s="1" t="s">
        <v>169</v>
      </c>
      <c r="C87" s="2" t="s">
        <v>15</v>
      </c>
      <c r="D87" s="23" t="s">
        <v>186</v>
      </c>
      <c r="E87" s="3" t="s">
        <v>187</v>
      </c>
      <c r="F87" s="4">
        <v>76770</v>
      </c>
      <c r="G87" s="4">
        <v>76770</v>
      </c>
      <c r="H87" s="5">
        <v>45000</v>
      </c>
      <c r="I87" s="24" t="s">
        <v>21</v>
      </c>
    </row>
    <row r="88" spans="1:9" s="25" customFormat="1" x14ac:dyDescent="0.25">
      <c r="A88" s="22">
        <f t="shared" si="1"/>
        <v>85</v>
      </c>
      <c r="B88" s="1" t="s">
        <v>169</v>
      </c>
      <c r="C88" s="2" t="s">
        <v>15</v>
      </c>
      <c r="D88" s="23" t="s">
        <v>188</v>
      </c>
      <c r="E88" s="3" t="s">
        <v>189</v>
      </c>
      <c r="F88" s="4">
        <v>39718</v>
      </c>
      <c r="G88" s="4">
        <v>39718</v>
      </c>
      <c r="H88" s="5">
        <v>2000</v>
      </c>
      <c r="I88" s="24" t="s">
        <v>21</v>
      </c>
    </row>
    <row r="89" spans="1:9" s="25" customFormat="1" x14ac:dyDescent="0.25">
      <c r="A89" s="22">
        <f t="shared" si="1"/>
        <v>86</v>
      </c>
      <c r="B89" s="1" t="s">
        <v>169</v>
      </c>
      <c r="C89" s="2" t="s">
        <v>15</v>
      </c>
      <c r="D89" s="23" t="s">
        <v>190</v>
      </c>
      <c r="E89" s="3" t="s">
        <v>191</v>
      </c>
      <c r="F89" s="4">
        <v>1018320</v>
      </c>
      <c r="G89" s="4">
        <v>1018320</v>
      </c>
      <c r="H89" s="5">
        <v>0</v>
      </c>
      <c r="I89" s="26" t="s">
        <v>18</v>
      </c>
    </row>
    <row r="90" spans="1:9" s="25" customFormat="1" x14ac:dyDescent="0.25">
      <c r="A90" s="22">
        <f t="shared" si="1"/>
        <v>87</v>
      </c>
      <c r="B90" s="1" t="s">
        <v>169</v>
      </c>
      <c r="C90" s="2" t="s">
        <v>15</v>
      </c>
      <c r="D90" s="23" t="s">
        <v>192</v>
      </c>
      <c r="E90" s="3" t="s">
        <v>193</v>
      </c>
      <c r="F90" s="4">
        <v>64617</v>
      </c>
      <c r="G90" s="4">
        <v>54700</v>
      </c>
      <c r="H90" s="5">
        <v>30000</v>
      </c>
      <c r="I90" s="24" t="s">
        <v>21</v>
      </c>
    </row>
    <row r="91" spans="1:9" s="25" customFormat="1" x14ac:dyDescent="0.25">
      <c r="A91" s="22">
        <f t="shared" si="1"/>
        <v>88</v>
      </c>
      <c r="B91" s="1" t="s">
        <v>169</v>
      </c>
      <c r="C91" s="2" t="s">
        <v>15</v>
      </c>
      <c r="D91" s="23" t="s">
        <v>194</v>
      </c>
      <c r="E91" s="3" t="s">
        <v>195</v>
      </c>
      <c r="F91" s="4">
        <v>76850</v>
      </c>
      <c r="G91" s="4">
        <v>76850</v>
      </c>
      <c r="H91" s="5">
        <v>51850</v>
      </c>
      <c r="I91" s="24" t="s">
        <v>21</v>
      </c>
    </row>
    <row r="92" spans="1:9" s="25" customFormat="1" x14ac:dyDescent="0.25">
      <c r="A92" s="22">
        <f t="shared" si="1"/>
        <v>89</v>
      </c>
      <c r="B92" s="1" t="s">
        <v>169</v>
      </c>
      <c r="C92" s="2" t="s">
        <v>15</v>
      </c>
      <c r="D92" s="23" t="s">
        <v>196</v>
      </c>
      <c r="E92" s="3" t="s">
        <v>197</v>
      </c>
      <c r="F92" s="4">
        <v>80750</v>
      </c>
      <c r="G92" s="4">
        <v>80750</v>
      </c>
      <c r="H92" s="5">
        <v>0</v>
      </c>
      <c r="I92" s="26" t="s">
        <v>18</v>
      </c>
    </row>
    <row r="93" spans="1:9" s="25" customFormat="1" x14ac:dyDescent="0.25">
      <c r="A93" s="22">
        <f t="shared" si="1"/>
        <v>90</v>
      </c>
      <c r="B93" s="1" t="s">
        <v>169</v>
      </c>
      <c r="C93" s="2" t="s">
        <v>15</v>
      </c>
      <c r="D93" s="23" t="s">
        <v>198</v>
      </c>
      <c r="E93" s="3" t="s">
        <v>199</v>
      </c>
      <c r="F93" s="4">
        <v>8411</v>
      </c>
      <c r="G93" s="4">
        <v>8411</v>
      </c>
      <c r="H93" s="5">
        <v>2500</v>
      </c>
      <c r="I93" s="24" t="s">
        <v>21</v>
      </c>
    </row>
    <row r="94" spans="1:9" s="25" customFormat="1" x14ac:dyDescent="0.25">
      <c r="A94" s="22">
        <f t="shared" si="1"/>
        <v>91</v>
      </c>
      <c r="B94" s="1" t="s">
        <v>169</v>
      </c>
      <c r="C94" s="2" t="s">
        <v>15</v>
      </c>
      <c r="D94" s="23" t="s">
        <v>200</v>
      </c>
      <c r="E94" s="3" t="s">
        <v>201</v>
      </c>
      <c r="F94" s="4">
        <v>6812</v>
      </c>
      <c r="G94" s="4">
        <v>0</v>
      </c>
      <c r="H94" s="5">
        <v>0</v>
      </c>
      <c r="I94" s="26" t="s">
        <v>18</v>
      </c>
    </row>
    <row r="95" spans="1:9" s="25" customFormat="1" x14ac:dyDescent="0.25">
      <c r="A95" s="22">
        <f t="shared" si="1"/>
        <v>92</v>
      </c>
      <c r="B95" s="1" t="s">
        <v>169</v>
      </c>
      <c r="C95" s="2" t="s">
        <v>15</v>
      </c>
      <c r="D95" s="23" t="s">
        <v>202</v>
      </c>
      <c r="E95" s="3" t="s">
        <v>203</v>
      </c>
      <c r="F95" s="4">
        <v>62860</v>
      </c>
      <c r="G95" s="4">
        <v>50000</v>
      </c>
      <c r="H95" s="5">
        <v>40000</v>
      </c>
      <c r="I95" s="24" t="s">
        <v>21</v>
      </c>
    </row>
    <row r="96" spans="1:9" s="25" customFormat="1" x14ac:dyDescent="0.25">
      <c r="A96" s="22">
        <f t="shared" si="1"/>
        <v>93</v>
      </c>
      <c r="B96" s="1" t="s">
        <v>169</v>
      </c>
      <c r="C96" s="2" t="s">
        <v>15</v>
      </c>
      <c r="D96" s="23" t="s">
        <v>204</v>
      </c>
      <c r="E96" s="3" t="s">
        <v>205</v>
      </c>
      <c r="F96" s="4">
        <v>72221</v>
      </c>
      <c r="G96" s="4">
        <v>50000</v>
      </c>
      <c r="H96" s="5">
        <v>10000</v>
      </c>
      <c r="I96" s="24" t="s">
        <v>21</v>
      </c>
    </row>
    <row r="97" spans="1:9" s="25" customFormat="1" x14ac:dyDescent="0.25">
      <c r="A97" s="22">
        <f t="shared" si="1"/>
        <v>94</v>
      </c>
      <c r="B97" s="1" t="s">
        <v>169</v>
      </c>
      <c r="C97" s="2" t="s">
        <v>15</v>
      </c>
      <c r="D97" s="23" t="s">
        <v>206</v>
      </c>
      <c r="E97" s="3" t="s">
        <v>207</v>
      </c>
      <c r="F97" s="4">
        <v>22548</v>
      </c>
      <c r="G97" s="4">
        <v>22548</v>
      </c>
      <c r="H97" s="5">
        <v>1500</v>
      </c>
      <c r="I97" s="24" t="s">
        <v>21</v>
      </c>
    </row>
    <row r="98" spans="1:9" s="25" customFormat="1" x14ac:dyDescent="0.25">
      <c r="A98" s="22">
        <f t="shared" si="1"/>
        <v>95</v>
      </c>
      <c r="B98" s="1" t="s">
        <v>169</v>
      </c>
      <c r="C98" s="2" t="s">
        <v>15</v>
      </c>
      <c r="D98" s="23" t="s">
        <v>208</v>
      </c>
      <c r="E98" s="3" t="s">
        <v>209</v>
      </c>
      <c r="F98" s="4">
        <v>32569</v>
      </c>
      <c r="G98" s="4">
        <v>30000</v>
      </c>
      <c r="H98" s="5">
        <v>20000</v>
      </c>
      <c r="I98" s="24" t="s">
        <v>21</v>
      </c>
    </row>
    <row r="99" spans="1:9" s="25" customFormat="1" x14ac:dyDescent="0.25">
      <c r="A99" s="22">
        <f t="shared" si="1"/>
        <v>96</v>
      </c>
      <c r="B99" s="1" t="s">
        <v>169</v>
      </c>
      <c r="C99" s="2" t="s">
        <v>15</v>
      </c>
      <c r="D99" s="23" t="s">
        <v>210</v>
      </c>
      <c r="E99" s="3" t="s">
        <v>211</v>
      </c>
      <c r="F99" s="4">
        <v>15152</v>
      </c>
      <c r="G99" s="4">
        <v>15152</v>
      </c>
      <c r="H99" s="5">
        <v>15152</v>
      </c>
      <c r="I99" s="24" t="s">
        <v>21</v>
      </c>
    </row>
    <row r="100" spans="1:9" s="25" customFormat="1" x14ac:dyDescent="0.25">
      <c r="A100" s="22">
        <f t="shared" si="1"/>
        <v>97</v>
      </c>
      <c r="B100" s="1" t="s">
        <v>169</v>
      </c>
      <c r="C100" s="2" t="s">
        <v>15</v>
      </c>
      <c r="D100" s="23" t="s">
        <v>212</v>
      </c>
      <c r="E100" s="3" t="s">
        <v>213</v>
      </c>
      <c r="F100" s="4">
        <v>40591</v>
      </c>
      <c r="G100" s="4">
        <v>35000</v>
      </c>
      <c r="H100" s="5">
        <v>20000</v>
      </c>
      <c r="I100" s="24" t="s">
        <v>21</v>
      </c>
    </row>
    <row r="101" spans="1:9" s="25" customFormat="1" x14ac:dyDescent="0.25">
      <c r="A101" s="22">
        <f t="shared" si="1"/>
        <v>98</v>
      </c>
      <c r="B101" s="1" t="s">
        <v>169</v>
      </c>
      <c r="C101" s="2" t="s">
        <v>15</v>
      </c>
      <c r="D101" s="23" t="s">
        <v>214</v>
      </c>
      <c r="E101" s="3" t="s">
        <v>215</v>
      </c>
      <c r="F101" s="4">
        <v>72180</v>
      </c>
      <c r="G101" s="4">
        <v>72180</v>
      </c>
      <c r="H101" s="5">
        <v>20000</v>
      </c>
      <c r="I101" s="24" t="s">
        <v>21</v>
      </c>
    </row>
    <row r="102" spans="1:9" s="25" customFormat="1" x14ac:dyDescent="0.25">
      <c r="A102" s="22">
        <f t="shared" si="1"/>
        <v>99</v>
      </c>
      <c r="B102" s="1" t="s">
        <v>169</v>
      </c>
      <c r="C102" s="2" t="s">
        <v>15</v>
      </c>
      <c r="D102" s="23" t="s">
        <v>216</v>
      </c>
      <c r="E102" s="3" t="s">
        <v>217</v>
      </c>
      <c r="F102" s="4">
        <v>60660</v>
      </c>
      <c r="G102" s="4">
        <v>60660</v>
      </c>
      <c r="H102" s="5">
        <v>25000</v>
      </c>
      <c r="I102" s="24" t="s">
        <v>21</v>
      </c>
    </row>
    <row r="103" spans="1:9" s="25" customFormat="1" x14ac:dyDescent="0.25">
      <c r="A103" s="22">
        <f t="shared" si="1"/>
        <v>100</v>
      </c>
      <c r="B103" s="1" t="s">
        <v>169</v>
      </c>
      <c r="C103" s="2" t="s">
        <v>15</v>
      </c>
      <c r="D103" s="23" t="s">
        <v>218</v>
      </c>
      <c r="E103" s="3" t="s">
        <v>219</v>
      </c>
      <c r="F103" s="4">
        <v>11235</v>
      </c>
      <c r="G103" s="4">
        <v>11235</v>
      </c>
      <c r="H103" s="5">
        <v>5000</v>
      </c>
      <c r="I103" s="24" t="s">
        <v>21</v>
      </c>
    </row>
    <row r="104" spans="1:9" s="25" customFormat="1" x14ac:dyDescent="0.25">
      <c r="A104" s="22">
        <f t="shared" si="1"/>
        <v>101</v>
      </c>
      <c r="B104" s="1" t="s">
        <v>169</v>
      </c>
      <c r="C104" s="2" t="s">
        <v>15</v>
      </c>
      <c r="D104" s="23" t="s">
        <v>220</v>
      </c>
      <c r="E104" s="3" t="s">
        <v>221</v>
      </c>
      <c r="F104" s="4">
        <v>11900</v>
      </c>
      <c r="G104" s="4">
        <v>11900</v>
      </c>
      <c r="H104" s="5">
        <v>0</v>
      </c>
      <c r="I104" s="26" t="s">
        <v>18</v>
      </c>
    </row>
    <row r="105" spans="1:9" s="25" customFormat="1" x14ac:dyDescent="0.25">
      <c r="A105" s="22">
        <f t="shared" si="1"/>
        <v>102</v>
      </c>
      <c r="B105" s="1" t="s">
        <v>169</v>
      </c>
      <c r="C105" s="2" t="s">
        <v>15</v>
      </c>
      <c r="D105" s="23" t="s">
        <v>222</v>
      </c>
      <c r="E105" s="3" t="s">
        <v>223</v>
      </c>
      <c r="F105" s="4">
        <v>14000</v>
      </c>
      <c r="G105" s="4">
        <v>10000</v>
      </c>
      <c r="H105" s="5">
        <v>10000</v>
      </c>
      <c r="I105" s="24" t="s">
        <v>21</v>
      </c>
    </row>
    <row r="106" spans="1:9" s="25" customFormat="1" x14ac:dyDescent="0.25">
      <c r="A106" s="22">
        <f t="shared" si="1"/>
        <v>103</v>
      </c>
      <c r="B106" s="1" t="s">
        <v>169</v>
      </c>
      <c r="C106" s="2" t="s">
        <v>15</v>
      </c>
      <c r="D106" s="23" t="s">
        <v>224</v>
      </c>
      <c r="E106" s="3" t="s">
        <v>225</v>
      </c>
      <c r="F106" s="4">
        <v>17153</v>
      </c>
      <c r="G106" s="4">
        <v>17153</v>
      </c>
      <c r="H106" s="5">
        <v>0</v>
      </c>
      <c r="I106" s="26" t="s">
        <v>18</v>
      </c>
    </row>
    <row r="107" spans="1:9" s="25" customFormat="1" x14ac:dyDescent="0.25">
      <c r="A107" s="22">
        <f t="shared" si="1"/>
        <v>104</v>
      </c>
      <c r="B107" s="1" t="s">
        <v>169</v>
      </c>
      <c r="C107" s="2" t="s">
        <v>15</v>
      </c>
      <c r="D107" s="23" t="s">
        <v>226</v>
      </c>
      <c r="E107" s="3" t="s">
        <v>227</v>
      </c>
      <c r="F107" s="4">
        <v>25742</v>
      </c>
      <c r="G107" s="4">
        <v>25742</v>
      </c>
      <c r="H107" s="5">
        <v>20217</v>
      </c>
      <c r="I107" s="24" t="s">
        <v>21</v>
      </c>
    </row>
    <row r="108" spans="1:9" s="25" customFormat="1" x14ac:dyDescent="0.25">
      <c r="A108" s="22">
        <f t="shared" si="1"/>
        <v>105</v>
      </c>
      <c r="B108" s="1" t="s">
        <v>169</v>
      </c>
      <c r="C108" s="2" t="s">
        <v>15</v>
      </c>
      <c r="D108" s="23" t="s">
        <v>228</v>
      </c>
      <c r="E108" s="3" t="s">
        <v>229</v>
      </c>
      <c r="F108" s="4">
        <v>304653</v>
      </c>
      <c r="G108" s="4">
        <v>304653</v>
      </c>
      <c r="H108" s="5">
        <v>100000</v>
      </c>
      <c r="I108" s="24" t="s">
        <v>21</v>
      </c>
    </row>
    <row r="109" spans="1:9" s="25" customFormat="1" x14ac:dyDescent="0.25">
      <c r="A109" s="22">
        <f t="shared" si="1"/>
        <v>106</v>
      </c>
      <c r="B109" s="1" t="s">
        <v>169</v>
      </c>
      <c r="C109" s="2" t="s">
        <v>15</v>
      </c>
      <c r="D109" s="23" t="s">
        <v>230</v>
      </c>
      <c r="E109" s="3" t="s">
        <v>231</v>
      </c>
      <c r="F109" s="4">
        <v>62000</v>
      </c>
      <c r="G109" s="4">
        <v>62000</v>
      </c>
      <c r="H109" s="5">
        <v>23787</v>
      </c>
      <c r="I109" s="24" t="s">
        <v>21</v>
      </c>
    </row>
    <row r="110" spans="1:9" s="25" customFormat="1" x14ac:dyDescent="0.25">
      <c r="A110" s="22">
        <f t="shared" si="1"/>
        <v>107</v>
      </c>
      <c r="B110" s="1" t="s">
        <v>169</v>
      </c>
      <c r="C110" s="2" t="s">
        <v>15</v>
      </c>
      <c r="D110" s="23" t="s">
        <v>232</v>
      </c>
      <c r="E110" s="3" t="s">
        <v>233</v>
      </c>
      <c r="F110" s="4">
        <v>3711</v>
      </c>
      <c r="G110" s="4">
        <v>3711</v>
      </c>
      <c r="H110" s="5">
        <v>1500</v>
      </c>
      <c r="I110" s="24" t="s">
        <v>21</v>
      </c>
    </row>
    <row r="111" spans="1:9" s="25" customFormat="1" x14ac:dyDescent="0.25">
      <c r="A111" s="22">
        <f t="shared" si="1"/>
        <v>108</v>
      </c>
      <c r="B111" s="1" t="s">
        <v>169</v>
      </c>
      <c r="C111" s="2" t="s">
        <v>15</v>
      </c>
      <c r="D111" s="23" t="s">
        <v>234</v>
      </c>
      <c r="E111" s="3" t="s">
        <v>235</v>
      </c>
      <c r="F111" s="4">
        <v>1700</v>
      </c>
      <c r="G111" s="4">
        <v>1700</v>
      </c>
      <c r="H111" s="5">
        <v>0</v>
      </c>
      <c r="I111" s="26" t="s">
        <v>18</v>
      </c>
    </row>
    <row r="112" spans="1:9" s="25" customFormat="1" x14ac:dyDescent="0.25">
      <c r="A112" s="22">
        <f t="shared" si="1"/>
        <v>109</v>
      </c>
      <c r="B112" s="1" t="s">
        <v>169</v>
      </c>
      <c r="C112" s="2" t="s">
        <v>15</v>
      </c>
      <c r="D112" s="23" t="s">
        <v>236</v>
      </c>
      <c r="E112" s="3" t="s">
        <v>237</v>
      </c>
      <c r="F112" s="4">
        <v>10071</v>
      </c>
      <c r="G112" s="4">
        <v>10071</v>
      </c>
      <c r="H112" s="5">
        <v>2500</v>
      </c>
      <c r="I112" s="24" t="s">
        <v>21</v>
      </c>
    </row>
    <row r="113" spans="1:9" s="25" customFormat="1" x14ac:dyDescent="0.25">
      <c r="A113" s="22">
        <f t="shared" si="1"/>
        <v>110</v>
      </c>
      <c r="B113" s="1" t="s">
        <v>169</v>
      </c>
      <c r="C113" s="2" t="s">
        <v>15</v>
      </c>
      <c r="D113" s="23" t="s">
        <v>238</v>
      </c>
      <c r="E113" s="3" t="s">
        <v>239</v>
      </c>
      <c r="F113" s="4">
        <v>41710</v>
      </c>
      <c r="G113" s="4">
        <v>41710</v>
      </c>
      <c r="H113" s="5">
        <v>15000</v>
      </c>
      <c r="I113" s="24" t="s">
        <v>21</v>
      </c>
    </row>
    <row r="114" spans="1:9" s="25" customFormat="1" x14ac:dyDescent="0.25">
      <c r="A114" s="22">
        <f t="shared" si="1"/>
        <v>111</v>
      </c>
      <c r="B114" s="1" t="s">
        <v>169</v>
      </c>
      <c r="C114" s="2" t="s">
        <v>15</v>
      </c>
      <c r="D114" s="23" t="s">
        <v>240</v>
      </c>
      <c r="E114" s="3" t="s">
        <v>241</v>
      </c>
      <c r="F114" s="4">
        <v>43054</v>
      </c>
      <c r="G114" s="4">
        <v>43054</v>
      </c>
      <c r="H114" s="5">
        <v>20000</v>
      </c>
      <c r="I114" s="24" t="s">
        <v>21</v>
      </c>
    </row>
    <row r="115" spans="1:9" s="25" customFormat="1" x14ac:dyDescent="0.25">
      <c r="A115" s="22">
        <f t="shared" si="1"/>
        <v>112</v>
      </c>
      <c r="B115" s="1" t="s">
        <v>169</v>
      </c>
      <c r="C115" s="2" t="s">
        <v>15</v>
      </c>
      <c r="D115" s="23" t="s">
        <v>242</v>
      </c>
      <c r="E115" s="3" t="s">
        <v>243</v>
      </c>
      <c r="F115" s="4">
        <v>35232</v>
      </c>
      <c r="G115" s="4">
        <v>35232</v>
      </c>
      <c r="H115" s="5">
        <v>20000</v>
      </c>
      <c r="I115" s="24" t="s">
        <v>21</v>
      </c>
    </row>
    <row r="116" spans="1:9" s="25" customFormat="1" x14ac:dyDescent="0.25">
      <c r="A116" s="22">
        <f t="shared" si="1"/>
        <v>113</v>
      </c>
      <c r="B116" s="1" t="s">
        <v>169</v>
      </c>
      <c r="C116" s="2" t="s">
        <v>15</v>
      </c>
      <c r="D116" s="23" t="s">
        <v>244</v>
      </c>
      <c r="E116" s="3" t="s">
        <v>245</v>
      </c>
      <c r="F116" s="4">
        <v>5822</v>
      </c>
      <c r="G116" s="4">
        <v>5822</v>
      </c>
      <c r="H116" s="5">
        <v>0</v>
      </c>
      <c r="I116" s="26" t="s">
        <v>18</v>
      </c>
    </row>
    <row r="117" spans="1:9" s="25" customFormat="1" x14ac:dyDescent="0.25">
      <c r="A117" s="22">
        <f t="shared" si="1"/>
        <v>114</v>
      </c>
      <c r="B117" s="1" t="s">
        <v>169</v>
      </c>
      <c r="C117" s="2" t="s">
        <v>15</v>
      </c>
      <c r="D117" s="23" t="s">
        <v>246</v>
      </c>
      <c r="E117" s="3" t="s">
        <v>247</v>
      </c>
      <c r="F117" s="4">
        <v>26134</v>
      </c>
      <c r="G117" s="4">
        <v>0</v>
      </c>
      <c r="H117" s="5">
        <v>0</v>
      </c>
      <c r="I117" s="26" t="s">
        <v>18</v>
      </c>
    </row>
    <row r="118" spans="1:9" s="25" customFormat="1" x14ac:dyDescent="0.25">
      <c r="A118" s="22">
        <f t="shared" si="1"/>
        <v>115</v>
      </c>
      <c r="B118" s="1" t="s">
        <v>169</v>
      </c>
      <c r="C118" s="2" t="s">
        <v>15</v>
      </c>
      <c r="D118" s="23" t="s">
        <v>248</v>
      </c>
      <c r="E118" s="3" t="s">
        <v>249</v>
      </c>
      <c r="F118" s="4">
        <v>31000</v>
      </c>
      <c r="G118" s="4">
        <v>31000</v>
      </c>
      <c r="H118" s="5">
        <v>31000</v>
      </c>
      <c r="I118" s="24" t="s">
        <v>21</v>
      </c>
    </row>
    <row r="119" spans="1:9" s="25" customFormat="1" x14ac:dyDescent="0.25">
      <c r="A119" s="22">
        <f t="shared" si="1"/>
        <v>116</v>
      </c>
      <c r="B119" s="1" t="s">
        <v>169</v>
      </c>
      <c r="C119" s="2" t="s">
        <v>15</v>
      </c>
      <c r="D119" s="23" t="s">
        <v>250</v>
      </c>
      <c r="E119" s="3" t="s">
        <v>251</v>
      </c>
      <c r="F119" s="4">
        <v>3703</v>
      </c>
      <c r="G119" s="4">
        <v>3703</v>
      </c>
      <c r="H119" s="5">
        <v>2500</v>
      </c>
      <c r="I119" s="24" t="s">
        <v>21</v>
      </c>
    </row>
    <row r="120" spans="1:9" s="25" customFormat="1" x14ac:dyDescent="0.25">
      <c r="A120" s="22">
        <f t="shared" si="1"/>
        <v>117</v>
      </c>
      <c r="B120" s="1" t="s">
        <v>169</v>
      </c>
      <c r="C120" s="2" t="s">
        <v>15</v>
      </c>
      <c r="D120" s="23" t="s">
        <v>252</v>
      </c>
      <c r="E120" s="3" t="s">
        <v>253</v>
      </c>
      <c r="F120" s="4">
        <v>3346</v>
      </c>
      <c r="G120" s="4">
        <v>2200</v>
      </c>
      <c r="H120" s="5">
        <v>0</v>
      </c>
      <c r="I120" s="26" t="s">
        <v>18</v>
      </c>
    </row>
    <row r="121" spans="1:9" s="25" customFormat="1" x14ac:dyDescent="0.25">
      <c r="A121" s="22">
        <f t="shared" si="1"/>
        <v>118</v>
      </c>
      <c r="B121" s="1" t="s">
        <v>169</v>
      </c>
      <c r="C121" s="2" t="s">
        <v>15</v>
      </c>
      <c r="D121" s="23" t="s">
        <v>254</v>
      </c>
      <c r="E121" s="3" t="s">
        <v>255</v>
      </c>
      <c r="F121" s="4">
        <v>8993</v>
      </c>
      <c r="G121" s="4">
        <v>8993</v>
      </c>
      <c r="H121" s="5">
        <v>2500</v>
      </c>
      <c r="I121" s="24" t="s">
        <v>21</v>
      </c>
    </row>
    <row r="122" spans="1:9" s="25" customFormat="1" x14ac:dyDescent="0.25">
      <c r="A122" s="22">
        <f t="shared" si="1"/>
        <v>119</v>
      </c>
      <c r="B122" s="1" t="s">
        <v>169</v>
      </c>
      <c r="C122" s="2" t="s">
        <v>15</v>
      </c>
      <c r="D122" s="23" t="s">
        <v>256</v>
      </c>
      <c r="E122" s="3" t="s">
        <v>257</v>
      </c>
      <c r="F122" s="4">
        <v>79664</v>
      </c>
      <c r="G122" s="4">
        <v>68868</v>
      </c>
      <c r="H122" s="5">
        <v>10000</v>
      </c>
      <c r="I122" s="24" t="s">
        <v>21</v>
      </c>
    </row>
    <row r="123" spans="1:9" s="25" customFormat="1" x14ac:dyDescent="0.25">
      <c r="A123" s="22">
        <f t="shared" si="1"/>
        <v>120</v>
      </c>
      <c r="B123" s="1" t="s">
        <v>169</v>
      </c>
      <c r="C123" s="2" t="s">
        <v>15</v>
      </c>
      <c r="D123" s="23" t="s">
        <v>258</v>
      </c>
      <c r="E123" s="3" t="s">
        <v>259</v>
      </c>
      <c r="F123" s="4">
        <v>16000</v>
      </c>
      <c r="G123" s="4">
        <v>16000</v>
      </c>
      <c r="H123" s="5">
        <v>5000</v>
      </c>
      <c r="I123" s="24" t="s">
        <v>21</v>
      </c>
    </row>
    <row r="124" spans="1:9" s="25" customFormat="1" x14ac:dyDescent="0.25">
      <c r="A124" s="22">
        <f t="shared" si="1"/>
        <v>121</v>
      </c>
      <c r="B124" s="1" t="s">
        <v>169</v>
      </c>
      <c r="C124" s="2" t="s">
        <v>15</v>
      </c>
      <c r="D124" s="23" t="s">
        <v>260</v>
      </c>
      <c r="E124" s="3" t="s">
        <v>261</v>
      </c>
      <c r="F124" s="4">
        <v>37442</v>
      </c>
      <c r="G124" s="4">
        <v>34535</v>
      </c>
      <c r="H124" s="5">
        <v>1290</v>
      </c>
      <c r="I124" s="24" t="s">
        <v>21</v>
      </c>
    </row>
    <row r="125" spans="1:9" s="25" customFormat="1" x14ac:dyDescent="0.25">
      <c r="A125" s="22">
        <f t="shared" si="1"/>
        <v>122</v>
      </c>
      <c r="B125" s="1" t="s">
        <v>169</v>
      </c>
      <c r="C125" s="2" t="s">
        <v>15</v>
      </c>
      <c r="D125" s="23" t="s">
        <v>262</v>
      </c>
      <c r="E125" s="3" t="s">
        <v>263</v>
      </c>
      <c r="F125" s="4">
        <v>14000</v>
      </c>
      <c r="G125" s="4">
        <v>14000</v>
      </c>
      <c r="H125" s="5">
        <v>0</v>
      </c>
      <c r="I125" s="26" t="s">
        <v>18</v>
      </c>
    </row>
    <row r="126" spans="1:9" s="25" customFormat="1" x14ac:dyDescent="0.25">
      <c r="A126" s="22">
        <f t="shared" si="1"/>
        <v>123</v>
      </c>
      <c r="B126" s="1" t="s">
        <v>169</v>
      </c>
      <c r="C126" s="2" t="s">
        <v>15</v>
      </c>
      <c r="D126" s="23" t="s">
        <v>264</v>
      </c>
      <c r="E126" s="3" t="s">
        <v>265</v>
      </c>
      <c r="F126" s="4">
        <v>10293</v>
      </c>
      <c r="G126" s="4">
        <v>10293</v>
      </c>
      <c r="H126" s="5">
        <v>0</v>
      </c>
      <c r="I126" s="26" t="s">
        <v>18</v>
      </c>
    </row>
    <row r="127" spans="1:9" s="25" customFormat="1" x14ac:dyDescent="0.25">
      <c r="A127" s="22">
        <f t="shared" si="1"/>
        <v>124</v>
      </c>
      <c r="B127" s="1" t="s">
        <v>169</v>
      </c>
      <c r="C127" s="2" t="s">
        <v>15</v>
      </c>
      <c r="D127" s="23" t="s">
        <v>266</v>
      </c>
      <c r="E127" s="3" t="s">
        <v>267</v>
      </c>
      <c r="F127" s="4">
        <v>95000</v>
      </c>
      <c r="G127" s="4">
        <v>95000</v>
      </c>
      <c r="H127" s="5">
        <v>20000</v>
      </c>
      <c r="I127" s="24" t="s">
        <v>21</v>
      </c>
    </row>
    <row r="128" spans="1:9" s="25" customFormat="1" x14ac:dyDescent="0.25">
      <c r="A128" s="22">
        <f t="shared" si="1"/>
        <v>125</v>
      </c>
      <c r="B128" s="1" t="s">
        <v>169</v>
      </c>
      <c r="C128" s="2" t="s">
        <v>15</v>
      </c>
      <c r="D128" s="23" t="s">
        <v>268</v>
      </c>
      <c r="E128" s="3" t="s">
        <v>269</v>
      </c>
      <c r="F128" s="4">
        <v>23500</v>
      </c>
      <c r="G128" s="4">
        <v>23500</v>
      </c>
      <c r="H128" s="5">
        <v>20000</v>
      </c>
      <c r="I128" s="24" t="s">
        <v>21</v>
      </c>
    </row>
    <row r="129" spans="1:9" s="25" customFormat="1" x14ac:dyDescent="0.25">
      <c r="A129" s="22">
        <f t="shared" si="1"/>
        <v>126</v>
      </c>
      <c r="B129" s="1" t="s">
        <v>169</v>
      </c>
      <c r="C129" s="2" t="s">
        <v>15</v>
      </c>
      <c r="D129" s="23" t="s">
        <v>270</v>
      </c>
      <c r="E129" s="3" t="s">
        <v>271</v>
      </c>
      <c r="F129" s="4">
        <v>44397</v>
      </c>
      <c r="G129" s="4">
        <v>44397</v>
      </c>
      <c r="H129" s="5">
        <v>0</v>
      </c>
      <c r="I129" s="26" t="s">
        <v>18</v>
      </c>
    </row>
    <row r="130" spans="1:9" s="25" customFormat="1" x14ac:dyDescent="0.25">
      <c r="A130" s="22">
        <f t="shared" si="1"/>
        <v>127</v>
      </c>
      <c r="B130" s="1" t="s">
        <v>169</v>
      </c>
      <c r="C130" s="2" t="s">
        <v>15</v>
      </c>
      <c r="D130" s="23" t="s">
        <v>272</v>
      </c>
      <c r="E130" s="3" t="s">
        <v>273</v>
      </c>
      <c r="F130" s="4">
        <v>49894</v>
      </c>
      <c r="G130" s="4">
        <v>49894</v>
      </c>
      <c r="H130" s="5">
        <v>49620</v>
      </c>
      <c r="I130" s="24" t="s">
        <v>21</v>
      </c>
    </row>
    <row r="131" spans="1:9" s="25" customFormat="1" x14ac:dyDescent="0.25">
      <c r="A131" s="22">
        <f t="shared" si="1"/>
        <v>128</v>
      </c>
      <c r="B131" s="1" t="s">
        <v>169</v>
      </c>
      <c r="C131" s="2" t="s">
        <v>15</v>
      </c>
      <c r="D131" s="23" t="s">
        <v>274</v>
      </c>
      <c r="E131" s="3" t="s">
        <v>275</v>
      </c>
      <c r="F131" s="4">
        <v>24910</v>
      </c>
      <c r="G131" s="4">
        <v>19512</v>
      </c>
      <c r="H131" s="5">
        <v>0</v>
      </c>
      <c r="I131" s="26" t="s">
        <v>18</v>
      </c>
    </row>
    <row r="132" spans="1:9" s="25" customFormat="1" x14ac:dyDescent="0.25">
      <c r="A132" s="22">
        <f t="shared" si="1"/>
        <v>129</v>
      </c>
      <c r="B132" s="1" t="s">
        <v>169</v>
      </c>
      <c r="C132" s="2" t="s">
        <v>15</v>
      </c>
      <c r="D132" s="23" t="s">
        <v>276</v>
      </c>
      <c r="E132" s="3" t="s">
        <v>277</v>
      </c>
      <c r="F132" s="4">
        <v>10166</v>
      </c>
      <c r="G132" s="4">
        <v>0</v>
      </c>
      <c r="H132" s="5">
        <v>0</v>
      </c>
      <c r="I132" s="26" t="s">
        <v>18</v>
      </c>
    </row>
    <row r="133" spans="1:9" s="25" customFormat="1" x14ac:dyDescent="0.25">
      <c r="A133" s="22">
        <f t="shared" si="1"/>
        <v>130</v>
      </c>
      <c r="B133" s="1" t="s">
        <v>169</v>
      </c>
      <c r="C133" s="2" t="s">
        <v>15</v>
      </c>
      <c r="D133" s="23" t="s">
        <v>278</v>
      </c>
      <c r="E133" s="3" t="s">
        <v>279</v>
      </c>
      <c r="F133" s="4">
        <v>6773</v>
      </c>
      <c r="G133" s="4">
        <v>0</v>
      </c>
      <c r="H133" s="5">
        <v>0</v>
      </c>
      <c r="I133" s="26" t="s">
        <v>18</v>
      </c>
    </row>
    <row r="134" spans="1:9" s="25" customFormat="1" x14ac:dyDescent="0.25">
      <c r="A134" s="22">
        <f t="shared" ref="A134:A197" si="2">A133+1</f>
        <v>131</v>
      </c>
      <c r="B134" s="1" t="s">
        <v>169</v>
      </c>
      <c r="C134" s="2" t="s">
        <v>15</v>
      </c>
      <c r="D134" s="23" t="s">
        <v>280</v>
      </c>
      <c r="E134" s="3" t="s">
        <v>281</v>
      </c>
      <c r="F134" s="4">
        <v>10000</v>
      </c>
      <c r="G134" s="4">
        <v>10000</v>
      </c>
      <c r="H134" s="5">
        <v>0</v>
      </c>
      <c r="I134" s="26" t="s">
        <v>18</v>
      </c>
    </row>
    <row r="135" spans="1:9" s="25" customFormat="1" x14ac:dyDescent="0.25">
      <c r="A135" s="22">
        <f t="shared" si="2"/>
        <v>132</v>
      </c>
      <c r="B135" s="1" t="s">
        <v>169</v>
      </c>
      <c r="C135" s="2" t="s">
        <v>15</v>
      </c>
      <c r="D135" s="23" t="s">
        <v>282</v>
      </c>
      <c r="E135" s="3" t="s">
        <v>283</v>
      </c>
      <c r="F135" s="4">
        <v>20000</v>
      </c>
      <c r="G135" s="4">
        <v>20000</v>
      </c>
      <c r="H135" s="5">
        <v>10000</v>
      </c>
      <c r="I135" s="24" t="s">
        <v>21</v>
      </c>
    </row>
    <row r="136" spans="1:9" s="25" customFormat="1" x14ac:dyDescent="0.25">
      <c r="A136" s="22">
        <f t="shared" si="2"/>
        <v>133</v>
      </c>
      <c r="B136" s="1" t="s">
        <v>169</v>
      </c>
      <c r="C136" s="2" t="s">
        <v>15</v>
      </c>
      <c r="D136" s="23" t="s">
        <v>284</v>
      </c>
      <c r="E136" s="3" t="s">
        <v>285</v>
      </c>
      <c r="F136" s="4">
        <v>27290</v>
      </c>
      <c r="G136" s="4">
        <v>20000</v>
      </c>
      <c r="H136" s="5">
        <v>1500</v>
      </c>
      <c r="I136" s="24" t="s">
        <v>21</v>
      </c>
    </row>
    <row r="137" spans="1:9" s="25" customFormat="1" x14ac:dyDescent="0.25">
      <c r="A137" s="22">
        <f t="shared" si="2"/>
        <v>134</v>
      </c>
      <c r="B137" s="1" t="s">
        <v>169</v>
      </c>
      <c r="C137" s="2" t="s">
        <v>15</v>
      </c>
      <c r="D137" s="23" t="s">
        <v>286</v>
      </c>
      <c r="E137" s="3" t="s">
        <v>287</v>
      </c>
      <c r="F137" s="4">
        <v>63079</v>
      </c>
      <c r="G137" s="4">
        <v>36796</v>
      </c>
      <c r="H137" s="5">
        <v>0</v>
      </c>
      <c r="I137" s="26" t="s">
        <v>18</v>
      </c>
    </row>
    <row r="138" spans="1:9" s="25" customFormat="1" x14ac:dyDescent="0.25">
      <c r="A138" s="22">
        <f t="shared" si="2"/>
        <v>135</v>
      </c>
      <c r="B138" s="1" t="s">
        <v>169</v>
      </c>
      <c r="C138" s="2" t="s">
        <v>15</v>
      </c>
      <c r="D138" s="23" t="s">
        <v>288</v>
      </c>
      <c r="E138" s="3" t="s">
        <v>289</v>
      </c>
      <c r="F138" s="4">
        <v>26144</v>
      </c>
      <c r="G138" s="4">
        <v>14000</v>
      </c>
      <c r="H138" s="5">
        <v>0</v>
      </c>
      <c r="I138" s="26" t="s">
        <v>18</v>
      </c>
    </row>
    <row r="139" spans="1:9" s="25" customFormat="1" x14ac:dyDescent="0.25">
      <c r="A139" s="22">
        <f t="shared" si="2"/>
        <v>136</v>
      </c>
      <c r="B139" s="1" t="s">
        <v>169</v>
      </c>
      <c r="C139" s="2" t="s">
        <v>15</v>
      </c>
      <c r="D139" s="23" t="s">
        <v>290</v>
      </c>
      <c r="E139" s="3" t="s">
        <v>291</v>
      </c>
      <c r="F139" s="4">
        <v>73100</v>
      </c>
      <c r="G139" s="4">
        <v>38500</v>
      </c>
      <c r="H139" s="5">
        <v>1500</v>
      </c>
      <c r="I139" s="24" t="s">
        <v>21</v>
      </c>
    </row>
    <row r="140" spans="1:9" s="25" customFormat="1" x14ac:dyDescent="0.25">
      <c r="A140" s="22">
        <f t="shared" si="2"/>
        <v>137</v>
      </c>
      <c r="B140" s="1" t="s">
        <v>169</v>
      </c>
      <c r="C140" s="2" t="s">
        <v>15</v>
      </c>
      <c r="D140" s="23" t="s">
        <v>292</v>
      </c>
      <c r="E140" s="3" t="s">
        <v>293</v>
      </c>
      <c r="F140" s="4">
        <v>40030</v>
      </c>
      <c r="G140" s="4">
        <v>40030</v>
      </c>
      <c r="H140" s="5">
        <v>2000</v>
      </c>
      <c r="I140" s="24" t="s">
        <v>21</v>
      </c>
    </row>
    <row r="141" spans="1:9" s="25" customFormat="1" x14ac:dyDescent="0.25">
      <c r="A141" s="22">
        <f t="shared" si="2"/>
        <v>138</v>
      </c>
      <c r="B141" s="1" t="s">
        <v>169</v>
      </c>
      <c r="C141" s="2" t="s">
        <v>68</v>
      </c>
      <c r="D141" s="23" t="s">
        <v>294</v>
      </c>
      <c r="E141" s="3" t="s">
        <v>295</v>
      </c>
      <c r="F141" s="4">
        <v>9884</v>
      </c>
      <c r="G141" s="4">
        <v>9884</v>
      </c>
      <c r="H141" s="5">
        <v>3660</v>
      </c>
      <c r="I141" s="24" t="s">
        <v>21</v>
      </c>
    </row>
    <row r="142" spans="1:9" s="25" customFormat="1" x14ac:dyDescent="0.25">
      <c r="A142" s="22">
        <f t="shared" si="2"/>
        <v>139</v>
      </c>
      <c r="B142" s="1" t="s">
        <v>169</v>
      </c>
      <c r="C142" s="2" t="s">
        <v>80</v>
      </c>
      <c r="D142" s="23" t="s">
        <v>296</v>
      </c>
      <c r="E142" s="3" t="s">
        <v>297</v>
      </c>
      <c r="F142" s="4">
        <v>24787</v>
      </c>
      <c r="G142" s="4">
        <v>24787</v>
      </c>
      <c r="H142" s="5">
        <v>0</v>
      </c>
      <c r="I142" s="26" t="s">
        <v>18</v>
      </c>
    </row>
    <row r="143" spans="1:9" s="25" customFormat="1" x14ac:dyDescent="0.25">
      <c r="A143" s="22">
        <f t="shared" si="2"/>
        <v>140</v>
      </c>
      <c r="B143" s="1" t="s">
        <v>298</v>
      </c>
      <c r="C143" s="2" t="s">
        <v>8</v>
      </c>
      <c r="D143" s="23" t="s">
        <v>299</v>
      </c>
      <c r="E143" s="3" t="s">
        <v>300</v>
      </c>
      <c r="F143" s="4">
        <v>709924</v>
      </c>
      <c r="G143" s="4">
        <v>709924</v>
      </c>
      <c r="H143" s="5">
        <f>200000+100000</f>
        <v>300000</v>
      </c>
      <c r="I143" s="24" t="s">
        <v>1013</v>
      </c>
    </row>
    <row r="144" spans="1:9" s="25" customFormat="1" x14ac:dyDescent="0.25">
      <c r="A144" s="22">
        <f t="shared" si="2"/>
        <v>141</v>
      </c>
      <c r="B144" s="1" t="s">
        <v>298</v>
      </c>
      <c r="C144" s="2" t="s">
        <v>15</v>
      </c>
      <c r="D144" s="23" t="s">
        <v>301</v>
      </c>
      <c r="E144" s="3" t="s">
        <v>302</v>
      </c>
      <c r="F144" s="4">
        <v>7549</v>
      </c>
      <c r="G144" s="4">
        <v>7549</v>
      </c>
      <c r="H144" s="5">
        <v>0</v>
      </c>
      <c r="I144" s="26" t="s">
        <v>18</v>
      </c>
    </row>
    <row r="145" spans="1:9" s="25" customFormat="1" x14ac:dyDescent="0.25">
      <c r="A145" s="22">
        <f t="shared" si="2"/>
        <v>142</v>
      </c>
      <c r="B145" s="1" t="s">
        <v>298</v>
      </c>
      <c r="C145" s="2" t="s">
        <v>15</v>
      </c>
      <c r="D145" s="23" t="s">
        <v>303</v>
      </c>
      <c r="E145" s="3" t="s">
        <v>304</v>
      </c>
      <c r="F145" s="4">
        <v>4341</v>
      </c>
      <c r="G145" s="4">
        <v>4341</v>
      </c>
      <c r="H145" s="5">
        <v>0</v>
      </c>
      <c r="I145" s="26" t="s">
        <v>18</v>
      </c>
    </row>
    <row r="146" spans="1:9" s="25" customFormat="1" x14ac:dyDescent="0.25">
      <c r="A146" s="22">
        <f t="shared" si="2"/>
        <v>143</v>
      </c>
      <c r="B146" s="1" t="s">
        <v>298</v>
      </c>
      <c r="C146" s="2" t="s">
        <v>15</v>
      </c>
      <c r="D146" s="23" t="s">
        <v>305</v>
      </c>
      <c r="E146" s="3" t="s">
        <v>306</v>
      </c>
      <c r="F146" s="4">
        <v>20238</v>
      </c>
      <c r="G146" s="4">
        <v>20238</v>
      </c>
      <c r="H146" s="5">
        <v>20238</v>
      </c>
      <c r="I146" s="24" t="s">
        <v>21</v>
      </c>
    </row>
    <row r="147" spans="1:9" s="25" customFormat="1" x14ac:dyDescent="0.25">
      <c r="A147" s="22">
        <f t="shared" si="2"/>
        <v>144</v>
      </c>
      <c r="B147" s="1" t="s">
        <v>298</v>
      </c>
      <c r="C147" s="2" t="s">
        <v>15</v>
      </c>
      <c r="D147" s="23" t="s">
        <v>307</v>
      </c>
      <c r="E147" s="3" t="s">
        <v>308</v>
      </c>
      <c r="F147" s="4">
        <v>4556</v>
      </c>
      <c r="G147" s="4">
        <v>4556</v>
      </c>
      <c r="H147" s="5">
        <v>0</v>
      </c>
      <c r="I147" s="26" t="s">
        <v>18</v>
      </c>
    </row>
    <row r="148" spans="1:9" s="25" customFormat="1" x14ac:dyDescent="0.25">
      <c r="A148" s="22">
        <f t="shared" si="2"/>
        <v>145</v>
      </c>
      <c r="B148" s="1" t="s">
        <v>298</v>
      </c>
      <c r="C148" s="2" t="s">
        <v>15</v>
      </c>
      <c r="D148" s="23" t="s">
        <v>309</v>
      </c>
      <c r="E148" s="3" t="s">
        <v>310</v>
      </c>
      <c r="F148" s="4">
        <v>58597</v>
      </c>
      <c r="G148" s="4">
        <v>57088</v>
      </c>
      <c r="H148" s="5">
        <v>26000</v>
      </c>
      <c r="I148" s="24" t="s">
        <v>21</v>
      </c>
    </row>
    <row r="149" spans="1:9" s="25" customFormat="1" x14ac:dyDescent="0.25">
      <c r="A149" s="22">
        <f t="shared" si="2"/>
        <v>146</v>
      </c>
      <c r="B149" s="1" t="s">
        <v>298</v>
      </c>
      <c r="C149" s="2" t="s">
        <v>15</v>
      </c>
      <c r="D149" s="23" t="s">
        <v>311</v>
      </c>
      <c r="E149" s="3" t="s">
        <v>312</v>
      </c>
      <c r="F149" s="4">
        <v>61671</v>
      </c>
      <c r="G149" s="4">
        <v>61671</v>
      </c>
      <c r="H149" s="5">
        <v>30000</v>
      </c>
      <c r="I149" s="24" t="s">
        <v>21</v>
      </c>
    </row>
    <row r="150" spans="1:9" s="25" customFormat="1" x14ac:dyDescent="0.25">
      <c r="A150" s="22">
        <f t="shared" si="2"/>
        <v>147</v>
      </c>
      <c r="B150" s="1" t="s">
        <v>298</v>
      </c>
      <c r="C150" s="2" t="s">
        <v>15</v>
      </c>
      <c r="D150" s="23" t="s">
        <v>313</v>
      </c>
      <c r="E150" s="3" t="s">
        <v>314</v>
      </c>
      <c r="F150" s="4">
        <v>40384</v>
      </c>
      <c r="G150" s="4">
        <v>40384</v>
      </c>
      <c r="H150" s="5">
        <v>40384</v>
      </c>
      <c r="I150" s="24" t="s">
        <v>21</v>
      </c>
    </row>
    <row r="151" spans="1:9" s="25" customFormat="1" x14ac:dyDescent="0.25">
      <c r="A151" s="22">
        <f t="shared" si="2"/>
        <v>148</v>
      </c>
      <c r="B151" s="1" t="s">
        <v>298</v>
      </c>
      <c r="C151" s="2" t="s">
        <v>15</v>
      </c>
      <c r="D151" s="23" t="s">
        <v>315</v>
      </c>
      <c r="E151" s="3" t="s">
        <v>316</v>
      </c>
      <c r="F151" s="4">
        <v>25694</v>
      </c>
      <c r="G151" s="4">
        <v>25694</v>
      </c>
      <c r="H151" s="5">
        <v>0</v>
      </c>
      <c r="I151" s="26" t="s">
        <v>18</v>
      </c>
    </row>
    <row r="152" spans="1:9" s="25" customFormat="1" x14ac:dyDescent="0.25">
      <c r="A152" s="22">
        <f t="shared" si="2"/>
        <v>149</v>
      </c>
      <c r="B152" s="1" t="s">
        <v>298</v>
      </c>
      <c r="C152" s="2" t="s">
        <v>15</v>
      </c>
      <c r="D152" s="23" t="s">
        <v>317</v>
      </c>
      <c r="E152" s="3" t="s">
        <v>318</v>
      </c>
      <c r="F152" s="4">
        <v>16716</v>
      </c>
      <c r="G152" s="4">
        <v>16716</v>
      </c>
      <c r="H152" s="5">
        <v>16000</v>
      </c>
      <c r="I152" s="24" t="s">
        <v>21</v>
      </c>
    </row>
    <row r="153" spans="1:9" s="25" customFormat="1" x14ac:dyDescent="0.25">
      <c r="A153" s="22">
        <f t="shared" si="2"/>
        <v>150</v>
      </c>
      <c r="B153" s="1" t="s">
        <v>298</v>
      </c>
      <c r="C153" s="2" t="s">
        <v>15</v>
      </c>
      <c r="D153" s="23" t="s">
        <v>319</v>
      </c>
      <c r="E153" s="3" t="s">
        <v>320</v>
      </c>
      <c r="F153" s="4">
        <v>52232</v>
      </c>
      <c r="G153" s="4">
        <v>52232</v>
      </c>
      <c r="H153" s="5">
        <v>32000</v>
      </c>
      <c r="I153" s="24" t="s">
        <v>21</v>
      </c>
    </row>
    <row r="154" spans="1:9" s="25" customFormat="1" x14ac:dyDescent="0.25">
      <c r="A154" s="22">
        <f t="shared" si="2"/>
        <v>151</v>
      </c>
      <c r="B154" s="1" t="s">
        <v>298</v>
      </c>
      <c r="C154" s="2" t="s">
        <v>15</v>
      </c>
      <c r="D154" s="23" t="s">
        <v>321</v>
      </c>
      <c r="E154" s="3" t="s">
        <v>322</v>
      </c>
      <c r="F154" s="4">
        <v>6047</v>
      </c>
      <c r="G154" s="4">
        <v>6047</v>
      </c>
      <c r="H154" s="5">
        <v>2500</v>
      </c>
      <c r="I154" s="24" t="s">
        <v>21</v>
      </c>
    </row>
    <row r="155" spans="1:9" s="25" customFormat="1" x14ac:dyDescent="0.25">
      <c r="A155" s="22">
        <f t="shared" si="2"/>
        <v>152</v>
      </c>
      <c r="B155" s="1" t="s">
        <v>298</v>
      </c>
      <c r="C155" s="2" t="s">
        <v>15</v>
      </c>
      <c r="D155" s="23" t="s">
        <v>323</v>
      </c>
      <c r="E155" s="3" t="s">
        <v>324</v>
      </c>
      <c r="F155" s="4">
        <v>29900</v>
      </c>
      <c r="G155" s="4">
        <v>29900</v>
      </c>
      <c r="H155" s="5">
        <v>25000</v>
      </c>
      <c r="I155" s="24" t="s">
        <v>21</v>
      </c>
    </row>
    <row r="156" spans="1:9" s="25" customFormat="1" x14ac:dyDescent="0.25">
      <c r="A156" s="22">
        <f t="shared" si="2"/>
        <v>153</v>
      </c>
      <c r="B156" s="1" t="s">
        <v>298</v>
      </c>
      <c r="C156" s="2" t="s">
        <v>15</v>
      </c>
      <c r="D156" s="23" t="s">
        <v>325</v>
      </c>
      <c r="E156" s="3" t="s">
        <v>326</v>
      </c>
      <c r="F156" s="4">
        <v>10000</v>
      </c>
      <c r="G156" s="4">
        <v>10000</v>
      </c>
      <c r="H156" s="5">
        <v>0</v>
      </c>
      <c r="I156" s="26" t="s">
        <v>18</v>
      </c>
    </row>
    <row r="157" spans="1:9" s="25" customFormat="1" x14ac:dyDescent="0.25">
      <c r="A157" s="22">
        <f t="shared" si="2"/>
        <v>154</v>
      </c>
      <c r="B157" s="1" t="s">
        <v>298</v>
      </c>
      <c r="C157" s="2" t="s">
        <v>15</v>
      </c>
      <c r="D157" s="23" t="s">
        <v>327</v>
      </c>
      <c r="E157" s="3" t="s">
        <v>328</v>
      </c>
      <c r="F157" s="4">
        <v>77436</v>
      </c>
      <c r="G157" s="4">
        <v>69436</v>
      </c>
      <c r="H157" s="5">
        <v>35000</v>
      </c>
      <c r="I157" s="24" t="s">
        <v>21</v>
      </c>
    </row>
    <row r="158" spans="1:9" s="25" customFormat="1" x14ac:dyDescent="0.25">
      <c r="A158" s="22">
        <f t="shared" si="2"/>
        <v>155</v>
      </c>
      <c r="B158" s="1" t="s">
        <v>298</v>
      </c>
      <c r="C158" s="2" t="s">
        <v>15</v>
      </c>
      <c r="D158" s="23" t="s">
        <v>329</v>
      </c>
      <c r="E158" s="3" t="s">
        <v>330</v>
      </c>
      <c r="F158" s="4">
        <v>81407</v>
      </c>
      <c r="G158" s="4">
        <v>55807</v>
      </c>
      <c r="H158" s="5">
        <v>0</v>
      </c>
      <c r="I158" s="26" t="s">
        <v>18</v>
      </c>
    </row>
    <row r="159" spans="1:9" s="25" customFormat="1" x14ac:dyDescent="0.25">
      <c r="A159" s="22">
        <f t="shared" si="2"/>
        <v>156</v>
      </c>
      <c r="B159" s="1" t="s">
        <v>298</v>
      </c>
      <c r="C159" s="2" t="s">
        <v>15</v>
      </c>
      <c r="D159" s="23" t="s">
        <v>331</v>
      </c>
      <c r="E159" s="3" t="s">
        <v>332</v>
      </c>
      <c r="F159" s="4">
        <v>16260</v>
      </c>
      <c r="G159" s="4">
        <v>10760</v>
      </c>
      <c r="H159" s="5">
        <v>5760</v>
      </c>
      <c r="I159" s="24" t="s">
        <v>21</v>
      </c>
    </row>
    <row r="160" spans="1:9" s="25" customFormat="1" x14ac:dyDescent="0.25">
      <c r="A160" s="22">
        <f t="shared" si="2"/>
        <v>157</v>
      </c>
      <c r="B160" s="1" t="s">
        <v>298</v>
      </c>
      <c r="C160" s="2" t="s">
        <v>15</v>
      </c>
      <c r="D160" s="23" t="s">
        <v>333</v>
      </c>
      <c r="E160" s="3" t="s">
        <v>334</v>
      </c>
      <c r="F160" s="4">
        <v>74103</v>
      </c>
      <c r="G160" s="4">
        <v>57103</v>
      </c>
      <c r="H160" s="5">
        <v>0</v>
      </c>
      <c r="I160" s="26" t="s">
        <v>18</v>
      </c>
    </row>
    <row r="161" spans="1:9" s="25" customFormat="1" x14ac:dyDescent="0.25">
      <c r="A161" s="22">
        <f t="shared" si="2"/>
        <v>158</v>
      </c>
      <c r="B161" s="1" t="s">
        <v>298</v>
      </c>
      <c r="C161" s="2" t="s">
        <v>15</v>
      </c>
      <c r="D161" s="23" t="s">
        <v>335</v>
      </c>
      <c r="E161" s="3" t="s">
        <v>336</v>
      </c>
      <c r="F161" s="4">
        <v>12000</v>
      </c>
      <c r="G161" s="4">
        <v>12000</v>
      </c>
      <c r="H161" s="5">
        <v>2500</v>
      </c>
      <c r="I161" s="24" t="s">
        <v>21</v>
      </c>
    </row>
    <row r="162" spans="1:9" s="25" customFormat="1" x14ac:dyDescent="0.25">
      <c r="A162" s="22">
        <f t="shared" si="2"/>
        <v>159</v>
      </c>
      <c r="B162" s="1" t="s">
        <v>298</v>
      </c>
      <c r="C162" s="2" t="s">
        <v>15</v>
      </c>
      <c r="D162" s="23" t="s">
        <v>337</v>
      </c>
      <c r="E162" s="3" t="s">
        <v>338</v>
      </c>
      <c r="F162" s="4">
        <v>34637</v>
      </c>
      <c r="G162" s="4">
        <v>30837</v>
      </c>
      <c r="H162" s="5">
        <v>21137</v>
      </c>
      <c r="I162" s="24" t="s">
        <v>21</v>
      </c>
    </row>
    <row r="163" spans="1:9" s="25" customFormat="1" x14ac:dyDescent="0.25">
      <c r="A163" s="22">
        <f t="shared" si="2"/>
        <v>160</v>
      </c>
      <c r="B163" s="1" t="s">
        <v>298</v>
      </c>
      <c r="C163" s="2" t="s">
        <v>15</v>
      </c>
      <c r="D163" s="23" t="s">
        <v>339</v>
      </c>
      <c r="E163" s="3" t="s">
        <v>340</v>
      </c>
      <c r="F163" s="4">
        <v>31044</v>
      </c>
      <c r="G163" s="4">
        <v>31044</v>
      </c>
      <c r="H163" s="5">
        <v>20000</v>
      </c>
      <c r="I163" s="24" t="s">
        <v>21</v>
      </c>
    </row>
    <row r="164" spans="1:9" s="25" customFormat="1" x14ac:dyDescent="0.25">
      <c r="A164" s="22">
        <f t="shared" si="2"/>
        <v>161</v>
      </c>
      <c r="B164" s="1" t="s">
        <v>298</v>
      </c>
      <c r="C164" s="2" t="s">
        <v>15</v>
      </c>
      <c r="D164" s="23" t="s">
        <v>341</v>
      </c>
      <c r="E164" s="3" t="s">
        <v>342</v>
      </c>
      <c r="F164" s="4">
        <v>3938</v>
      </c>
      <c r="G164" s="4">
        <v>3938</v>
      </c>
      <c r="H164" s="5">
        <v>0</v>
      </c>
      <c r="I164" s="26" t="s">
        <v>18</v>
      </c>
    </row>
    <row r="165" spans="1:9" s="25" customFormat="1" x14ac:dyDescent="0.25">
      <c r="A165" s="22">
        <f t="shared" si="2"/>
        <v>162</v>
      </c>
      <c r="B165" s="1" t="s">
        <v>298</v>
      </c>
      <c r="C165" s="2" t="s">
        <v>15</v>
      </c>
      <c r="D165" s="23" t="s">
        <v>343</v>
      </c>
      <c r="E165" s="3" t="s">
        <v>344</v>
      </c>
      <c r="F165" s="4">
        <v>54230</v>
      </c>
      <c r="G165" s="4">
        <v>54230</v>
      </c>
      <c r="H165" s="5">
        <v>19700</v>
      </c>
      <c r="I165" s="24" t="s">
        <v>21</v>
      </c>
    </row>
    <row r="166" spans="1:9" s="25" customFormat="1" x14ac:dyDescent="0.25">
      <c r="A166" s="22">
        <f t="shared" si="2"/>
        <v>163</v>
      </c>
      <c r="B166" s="1" t="s">
        <v>298</v>
      </c>
      <c r="C166" s="2" t="s">
        <v>15</v>
      </c>
      <c r="D166" s="23" t="s">
        <v>345</v>
      </c>
      <c r="E166" s="3" t="s">
        <v>346</v>
      </c>
      <c r="F166" s="4">
        <v>55660</v>
      </c>
      <c r="G166" s="4">
        <v>50660</v>
      </c>
      <c r="H166" s="5">
        <v>15000</v>
      </c>
      <c r="I166" s="24" t="s">
        <v>21</v>
      </c>
    </row>
    <row r="167" spans="1:9" s="25" customFormat="1" x14ac:dyDescent="0.25">
      <c r="A167" s="22">
        <f t="shared" si="2"/>
        <v>164</v>
      </c>
      <c r="B167" s="1" t="s">
        <v>298</v>
      </c>
      <c r="C167" s="2" t="s">
        <v>15</v>
      </c>
      <c r="D167" s="23" t="s">
        <v>347</v>
      </c>
      <c r="E167" s="3" t="s">
        <v>348</v>
      </c>
      <c r="F167" s="4">
        <v>62000</v>
      </c>
      <c r="G167" s="4">
        <v>50000</v>
      </c>
      <c r="H167" s="5">
        <v>0</v>
      </c>
      <c r="I167" s="26" t="s">
        <v>18</v>
      </c>
    </row>
    <row r="168" spans="1:9" s="25" customFormat="1" x14ac:dyDescent="0.25">
      <c r="A168" s="22">
        <f t="shared" si="2"/>
        <v>165</v>
      </c>
      <c r="B168" s="1" t="s">
        <v>298</v>
      </c>
      <c r="C168" s="2" t="s">
        <v>15</v>
      </c>
      <c r="D168" s="23" t="s">
        <v>349</v>
      </c>
      <c r="E168" s="3" t="s">
        <v>350</v>
      </c>
      <c r="F168" s="4">
        <v>23624</v>
      </c>
      <c r="G168" s="4">
        <v>23624</v>
      </c>
      <c r="H168" s="5">
        <v>13508</v>
      </c>
      <c r="I168" s="24" t="s">
        <v>21</v>
      </c>
    </row>
    <row r="169" spans="1:9" s="25" customFormat="1" x14ac:dyDescent="0.25">
      <c r="A169" s="22">
        <f t="shared" si="2"/>
        <v>166</v>
      </c>
      <c r="B169" s="1" t="s">
        <v>298</v>
      </c>
      <c r="C169" s="2" t="s">
        <v>15</v>
      </c>
      <c r="D169" s="23" t="s">
        <v>351</v>
      </c>
      <c r="E169" s="3" t="s">
        <v>352</v>
      </c>
      <c r="F169" s="4">
        <v>33799</v>
      </c>
      <c r="G169" s="4">
        <v>14000</v>
      </c>
      <c r="H169" s="5">
        <v>0</v>
      </c>
      <c r="I169" s="26" t="s">
        <v>18</v>
      </c>
    </row>
    <row r="170" spans="1:9" s="25" customFormat="1" x14ac:dyDescent="0.25">
      <c r="A170" s="22">
        <f t="shared" si="2"/>
        <v>167</v>
      </c>
      <c r="B170" s="1" t="s">
        <v>298</v>
      </c>
      <c r="C170" s="2" t="s">
        <v>15</v>
      </c>
      <c r="D170" s="23" t="s">
        <v>353</v>
      </c>
      <c r="E170" s="3" t="s">
        <v>354</v>
      </c>
      <c r="F170" s="4">
        <v>14100</v>
      </c>
      <c r="G170" s="4">
        <v>14100</v>
      </c>
      <c r="H170" s="5">
        <v>0</v>
      </c>
      <c r="I170" s="26" t="s">
        <v>18</v>
      </c>
    </row>
    <row r="171" spans="1:9" s="25" customFormat="1" x14ac:dyDescent="0.25">
      <c r="A171" s="22">
        <f t="shared" si="2"/>
        <v>168</v>
      </c>
      <c r="B171" s="1" t="s">
        <v>298</v>
      </c>
      <c r="C171" s="2" t="s">
        <v>15</v>
      </c>
      <c r="D171" s="23" t="s">
        <v>355</v>
      </c>
      <c r="E171" s="3" t="s">
        <v>356</v>
      </c>
      <c r="F171" s="4">
        <v>44450</v>
      </c>
      <c r="G171" s="4">
        <v>44450</v>
      </c>
      <c r="H171" s="5">
        <v>35000</v>
      </c>
      <c r="I171" s="24" t="s">
        <v>21</v>
      </c>
    </row>
    <row r="172" spans="1:9" s="25" customFormat="1" x14ac:dyDescent="0.25">
      <c r="A172" s="22">
        <f t="shared" si="2"/>
        <v>169</v>
      </c>
      <c r="B172" s="1" t="s">
        <v>298</v>
      </c>
      <c r="C172" s="2" t="s">
        <v>15</v>
      </c>
      <c r="D172" s="23" t="s">
        <v>357</v>
      </c>
      <c r="E172" s="3" t="s">
        <v>358</v>
      </c>
      <c r="F172" s="4">
        <v>11529</v>
      </c>
      <c r="G172" s="4">
        <v>11529</v>
      </c>
      <c r="H172" s="5">
        <v>11529</v>
      </c>
      <c r="I172" s="24" t="s">
        <v>21</v>
      </c>
    </row>
    <row r="173" spans="1:9" s="25" customFormat="1" x14ac:dyDescent="0.25">
      <c r="A173" s="22">
        <f t="shared" si="2"/>
        <v>170</v>
      </c>
      <c r="B173" s="1" t="s">
        <v>298</v>
      </c>
      <c r="C173" s="2" t="s">
        <v>15</v>
      </c>
      <c r="D173" s="23" t="s">
        <v>359</v>
      </c>
      <c r="E173" s="3" t="s">
        <v>360</v>
      </c>
      <c r="F173" s="4">
        <v>27490</v>
      </c>
      <c r="G173" s="4">
        <v>23490</v>
      </c>
      <c r="H173" s="5">
        <v>0</v>
      </c>
      <c r="I173" s="26" t="s">
        <v>18</v>
      </c>
    </row>
    <row r="174" spans="1:9" s="25" customFormat="1" x14ac:dyDescent="0.25">
      <c r="A174" s="22">
        <f t="shared" si="2"/>
        <v>171</v>
      </c>
      <c r="B174" s="1" t="s">
        <v>298</v>
      </c>
      <c r="C174" s="2" t="s">
        <v>15</v>
      </c>
      <c r="D174" s="23" t="s">
        <v>361</v>
      </c>
      <c r="E174" s="3" t="s">
        <v>362</v>
      </c>
      <c r="F174" s="4">
        <v>19000</v>
      </c>
      <c r="G174" s="4">
        <v>12860</v>
      </c>
      <c r="H174" s="5">
        <v>1500</v>
      </c>
      <c r="I174" s="24" t="s">
        <v>21</v>
      </c>
    </row>
    <row r="175" spans="1:9" s="25" customFormat="1" x14ac:dyDescent="0.25">
      <c r="A175" s="22">
        <f t="shared" si="2"/>
        <v>172</v>
      </c>
      <c r="B175" s="1" t="s">
        <v>298</v>
      </c>
      <c r="C175" s="2" t="s">
        <v>15</v>
      </c>
      <c r="D175" s="23" t="s">
        <v>363</v>
      </c>
      <c r="E175" s="3" t="s">
        <v>364</v>
      </c>
      <c r="F175" s="4">
        <v>24700</v>
      </c>
      <c r="G175" s="4">
        <v>24700</v>
      </c>
      <c r="H175" s="5">
        <v>24700</v>
      </c>
      <c r="I175" s="24" t="s">
        <v>21</v>
      </c>
    </row>
    <row r="176" spans="1:9" s="25" customFormat="1" x14ac:dyDescent="0.25">
      <c r="A176" s="22">
        <f t="shared" si="2"/>
        <v>173</v>
      </c>
      <c r="B176" s="1" t="s">
        <v>298</v>
      </c>
      <c r="C176" s="2" t="s">
        <v>15</v>
      </c>
      <c r="D176" s="23" t="s">
        <v>365</v>
      </c>
      <c r="E176" s="3" t="s">
        <v>366</v>
      </c>
      <c r="F176" s="4">
        <v>38373</v>
      </c>
      <c r="G176" s="4">
        <v>32213</v>
      </c>
      <c r="H176" s="5">
        <v>22000</v>
      </c>
      <c r="I176" s="24" t="s">
        <v>21</v>
      </c>
    </row>
    <row r="177" spans="1:9" s="25" customFormat="1" x14ac:dyDescent="0.25">
      <c r="A177" s="22">
        <f t="shared" si="2"/>
        <v>174</v>
      </c>
      <c r="B177" s="1" t="s">
        <v>298</v>
      </c>
      <c r="C177" s="2" t="s">
        <v>15</v>
      </c>
      <c r="D177" s="23" t="s">
        <v>367</v>
      </c>
      <c r="E177" s="3" t="s">
        <v>368</v>
      </c>
      <c r="F177" s="4">
        <v>3215</v>
      </c>
      <c r="G177" s="4">
        <v>3215</v>
      </c>
      <c r="H177" s="5">
        <v>0</v>
      </c>
      <c r="I177" s="26" t="s">
        <v>18</v>
      </c>
    </row>
    <row r="178" spans="1:9" s="25" customFormat="1" x14ac:dyDescent="0.25">
      <c r="A178" s="22">
        <f t="shared" si="2"/>
        <v>175</v>
      </c>
      <c r="B178" s="1" t="s">
        <v>298</v>
      </c>
      <c r="C178" s="2" t="s">
        <v>15</v>
      </c>
      <c r="D178" s="23" t="s">
        <v>369</v>
      </c>
      <c r="E178" s="3" t="s">
        <v>370</v>
      </c>
      <c r="F178" s="4">
        <v>17981</v>
      </c>
      <c r="G178" s="4">
        <v>17981</v>
      </c>
      <c r="H178" s="5">
        <v>17981</v>
      </c>
      <c r="I178" s="24" t="s">
        <v>21</v>
      </c>
    </row>
    <row r="179" spans="1:9" s="25" customFormat="1" x14ac:dyDescent="0.25">
      <c r="A179" s="22">
        <f t="shared" si="2"/>
        <v>176</v>
      </c>
      <c r="B179" s="1" t="s">
        <v>298</v>
      </c>
      <c r="C179" s="2" t="s">
        <v>15</v>
      </c>
      <c r="D179" s="23" t="s">
        <v>371</v>
      </c>
      <c r="E179" s="3" t="s">
        <v>372</v>
      </c>
      <c r="F179" s="4">
        <v>67465</v>
      </c>
      <c r="G179" s="4">
        <v>67465</v>
      </c>
      <c r="H179" s="5">
        <v>40000</v>
      </c>
      <c r="I179" s="24" t="s">
        <v>21</v>
      </c>
    </row>
    <row r="180" spans="1:9" s="25" customFormat="1" x14ac:dyDescent="0.25">
      <c r="A180" s="22">
        <f t="shared" si="2"/>
        <v>177</v>
      </c>
      <c r="B180" s="1" t="s">
        <v>298</v>
      </c>
      <c r="C180" s="2" t="s">
        <v>15</v>
      </c>
      <c r="D180" s="23" t="s">
        <v>373</v>
      </c>
      <c r="E180" s="3" t="s">
        <v>374</v>
      </c>
      <c r="F180" s="4">
        <v>50714</v>
      </c>
      <c r="G180" s="4">
        <v>50714</v>
      </c>
      <c r="H180" s="5">
        <v>42000</v>
      </c>
      <c r="I180" s="24" t="s">
        <v>21</v>
      </c>
    </row>
    <row r="181" spans="1:9" s="25" customFormat="1" x14ac:dyDescent="0.25">
      <c r="A181" s="22">
        <f t="shared" si="2"/>
        <v>178</v>
      </c>
      <c r="B181" s="1" t="s">
        <v>298</v>
      </c>
      <c r="C181" s="2" t="s">
        <v>15</v>
      </c>
      <c r="D181" s="23" t="s">
        <v>375</v>
      </c>
      <c r="E181" s="3" t="s">
        <v>376</v>
      </c>
      <c r="F181" s="4">
        <v>46144</v>
      </c>
      <c r="G181" s="4">
        <v>46144</v>
      </c>
      <c r="H181" s="5">
        <v>15000</v>
      </c>
      <c r="I181" s="24" t="s">
        <v>21</v>
      </c>
    </row>
    <row r="182" spans="1:9" s="25" customFormat="1" x14ac:dyDescent="0.25">
      <c r="A182" s="22">
        <f t="shared" si="2"/>
        <v>179</v>
      </c>
      <c r="B182" s="1" t="s">
        <v>298</v>
      </c>
      <c r="C182" s="2" t="s">
        <v>15</v>
      </c>
      <c r="D182" s="23" t="s">
        <v>377</v>
      </c>
      <c r="E182" s="3" t="s">
        <v>378</v>
      </c>
      <c r="F182" s="4">
        <v>21000</v>
      </c>
      <c r="G182" s="4">
        <v>15000</v>
      </c>
      <c r="H182" s="5">
        <v>9000</v>
      </c>
      <c r="I182" s="24" t="s">
        <v>21</v>
      </c>
    </row>
    <row r="183" spans="1:9" s="25" customFormat="1" x14ac:dyDescent="0.25">
      <c r="A183" s="22">
        <f t="shared" si="2"/>
        <v>180</v>
      </c>
      <c r="B183" s="1" t="s">
        <v>298</v>
      </c>
      <c r="C183" s="2" t="s">
        <v>15</v>
      </c>
      <c r="D183" s="23" t="s">
        <v>379</v>
      </c>
      <c r="E183" s="3" t="s">
        <v>380</v>
      </c>
      <c r="F183" s="4">
        <v>587</v>
      </c>
      <c r="G183" s="4">
        <v>587</v>
      </c>
      <c r="H183" s="5">
        <v>587</v>
      </c>
      <c r="I183" s="24" t="s">
        <v>21</v>
      </c>
    </row>
    <row r="184" spans="1:9" s="25" customFormat="1" x14ac:dyDescent="0.25">
      <c r="A184" s="22">
        <f t="shared" si="2"/>
        <v>181</v>
      </c>
      <c r="B184" s="1" t="s">
        <v>298</v>
      </c>
      <c r="C184" s="2" t="s">
        <v>15</v>
      </c>
      <c r="D184" s="23" t="s">
        <v>381</v>
      </c>
      <c r="E184" s="3" t="s">
        <v>382</v>
      </c>
      <c r="F184" s="4">
        <v>29999</v>
      </c>
      <c r="G184" s="4">
        <v>29999</v>
      </c>
      <c r="H184" s="5">
        <v>15000</v>
      </c>
      <c r="I184" s="24" t="s">
        <v>21</v>
      </c>
    </row>
    <row r="185" spans="1:9" s="25" customFormat="1" x14ac:dyDescent="0.25">
      <c r="A185" s="22">
        <f t="shared" si="2"/>
        <v>182</v>
      </c>
      <c r="B185" s="1" t="s">
        <v>298</v>
      </c>
      <c r="C185" s="2" t="s">
        <v>15</v>
      </c>
      <c r="D185" s="23" t="s">
        <v>383</v>
      </c>
      <c r="E185" s="3" t="s">
        <v>384</v>
      </c>
      <c r="F185" s="4">
        <v>29500</v>
      </c>
      <c r="G185" s="4">
        <v>26000</v>
      </c>
      <c r="H185" s="5">
        <v>0</v>
      </c>
      <c r="I185" s="26" t="s">
        <v>18</v>
      </c>
    </row>
    <row r="186" spans="1:9" s="25" customFormat="1" x14ac:dyDescent="0.25">
      <c r="A186" s="22">
        <f t="shared" si="2"/>
        <v>183</v>
      </c>
      <c r="B186" s="1" t="s">
        <v>298</v>
      </c>
      <c r="C186" s="2" t="s">
        <v>15</v>
      </c>
      <c r="D186" s="23" t="s">
        <v>385</v>
      </c>
      <c r="E186" s="3" t="s">
        <v>386</v>
      </c>
      <c r="F186" s="4">
        <v>16097</v>
      </c>
      <c r="G186" s="4">
        <v>16097</v>
      </c>
      <c r="H186" s="5">
        <v>0</v>
      </c>
      <c r="I186" s="26" t="s">
        <v>18</v>
      </c>
    </row>
    <row r="187" spans="1:9" s="25" customFormat="1" x14ac:dyDescent="0.25">
      <c r="A187" s="22">
        <f t="shared" si="2"/>
        <v>184</v>
      </c>
      <c r="B187" s="1" t="s">
        <v>298</v>
      </c>
      <c r="C187" s="2" t="s">
        <v>15</v>
      </c>
      <c r="D187" s="23" t="s">
        <v>387</v>
      </c>
      <c r="E187" s="3" t="s">
        <v>388</v>
      </c>
      <c r="F187" s="4">
        <v>33852</v>
      </c>
      <c r="G187" s="4">
        <v>25000</v>
      </c>
      <c r="H187" s="5">
        <v>20000</v>
      </c>
      <c r="I187" s="24" t="s">
        <v>21</v>
      </c>
    </row>
    <row r="188" spans="1:9" s="25" customFormat="1" x14ac:dyDescent="0.25">
      <c r="A188" s="22">
        <f t="shared" si="2"/>
        <v>185</v>
      </c>
      <c r="B188" s="1" t="s">
        <v>298</v>
      </c>
      <c r="C188" s="2" t="s">
        <v>15</v>
      </c>
      <c r="D188" s="23" t="s">
        <v>389</v>
      </c>
      <c r="E188" s="3" t="s">
        <v>390</v>
      </c>
      <c r="F188" s="4">
        <v>55675</v>
      </c>
      <c r="G188" s="4">
        <v>49808</v>
      </c>
      <c r="H188" s="5">
        <v>35000</v>
      </c>
      <c r="I188" s="24" t="s">
        <v>21</v>
      </c>
    </row>
    <row r="189" spans="1:9" s="25" customFormat="1" x14ac:dyDescent="0.25">
      <c r="A189" s="22">
        <f t="shared" si="2"/>
        <v>186</v>
      </c>
      <c r="B189" s="1" t="s">
        <v>298</v>
      </c>
      <c r="C189" s="2" t="s">
        <v>15</v>
      </c>
      <c r="D189" s="23" t="s">
        <v>391</v>
      </c>
      <c r="E189" s="3" t="s">
        <v>392</v>
      </c>
      <c r="F189" s="4">
        <v>34313</v>
      </c>
      <c r="G189" s="4">
        <v>24313</v>
      </c>
      <c r="H189" s="5">
        <v>0</v>
      </c>
      <c r="I189" s="26" t="s">
        <v>18</v>
      </c>
    </row>
    <row r="190" spans="1:9" s="25" customFormat="1" x14ac:dyDescent="0.25">
      <c r="A190" s="22">
        <f t="shared" si="2"/>
        <v>187</v>
      </c>
      <c r="B190" s="1" t="s">
        <v>298</v>
      </c>
      <c r="C190" s="2" t="s">
        <v>15</v>
      </c>
      <c r="D190" s="23" t="s">
        <v>393</v>
      </c>
      <c r="E190" s="3" t="s">
        <v>394</v>
      </c>
      <c r="F190" s="4">
        <v>43000</v>
      </c>
      <c r="G190" s="4">
        <v>35000</v>
      </c>
      <c r="H190" s="5">
        <v>20000</v>
      </c>
      <c r="I190" s="24" t="s">
        <v>21</v>
      </c>
    </row>
    <row r="191" spans="1:9" s="25" customFormat="1" x14ac:dyDescent="0.25">
      <c r="A191" s="22">
        <f t="shared" si="2"/>
        <v>188</v>
      </c>
      <c r="B191" s="1" t="s">
        <v>298</v>
      </c>
      <c r="C191" s="2" t="s">
        <v>15</v>
      </c>
      <c r="D191" s="23" t="s">
        <v>395</v>
      </c>
      <c r="E191" s="3" t="s">
        <v>396</v>
      </c>
      <c r="F191" s="4">
        <v>4500</v>
      </c>
      <c r="G191" s="4">
        <v>4500</v>
      </c>
      <c r="H191" s="5">
        <v>2500</v>
      </c>
      <c r="I191" s="24" t="s">
        <v>21</v>
      </c>
    </row>
    <row r="192" spans="1:9" s="25" customFormat="1" x14ac:dyDescent="0.25">
      <c r="A192" s="22">
        <f t="shared" si="2"/>
        <v>189</v>
      </c>
      <c r="B192" s="1" t="s">
        <v>298</v>
      </c>
      <c r="C192" s="2" t="s">
        <v>15</v>
      </c>
      <c r="D192" s="23" t="s">
        <v>397</v>
      </c>
      <c r="E192" s="3" t="s">
        <v>398</v>
      </c>
      <c r="F192" s="4">
        <v>770</v>
      </c>
      <c r="G192" s="4">
        <v>770</v>
      </c>
      <c r="H192" s="5">
        <v>0</v>
      </c>
      <c r="I192" s="26" t="s">
        <v>18</v>
      </c>
    </row>
    <row r="193" spans="1:9" s="25" customFormat="1" x14ac:dyDescent="0.25">
      <c r="A193" s="22">
        <f t="shared" si="2"/>
        <v>190</v>
      </c>
      <c r="B193" s="1" t="s">
        <v>298</v>
      </c>
      <c r="C193" s="2" t="s">
        <v>15</v>
      </c>
      <c r="D193" s="23" t="s">
        <v>399</v>
      </c>
      <c r="E193" s="3" t="s">
        <v>400</v>
      </c>
      <c r="F193" s="4">
        <v>14505</v>
      </c>
      <c r="G193" s="4">
        <v>14505</v>
      </c>
      <c r="H193" s="5">
        <v>10000</v>
      </c>
      <c r="I193" s="24" t="s">
        <v>21</v>
      </c>
    </row>
    <row r="194" spans="1:9" s="25" customFormat="1" x14ac:dyDescent="0.25">
      <c r="A194" s="22">
        <f t="shared" si="2"/>
        <v>191</v>
      </c>
      <c r="B194" s="1" t="s">
        <v>298</v>
      </c>
      <c r="C194" s="2" t="s">
        <v>15</v>
      </c>
      <c r="D194" s="23" t="s">
        <v>401</v>
      </c>
      <c r="E194" s="3" t="s">
        <v>402</v>
      </c>
      <c r="F194" s="4">
        <v>81592</v>
      </c>
      <c r="G194" s="4">
        <v>81592</v>
      </c>
      <c r="H194" s="5">
        <v>40000</v>
      </c>
      <c r="I194" s="24" t="s">
        <v>21</v>
      </c>
    </row>
    <row r="195" spans="1:9" s="25" customFormat="1" x14ac:dyDescent="0.25">
      <c r="A195" s="22">
        <f t="shared" si="2"/>
        <v>192</v>
      </c>
      <c r="B195" s="1" t="s">
        <v>298</v>
      </c>
      <c r="C195" s="2" t="s">
        <v>15</v>
      </c>
      <c r="D195" s="23" t="s">
        <v>403</v>
      </c>
      <c r="E195" s="3" t="s">
        <v>404</v>
      </c>
      <c r="F195" s="4">
        <v>54752</v>
      </c>
      <c r="G195" s="4">
        <v>54752</v>
      </c>
      <c r="H195" s="5">
        <v>25000</v>
      </c>
      <c r="I195" s="24" t="s">
        <v>21</v>
      </c>
    </row>
    <row r="196" spans="1:9" s="25" customFormat="1" x14ac:dyDescent="0.25">
      <c r="A196" s="22">
        <f t="shared" si="2"/>
        <v>193</v>
      </c>
      <c r="B196" s="1" t="s">
        <v>298</v>
      </c>
      <c r="C196" s="2" t="s">
        <v>15</v>
      </c>
      <c r="D196" s="23" t="s">
        <v>405</v>
      </c>
      <c r="E196" s="3" t="s">
        <v>406</v>
      </c>
      <c r="F196" s="4">
        <v>10046</v>
      </c>
      <c r="G196" s="4">
        <v>10046</v>
      </c>
      <c r="H196" s="5">
        <v>10046</v>
      </c>
      <c r="I196" s="24" t="s">
        <v>21</v>
      </c>
    </row>
    <row r="197" spans="1:9" s="25" customFormat="1" x14ac:dyDescent="0.25">
      <c r="A197" s="22">
        <f t="shared" si="2"/>
        <v>194</v>
      </c>
      <c r="B197" s="1" t="s">
        <v>298</v>
      </c>
      <c r="C197" s="2" t="s">
        <v>15</v>
      </c>
      <c r="D197" s="23" t="s">
        <v>407</v>
      </c>
      <c r="E197" s="3" t="s">
        <v>408</v>
      </c>
      <c r="F197" s="4">
        <v>13360</v>
      </c>
      <c r="G197" s="4">
        <v>13360</v>
      </c>
      <c r="H197" s="5">
        <v>13360</v>
      </c>
      <c r="I197" s="24" t="s">
        <v>21</v>
      </c>
    </row>
    <row r="198" spans="1:9" s="25" customFormat="1" x14ac:dyDescent="0.25">
      <c r="A198" s="22">
        <f t="shared" ref="A198:A261" si="3">A197+1</f>
        <v>195</v>
      </c>
      <c r="B198" s="1" t="s">
        <v>298</v>
      </c>
      <c r="C198" s="2" t="s">
        <v>15</v>
      </c>
      <c r="D198" s="23" t="s">
        <v>409</v>
      </c>
      <c r="E198" s="3" t="s">
        <v>410</v>
      </c>
      <c r="F198" s="4">
        <v>12800</v>
      </c>
      <c r="G198" s="4">
        <v>12800</v>
      </c>
      <c r="H198" s="5">
        <v>0</v>
      </c>
      <c r="I198" s="26" t="s">
        <v>18</v>
      </c>
    </row>
    <row r="199" spans="1:9" s="25" customFormat="1" x14ac:dyDescent="0.25">
      <c r="A199" s="22">
        <f t="shared" si="3"/>
        <v>196</v>
      </c>
      <c r="B199" s="1" t="s">
        <v>298</v>
      </c>
      <c r="C199" s="2" t="s">
        <v>15</v>
      </c>
      <c r="D199" s="23" t="s">
        <v>411</v>
      </c>
      <c r="E199" s="3" t="s">
        <v>412</v>
      </c>
      <c r="F199" s="4">
        <v>43737</v>
      </c>
      <c r="G199" s="4">
        <v>39737</v>
      </c>
      <c r="H199" s="5">
        <v>35087</v>
      </c>
      <c r="I199" s="24" t="s">
        <v>21</v>
      </c>
    </row>
    <row r="200" spans="1:9" s="25" customFormat="1" x14ac:dyDescent="0.25">
      <c r="A200" s="22">
        <f t="shared" si="3"/>
        <v>197</v>
      </c>
      <c r="B200" s="1" t="s">
        <v>298</v>
      </c>
      <c r="C200" s="2" t="s">
        <v>15</v>
      </c>
      <c r="D200" s="23" t="s">
        <v>413</v>
      </c>
      <c r="E200" s="3" t="s">
        <v>414</v>
      </c>
      <c r="F200" s="4">
        <v>10796</v>
      </c>
      <c r="G200" s="4">
        <v>10796</v>
      </c>
      <c r="H200" s="5">
        <v>2500</v>
      </c>
      <c r="I200" s="24" t="s">
        <v>21</v>
      </c>
    </row>
    <row r="201" spans="1:9" s="25" customFormat="1" x14ac:dyDescent="0.25">
      <c r="A201" s="22">
        <f t="shared" si="3"/>
        <v>198</v>
      </c>
      <c r="B201" s="1" t="s">
        <v>298</v>
      </c>
      <c r="C201" s="2" t="s">
        <v>15</v>
      </c>
      <c r="D201" s="23" t="s">
        <v>415</v>
      </c>
      <c r="E201" s="3" t="s">
        <v>416</v>
      </c>
      <c r="F201" s="4">
        <v>88589</v>
      </c>
      <c r="G201" s="4">
        <v>78589</v>
      </c>
      <c r="H201" s="5">
        <v>50000</v>
      </c>
      <c r="I201" s="24" t="s">
        <v>21</v>
      </c>
    </row>
    <row r="202" spans="1:9" s="25" customFormat="1" x14ac:dyDescent="0.25">
      <c r="A202" s="22">
        <f t="shared" si="3"/>
        <v>199</v>
      </c>
      <c r="B202" s="1" t="s">
        <v>298</v>
      </c>
      <c r="C202" s="2" t="s">
        <v>15</v>
      </c>
      <c r="D202" s="23" t="s">
        <v>417</v>
      </c>
      <c r="E202" s="3" t="s">
        <v>418</v>
      </c>
      <c r="F202" s="4">
        <v>33000</v>
      </c>
      <c r="G202" s="4">
        <v>13000</v>
      </c>
      <c r="H202" s="5">
        <v>0</v>
      </c>
      <c r="I202" s="26" t="s">
        <v>18</v>
      </c>
    </row>
    <row r="203" spans="1:9" s="25" customFormat="1" x14ac:dyDescent="0.25">
      <c r="A203" s="22">
        <f t="shared" si="3"/>
        <v>200</v>
      </c>
      <c r="B203" s="1" t="s">
        <v>298</v>
      </c>
      <c r="C203" s="2" t="s">
        <v>15</v>
      </c>
      <c r="D203" s="23" t="s">
        <v>419</v>
      </c>
      <c r="E203" s="3" t="s">
        <v>420</v>
      </c>
      <c r="F203" s="4">
        <v>27300</v>
      </c>
      <c r="G203" s="4">
        <v>27300</v>
      </c>
      <c r="H203" s="5">
        <v>12300</v>
      </c>
      <c r="I203" s="24" t="s">
        <v>21</v>
      </c>
    </row>
    <row r="204" spans="1:9" s="25" customFormat="1" x14ac:dyDescent="0.25">
      <c r="A204" s="22">
        <f t="shared" si="3"/>
        <v>201</v>
      </c>
      <c r="B204" s="1" t="s">
        <v>298</v>
      </c>
      <c r="C204" s="2" t="s">
        <v>15</v>
      </c>
      <c r="D204" s="23" t="s">
        <v>421</v>
      </c>
      <c r="E204" s="3" t="s">
        <v>422</v>
      </c>
      <c r="F204" s="4">
        <v>36000</v>
      </c>
      <c r="G204" s="4">
        <v>36000</v>
      </c>
      <c r="H204" s="5">
        <v>29000</v>
      </c>
      <c r="I204" s="24" t="s">
        <v>21</v>
      </c>
    </row>
    <row r="205" spans="1:9" s="25" customFormat="1" x14ac:dyDescent="0.25">
      <c r="A205" s="22">
        <f t="shared" si="3"/>
        <v>202</v>
      </c>
      <c r="B205" s="1" t="s">
        <v>298</v>
      </c>
      <c r="C205" s="2" t="s">
        <v>15</v>
      </c>
      <c r="D205" s="23" t="s">
        <v>423</v>
      </c>
      <c r="E205" s="3" t="s">
        <v>424</v>
      </c>
      <c r="F205" s="4">
        <v>78486</v>
      </c>
      <c r="G205" s="4">
        <v>78486</v>
      </c>
      <c r="H205" s="5">
        <v>78486</v>
      </c>
      <c r="I205" s="24" t="s">
        <v>21</v>
      </c>
    </row>
    <row r="206" spans="1:9" s="25" customFormat="1" x14ac:dyDescent="0.25">
      <c r="A206" s="22">
        <f t="shared" si="3"/>
        <v>203</v>
      </c>
      <c r="B206" s="1" t="s">
        <v>298</v>
      </c>
      <c r="C206" s="2" t="s">
        <v>15</v>
      </c>
      <c r="D206" s="23" t="s">
        <v>425</v>
      </c>
      <c r="E206" s="3" t="s">
        <v>426</v>
      </c>
      <c r="F206" s="4">
        <v>60433</v>
      </c>
      <c r="G206" s="4">
        <v>51433</v>
      </c>
      <c r="H206" s="5">
        <v>1500</v>
      </c>
      <c r="I206" s="24" t="s">
        <v>21</v>
      </c>
    </row>
    <row r="207" spans="1:9" s="25" customFormat="1" x14ac:dyDescent="0.25">
      <c r="A207" s="22">
        <f t="shared" si="3"/>
        <v>204</v>
      </c>
      <c r="B207" s="1" t="s">
        <v>298</v>
      </c>
      <c r="C207" s="2" t="s">
        <v>15</v>
      </c>
      <c r="D207" s="23" t="s">
        <v>427</v>
      </c>
      <c r="E207" s="3" t="s">
        <v>428</v>
      </c>
      <c r="F207" s="4">
        <v>25000</v>
      </c>
      <c r="G207" s="4">
        <v>25000</v>
      </c>
      <c r="H207" s="5">
        <v>25000</v>
      </c>
      <c r="I207" s="24" t="s">
        <v>21</v>
      </c>
    </row>
    <row r="208" spans="1:9" s="25" customFormat="1" x14ac:dyDescent="0.25">
      <c r="A208" s="22">
        <f t="shared" si="3"/>
        <v>205</v>
      </c>
      <c r="B208" s="1" t="s">
        <v>298</v>
      </c>
      <c r="C208" s="2" t="s">
        <v>15</v>
      </c>
      <c r="D208" s="23" t="s">
        <v>429</v>
      </c>
      <c r="E208" s="3" t="s">
        <v>430</v>
      </c>
      <c r="F208" s="4">
        <v>47580</v>
      </c>
      <c r="G208" s="4">
        <v>27580</v>
      </c>
      <c r="H208" s="5">
        <v>0</v>
      </c>
      <c r="I208" s="26" t="s">
        <v>18</v>
      </c>
    </row>
    <row r="209" spans="1:9" s="25" customFormat="1" x14ac:dyDescent="0.25">
      <c r="A209" s="22">
        <f t="shared" si="3"/>
        <v>206</v>
      </c>
      <c r="B209" s="1" t="s">
        <v>298</v>
      </c>
      <c r="C209" s="2" t="s">
        <v>15</v>
      </c>
      <c r="D209" s="23" t="s">
        <v>431</v>
      </c>
      <c r="E209" s="3" t="s">
        <v>432</v>
      </c>
      <c r="F209" s="4">
        <v>20000</v>
      </c>
      <c r="G209" s="4">
        <v>20000</v>
      </c>
      <c r="H209" s="5">
        <v>2500</v>
      </c>
      <c r="I209" s="24" t="s">
        <v>21</v>
      </c>
    </row>
    <row r="210" spans="1:9" s="25" customFormat="1" x14ac:dyDescent="0.25">
      <c r="A210" s="22">
        <f t="shared" si="3"/>
        <v>207</v>
      </c>
      <c r="B210" s="1" t="s">
        <v>298</v>
      </c>
      <c r="C210" s="2" t="s">
        <v>15</v>
      </c>
      <c r="D210" s="23" t="s">
        <v>433</v>
      </c>
      <c r="E210" s="3" t="s">
        <v>434</v>
      </c>
      <c r="F210" s="4">
        <v>31400</v>
      </c>
      <c r="G210" s="4">
        <v>31400</v>
      </c>
      <c r="H210" s="5">
        <v>25000</v>
      </c>
      <c r="I210" s="24" t="s">
        <v>21</v>
      </c>
    </row>
    <row r="211" spans="1:9" s="25" customFormat="1" x14ac:dyDescent="0.25">
      <c r="A211" s="22">
        <f t="shared" si="3"/>
        <v>208</v>
      </c>
      <c r="B211" s="1" t="s">
        <v>298</v>
      </c>
      <c r="C211" s="2" t="s">
        <v>68</v>
      </c>
      <c r="D211" s="23" t="s">
        <v>435</v>
      </c>
      <c r="E211" s="3" t="s">
        <v>436</v>
      </c>
      <c r="F211" s="4">
        <v>87477</v>
      </c>
      <c r="G211" s="4">
        <v>43415</v>
      </c>
      <c r="H211" s="5">
        <v>0</v>
      </c>
      <c r="I211" s="26" t="s">
        <v>18</v>
      </c>
    </row>
    <row r="212" spans="1:9" s="25" customFormat="1" x14ac:dyDescent="0.25">
      <c r="A212" s="22">
        <f t="shared" si="3"/>
        <v>209</v>
      </c>
      <c r="B212" s="1" t="s">
        <v>298</v>
      </c>
      <c r="C212" s="2" t="s">
        <v>68</v>
      </c>
      <c r="D212" s="23" t="s">
        <v>437</v>
      </c>
      <c r="E212" s="3" t="s">
        <v>438</v>
      </c>
      <c r="F212" s="4">
        <v>46644</v>
      </c>
      <c r="G212" s="4">
        <v>36644</v>
      </c>
      <c r="H212" s="5">
        <v>0</v>
      </c>
      <c r="I212" s="26" t="s">
        <v>18</v>
      </c>
    </row>
    <row r="213" spans="1:9" s="25" customFormat="1" ht="31.5" x14ac:dyDescent="0.25">
      <c r="A213" s="22">
        <f t="shared" si="3"/>
        <v>210</v>
      </c>
      <c r="B213" s="1" t="s">
        <v>298</v>
      </c>
      <c r="C213" s="2" t="s">
        <v>68</v>
      </c>
      <c r="D213" s="23" t="s">
        <v>439</v>
      </c>
      <c r="E213" s="3" t="s">
        <v>440</v>
      </c>
      <c r="F213" s="4">
        <v>10516</v>
      </c>
      <c r="G213" s="4">
        <v>10516</v>
      </c>
      <c r="H213" s="5">
        <v>1500</v>
      </c>
      <c r="I213" s="24" t="s">
        <v>21</v>
      </c>
    </row>
    <row r="214" spans="1:9" s="25" customFormat="1" x14ac:dyDescent="0.25">
      <c r="A214" s="22">
        <f t="shared" si="3"/>
        <v>211</v>
      </c>
      <c r="B214" s="1" t="s">
        <v>298</v>
      </c>
      <c r="C214" s="2" t="s">
        <v>68</v>
      </c>
      <c r="D214" s="23" t="s">
        <v>441</v>
      </c>
      <c r="E214" s="3" t="s">
        <v>442</v>
      </c>
      <c r="F214" s="4">
        <v>6000</v>
      </c>
      <c r="G214" s="4">
        <v>6000</v>
      </c>
      <c r="H214" s="5">
        <v>3000</v>
      </c>
      <c r="I214" s="24" t="s">
        <v>21</v>
      </c>
    </row>
    <row r="215" spans="1:9" s="25" customFormat="1" x14ac:dyDescent="0.25">
      <c r="A215" s="22">
        <f t="shared" si="3"/>
        <v>212</v>
      </c>
      <c r="B215" s="1" t="s">
        <v>443</v>
      </c>
      <c r="C215" s="2" t="s">
        <v>8</v>
      </c>
      <c r="D215" s="23" t="s">
        <v>444</v>
      </c>
      <c r="E215" s="3" t="s">
        <v>445</v>
      </c>
      <c r="F215" s="4">
        <v>603254</v>
      </c>
      <c r="G215" s="4">
        <v>603254</v>
      </c>
      <c r="H215" s="5">
        <v>100000</v>
      </c>
      <c r="I215" s="24" t="s">
        <v>446</v>
      </c>
    </row>
    <row r="216" spans="1:9" s="25" customFormat="1" x14ac:dyDescent="0.25">
      <c r="A216" s="22">
        <f t="shared" si="3"/>
        <v>213</v>
      </c>
      <c r="B216" s="1" t="s">
        <v>443</v>
      </c>
      <c r="C216" s="2" t="s">
        <v>11</v>
      </c>
      <c r="D216" s="23" t="s">
        <v>447</v>
      </c>
      <c r="E216" s="3" t="s">
        <v>448</v>
      </c>
      <c r="F216" s="4">
        <v>701045</v>
      </c>
      <c r="G216" s="4">
        <v>701045</v>
      </c>
      <c r="H216" s="5">
        <v>0</v>
      </c>
      <c r="I216" s="26" t="s">
        <v>18</v>
      </c>
    </row>
    <row r="217" spans="1:9" s="25" customFormat="1" x14ac:dyDescent="0.25">
      <c r="A217" s="22">
        <f t="shared" si="3"/>
        <v>214</v>
      </c>
      <c r="B217" s="1" t="s">
        <v>443</v>
      </c>
      <c r="C217" s="2" t="s">
        <v>15</v>
      </c>
      <c r="D217" s="23" t="s">
        <v>449</v>
      </c>
      <c r="E217" s="3" t="s">
        <v>450</v>
      </c>
      <c r="F217" s="4">
        <v>336464</v>
      </c>
      <c r="G217" s="4">
        <v>336464</v>
      </c>
      <c r="H217" s="5">
        <v>40000</v>
      </c>
      <c r="I217" s="24" t="s">
        <v>21</v>
      </c>
    </row>
    <row r="218" spans="1:9" s="25" customFormat="1" x14ac:dyDescent="0.25">
      <c r="A218" s="22">
        <f t="shared" si="3"/>
        <v>215</v>
      </c>
      <c r="B218" s="1" t="s">
        <v>443</v>
      </c>
      <c r="C218" s="2" t="s">
        <v>15</v>
      </c>
      <c r="D218" s="23" t="s">
        <v>451</v>
      </c>
      <c r="E218" s="3" t="s">
        <v>452</v>
      </c>
      <c r="F218" s="4">
        <v>23608</v>
      </c>
      <c r="G218" s="4">
        <v>23608</v>
      </c>
      <c r="H218" s="5">
        <v>10000</v>
      </c>
      <c r="I218" s="24" t="s">
        <v>21</v>
      </c>
    </row>
    <row r="219" spans="1:9" s="25" customFormat="1" x14ac:dyDescent="0.25">
      <c r="A219" s="22">
        <f t="shared" si="3"/>
        <v>216</v>
      </c>
      <c r="B219" s="1" t="s">
        <v>443</v>
      </c>
      <c r="C219" s="2" t="s">
        <v>15</v>
      </c>
      <c r="D219" s="23" t="s">
        <v>453</v>
      </c>
      <c r="E219" s="3" t="s">
        <v>454</v>
      </c>
      <c r="F219" s="4">
        <v>9278</v>
      </c>
      <c r="G219" s="4">
        <v>9278</v>
      </c>
      <c r="H219" s="5">
        <v>0</v>
      </c>
      <c r="I219" s="26" t="s">
        <v>18</v>
      </c>
    </row>
    <row r="220" spans="1:9" s="25" customFormat="1" x14ac:dyDescent="0.25">
      <c r="A220" s="22">
        <f t="shared" si="3"/>
        <v>217</v>
      </c>
      <c r="B220" s="1" t="s">
        <v>443</v>
      </c>
      <c r="C220" s="2" t="s">
        <v>15</v>
      </c>
      <c r="D220" s="23" t="s">
        <v>455</v>
      </c>
      <c r="E220" s="3" t="s">
        <v>456</v>
      </c>
      <c r="F220" s="4">
        <v>6000</v>
      </c>
      <c r="G220" s="4">
        <v>6000</v>
      </c>
      <c r="H220" s="5">
        <v>0</v>
      </c>
      <c r="I220" s="26" t="s">
        <v>18</v>
      </c>
    </row>
    <row r="221" spans="1:9" s="25" customFormat="1" x14ac:dyDescent="0.25">
      <c r="A221" s="22">
        <f t="shared" si="3"/>
        <v>218</v>
      </c>
      <c r="B221" s="1" t="s">
        <v>443</v>
      </c>
      <c r="C221" s="2" t="s">
        <v>15</v>
      </c>
      <c r="D221" s="23" t="s">
        <v>457</v>
      </c>
      <c r="E221" s="3" t="s">
        <v>458</v>
      </c>
      <c r="F221" s="4">
        <v>15940</v>
      </c>
      <c r="G221" s="4">
        <v>15940</v>
      </c>
      <c r="H221" s="5">
        <v>2500</v>
      </c>
      <c r="I221" s="24" t="s">
        <v>21</v>
      </c>
    </row>
    <row r="222" spans="1:9" s="25" customFormat="1" x14ac:dyDescent="0.25">
      <c r="A222" s="22">
        <f t="shared" si="3"/>
        <v>219</v>
      </c>
      <c r="B222" s="1" t="s">
        <v>443</v>
      </c>
      <c r="C222" s="2" t="s">
        <v>15</v>
      </c>
      <c r="D222" s="23" t="s">
        <v>459</v>
      </c>
      <c r="E222" s="3" t="s">
        <v>460</v>
      </c>
      <c r="F222" s="4">
        <v>4062</v>
      </c>
      <c r="G222" s="4">
        <v>4062</v>
      </c>
      <c r="H222" s="5">
        <v>0</v>
      </c>
      <c r="I222" s="26" t="s">
        <v>18</v>
      </c>
    </row>
    <row r="223" spans="1:9" s="25" customFormat="1" x14ac:dyDescent="0.25">
      <c r="A223" s="22">
        <f t="shared" si="3"/>
        <v>220</v>
      </c>
      <c r="B223" s="1" t="s">
        <v>443</v>
      </c>
      <c r="C223" s="2" t="s">
        <v>15</v>
      </c>
      <c r="D223" s="23" t="s">
        <v>461</v>
      </c>
      <c r="E223" s="3" t="s">
        <v>462</v>
      </c>
      <c r="F223" s="4">
        <v>14805</v>
      </c>
      <c r="G223" s="4">
        <v>14805</v>
      </c>
      <c r="H223" s="5">
        <v>0</v>
      </c>
      <c r="I223" s="26" t="s">
        <v>18</v>
      </c>
    </row>
    <row r="224" spans="1:9" s="25" customFormat="1" x14ac:dyDescent="0.25">
      <c r="A224" s="22">
        <f t="shared" si="3"/>
        <v>221</v>
      </c>
      <c r="B224" s="1" t="s">
        <v>443</v>
      </c>
      <c r="C224" s="2" t="s">
        <v>15</v>
      </c>
      <c r="D224" s="23" t="s">
        <v>463</v>
      </c>
      <c r="E224" s="3" t="s">
        <v>464</v>
      </c>
      <c r="F224" s="4">
        <v>97489</v>
      </c>
      <c r="G224" s="4">
        <v>97489</v>
      </c>
      <c r="H224" s="5">
        <v>0</v>
      </c>
      <c r="I224" s="26" t="s">
        <v>18</v>
      </c>
    </row>
    <row r="225" spans="1:9" s="25" customFormat="1" x14ac:dyDescent="0.25">
      <c r="A225" s="22">
        <f t="shared" si="3"/>
        <v>222</v>
      </c>
      <c r="B225" s="1" t="s">
        <v>443</v>
      </c>
      <c r="C225" s="2" t="s">
        <v>15</v>
      </c>
      <c r="D225" s="23" t="s">
        <v>465</v>
      </c>
      <c r="E225" s="3" t="s">
        <v>466</v>
      </c>
      <c r="F225" s="4">
        <v>48863</v>
      </c>
      <c r="G225" s="4">
        <v>48863</v>
      </c>
      <c r="H225" s="5">
        <v>10000</v>
      </c>
      <c r="I225" s="24" t="s">
        <v>21</v>
      </c>
    </row>
    <row r="226" spans="1:9" s="25" customFormat="1" x14ac:dyDescent="0.25">
      <c r="A226" s="22">
        <f t="shared" si="3"/>
        <v>223</v>
      </c>
      <c r="B226" s="1" t="s">
        <v>443</v>
      </c>
      <c r="C226" s="2" t="s">
        <v>15</v>
      </c>
      <c r="D226" s="23" t="s">
        <v>467</v>
      </c>
      <c r="E226" s="3" t="s">
        <v>468</v>
      </c>
      <c r="F226" s="4">
        <v>23500</v>
      </c>
      <c r="G226" s="4">
        <v>23500</v>
      </c>
      <c r="H226" s="5">
        <v>2500</v>
      </c>
      <c r="I226" s="24" t="s">
        <v>21</v>
      </c>
    </row>
    <row r="227" spans="1:9" s="25" customFormat="1" x14ac:dyDescent="0.25">
      <c r="A227" s="22">
        <f t="shared" si="3"/>
        <v>224</v>
      </c>
      <c r="B227" s="1" t="s">
        <v>443</v>
      </c>
      <c r="C227" s="2" t="s">
        <v>15</v>
      </c>
      <c r="D227" s="23" t="s">
        <v>469</v>
      </c>
      <c r="E227" s="3" t="s">
        <v>470</v>
      </c>
      <c r="F227" s="4">
        <v>11930</v>
      </c>
      <c r="G227" s="4">
        <v>11930</v>
      </c>
      <c r="H227" s="5">
        <v>5772</v>
      </c>
      <c r="I227" s="24" t="s">
        <v>21</v>
      </c>
    </row>
    <row r="228" spans="1:9" s="25" customFormat="1" x14ac:dyDescent="0.25">
      <c r="A228" s="22">
        <f t="shared" si="3"/>
        <v>225</v>
      </c>
      <c r="B228" s="1" t="s">
        <v>443</v>
      </c>
      <c r="C228" s="2" t="s">
        <v>15</v>
      </c>
      <c r="D228" s="23" t="s">
        <v>471</v>
      </c>
      <c r="E228" s="3" t="s">
        <v>472</v>
      </c>
      <c r="F228" s="4">
        <v>63498</v>
      </c>
      <c r="G228" s="4">
        <v>63498</v>
      </c>
      <c r="H228" s="5">
        <v>60000</v>
      </c>
      <c r="I228" s="24" t="s">
        <v>21</v>
      </c>
    </row>
    <row r="229" spans="1:9" s="25" customFormat="1" x14ac:dyDescent="0.25">
      <c r="A229" s="22">
        <f t="shared" si="3"/>
        <v>226</v>
      </c>
      <c r="B229" s="1" t="s">
        <v>443</v>
      </c>
      <c r="C229" s="2" t="s">
        <v>15</v>
      </c>
      <c r="D229" s="23" t="s">
        <v>473</v>
      </c>
      <c r="E229" s="3" t="s">
        <v>474</v>
      </c>
      <c r="F229" s="4">
        <v>32691</v>
      </c>
      <c r="G229" s="4">
        <v>32691</v>
      </c>
      <c r="H229" s="5">
        <v>5000</v>
      </c>
      <c r="I229" s="24" t="s">
        <v>21</v>
      </c>
    </row>
    <row r="230" spans="1:9" s="25" customFormat="1" x14ac:dyDescent="0.25">
      <c r="A230" s="22">
        <f t="shared" si="3"/>
        <v>227</v>
      </c>
      <c r="B230" s="1" t="s">
        <v>443</v>
      </c>
      <c r="C230" s="2" t="s">
        <v>15</v>
      </c>
      <c r="D230" s="23" t="s">
        <v>475</v>
      </c>
      <c r="E230" s="3" t="s">
        <v>476</v>
      </c>
      <c r="F230" s="4">
        <v>67320</v>
      </c>
      <c r="G230" s="4">
        <v>67320</v>
      </c>
      <c r="H230" s="5">
        <v>25000</v>
      </c>
      <c r="I230" s="24" t="s">
        <v>21</v>
      </c>
    </row>
    <row r="231" spans="1:9" s="25" customFormat="1" x14ac:dyDescent="0.25">
      <c r="A231" s="22">
        <f t="shared" si="3"/>
        <v>228</v>
      </c>
      <c r="B231" s="1" t="s">
        <v>443</v>
      </c>
      <c r="C231" s="2" t="s">
        <v>15</v>
      </c>
      <c r="D231" s="23" t="s">
        <v>477</v>
      </c>
      <c r="E231" s="3" t="s">
        <v>478</v>
      </c>
      <c r="F231" s="4">
        <v>140722</v>
      </c>
      <c r="G231" s="4">
        <v>140722</v>
      </c>
      <c r="H231" s="5">
        <v>0</v>
      </c>
      <c r="I231" s="26" t="s">
        <v>18</v>
      </c>
    </row>
    <row r="232" spans="1:9" s="25" customFormat="1" x14ac:dyDescent="0.25">
      <c r="A232" s="22">
        <f t="shared" si="3"/>
        <v>229</v>
      </c>
      <c r="B232" s="1" t="s">
        <v>443</v>
      </c>
      <c r="C232" s="2" t="s">
        <v>15</v>
      </c>
      <c r="D232" s="23" t="s">
        <v>479</v>
      </c>
      <c r="E232" s="3" t="s">
        <v>480</v>
      </c>
      <c r="F232" s="4">
        <v>2900</v>
      </c>
      <c r="G232" s="4">
        <v>2900</v>
      </c>
      <c r="H232" s="5">
        <v>0</v>
      </c>
      <c r="I232" s="26" t="s">
        <v>18</v>
      </c>
    </row>
    <row r="233" spans="1:9" s="25" customFormat="1" x14ac:dyDescent="0.25">
      <c r="A233" s="22">
        <f t="shared" si="3"/>
        <v>230</v>
      </c>
      <c r="B233" s="1" t="s">
        <v>443</v>
      </c>
      <c r="C233" s="2" t="s">
        <v>15</v>
      </c>
      <c r="D233" s="23" t="s">
        <v>481</v>
      </c>
      <c r="E233" s="3" t="s">
        <v>482</v>
      </c>
      <c r="F233" s="4">
        <v>9949</v>
      </c>
      <c r="G233" s="4">
        <v>9949</v>
      </c>
      <c r="H233" s="5">
        <v>8591</v>
      </c>
      <c r="I233" s="24" t="s">
        <v>21</v>
      </c>
    </row>
    <row r="234" spans="1:9" s="25" customFormat="1" x14ac:dyDescent="0.25">
      <c r="A234" s="22">
        <f t="shared" si="3"/>
        <v>231</v>
      </c>
      <c r="B234" s="1" t="s">
        <v>443</v>
      </c>
      <c r="C234" s="2" t="s">
        <v>15</v>
      </c>
      <c r="D234" s="23" t="s">
        <v>483</v>
      </c>
      <c r="E234" s="3" t="s">
        <v>484</v>
      </c>
      <c r="F234" s="4">
        <v>93000</v>
      </c>
      <c r="G234" s="4">
        <v>93000</v>
      </c>
      <c r="H234" s="5">
        <v>50000</v>
      </c>
      <c r="I234" s="24" t="s">
        <v>21</v>
      </c>
    </row>
    <row r="235" spans="1:9" s="25" customFormat="1" x14ac:dyDescent="0.25">
      <c r="A235" s="22">
        <f t="shared" si="3"/>
        <v>232</v>
      </c>
      <c r="B235" s="1" t="s">
        <v>443</v>
      </c>
      <c r="C235" s="2" t="s">
        <v>15</v>
      </c>
      <c r="D235" s="23" t="s">
        <v>485</v>
      </c>
      <c r="E235" s="3" t="s">
        <v>486</v>
      </c>
      <c r="F235" s="4">
        <v>2000</v>
      </c>
      <c r="G235" s="4">
        <v>2000</v>
      </c>
      <c r="H235" s="5">
        <v>0</v>
      </c>
      <c r="I235" s="26" t="s">
        <v>18</v>
      </c>
    </row>
    <row r="236" spans="1:9" s="25" customFormat="1" x14ac:dyDescent="0.25">
      <c r="A236" s="22">
        <f t="shared" si="3"/>
        <v>233</v>
      </c>
      <c r="B236" s="1" t="s">
        <v>443</v>
      </c>
      <c r="C236" s="2" t="s">
        <v>15</v>
      </c>
      <c r="D236" s="23" t="s">
        <v>487</v>
      </c>
      <c r="E236" s="3" t="s">
        <v>488</v>
      </c>
      <c r="F236" s="4">
        <v>30000</v>
      </c>
      <c r="G236" s="4">
        <v>30000</v>
      </c>
      <c r="H236" s="5">
        <v>5000</v>
      </c>
      <c r="I236" s="24" t="s">
        <v>21</v>
      </c>
    </row>
    <row r="237" spans="1:9" s="25" customFormat="1" x14ac:dyDescent="0.25">
      <c r="A237" s="22">
        <f t="shared" si="3"/>
        <v>234</v>
      </c>
      <c r="B237" s="1" t="s">
        <v>443</v>
      </c>
      <c r="C237" s="2" t="s">
        <v>15</v>
      </c>
      <c r="D237" s="23" t="s">
        <v>489</v>
      </c>
      <c r="E237" s="3" t="s">
        <v>490</v>
      </c>
      <c r="F237" s="4">
        <v>38770</v>
      </c>
      <c r="G237" s="4">
        <v>38770</v>
      </c>
      <c r="H237" s="5">
        <v>20000</v>
      </c>
      <c r="I237" s="24" t="s">
        <v>21</v>
      </c>
    </row>
    <row r="238" spans="1:9" s="25" customFormat="1" x14ac:dyDescent="0.25">
      <c r="A238" s="22">
        <f t="shared" si="3"/>
        <v>235</v>
      </c>
      <c r="B238" s="1" t="s">
        <v>443</v>
      </c>
      <c r="C238" s="2" t="s">
        <v>15</v>
      </c>
      <c r="D238" s="23" t="s">
        <v>491</v>
      </c>
      <c r="E238" s="3" t="s">
        <v>492</v>
      </c>
      <c r="F238" s="4">
        <v>69475</v>
      </c>
      <c r="G238" s="4">
        <v>69475</v>
      </c>
      <c r="H238" s="5">
        <v>60000</v>
      </c>
      <c r="I238" s="24" t="s">
        <v>21</v>
      </c>
    </row>
    <row r="239" spans="1:9" s="25" customFormat="1" x14ac:dyDescent="0.25">
      <c r="A239" s="22">
        <f t="shared" si="3"/>
        <v>236</v>
      </c>
      <c r="B239" s="1" t="s">
        <v>443</v>
      </c>
      <c r="C239" s="2" t="s">
        <v>15</v>
      </c>
      <c r="D239" s="23" t="s">
        <v>493</v>
      </c>
      <c r="E239" s="3" t="s">
        <v>494</v>
      </c>
      <c r="F239" s="4">
        <v>117452</v>
      </c>
      <c r="G239" s="4">
        <v>117452</v>
      </c>
      <c r="H239" s="5">
        <v>50000</v>
      </c>
      <c r="I239" s="24" t="s">
        <v>21</v>
      </c>
    </row>
    <row r="240" spans="1:9" s="25" customFormat="1" x14ac:dyDescent="0.25">
      <c r="A240" s="22">
        <f t="shared" si="3"/>
        <v>237</v>
      </c>
      <c r="B240" s="1" t="s">
        <v>443</v>
      </c>
      <c r="C240" s="2" t="s">
        <v>15</v>
      </c>
      <c r="D240" s="23" t="s">
        <v>495</v>
      </c>
      <c r="E240" s="3" t="s">
        <v>496</v>
      </c>
      <c r="F240" s="4">
        <v>50324</v>
      </c>
      <c r="G240" s="4">
        <v>50324</v>
      </c>
      <c r="H240" s="5">
        <v>0</v>
      </c>
      <c r="I240" s="26" t="s">
        <v>18</v>
      </c>
    </row>
    <row r="241" spans="1:9" s="25" customFormat="1" x14ac:dyDescent="0.25">
      <c r="A241" s="22">
        <f t="shared" si="3"/>
        <v>238</v>
      </c>
      <c r="B241" s="1" t="s">
        <v>443</v>
      </c>
      <c r="C241" s="2" t="s">
        <v>15</v>
      </c>
      <c r="D241" s="23" t="s">
        <v>497</v>
      </c>
      <c r="E241" s="3" t="s">
        <v>498</v>
      </c>
      <c r="F241" s="4">
        <v>11148</v>
      </c>
      <c r="G241" s="4">
        <v>11148</v>
      </c>
      <c r="H241" s="5">
        <v>0</v>
      </c>
      <c r="I241" s="26" t="s">
        <v>18</v>
      </c>
    </row>
    <row r="242" spans="1:9" s="25" customFormat="1" x14ac:dyDescent="0.25">
      <c r="A242" s="22">
        <f t="shared" si="3"/>
        <v>239</v>
      </c>
      <c r="B242" s="1" t="s">
        <v>443</v>
      </c>
      <c r="C242" s="2" t="s">
        <v>15</v>
      </c>
      <c r="D242" s="23" t="s">
        <v>499</v>
      </c>
      <c r="E242" s="3" t="s">
        <v>500</v>
      </c>
      <c r="F242" s="4">
        <v>511</v>
      </c>
      <c r="G242" s="4">
        <v>511</v>
      </c>
      <c r="H242" s="5">
        <v>0</v>
      </c>
      <c r="I242" s="26" t="s">
        <v>18</v>
      </c>
    </row>
    <row r="243" spans="1:9" s="25" customFormat="1" x14ac:dyDescent="0.25">
      <c r="A243" s="22">
        <f t="shared" si="3"/>
        <v>240</v>
      </c>
      <c r="B243" s="1" t="s">
        <v>443</v>
      </c>
      <c r="C243" s="2" t="s">
        <v>15</v>
      </c>
      <c r="D243" s="23" t="s">
        <v>501</v>
      </c>
      <c r="E243" s="3" t="s">
        <v>502</v>
      </c>
      <c r="F243" s="4">
        <v>4200</v>
      </c>
      <c r="G243" s="4">
        <v>4200</v>
      </c>
      <c r="H243" s="5">
        <v>0</v>
      </c>
      <c r="I243" s="26" t="s">
        <v>18</v>
      </c>
    </row>
    <row r="244" spans="1:9" s="25" customFormat="1" x14ac:dyDescent="0.25">
      <c r="A244" s="22">
        <f t="shared" si="3"/>
        <v>241</v>
      </c>
      <c r="B244" s="1" t="s">
        <v>443</v>
      </c>
      <c r="C244" s="2" t="s">
        <v>15</v>
      </c>
      <c r="D244" s="23" t="s">
        <v>503</v>
      </c>
      <c r="E244" s="3" t="s">
        <v>504</v>
      </c>
      <c r="F244" s="4">
        <v>21805</v>
      </c>
      <c r="G244" s="4">
        <v>21805</v>
      </c>
      <c r="H244" s="5">
        <v>0</v>
      </c>
      <c r="I244" s="26" t="s">
        <v>18</v>
      </c>
    </row>
    <row r="245" spans="1:9" s="25" customFormat="1" x14ac:dyDescent="0.25">
      <c r="A245" s="22">
        <f t="shared" si="3"/>
        <v>242</v>
      </c>
      <c r="B245" s="1" t="s">
        <v>443</v>
      </c>
      <c r="C245" s="2" t="s">
        <v>15</v>
      </c>
      <c r="D245" s="23" t="s">
        <v>505</v>
      </c>
      <c r="E245" s="3" t="s">
        <v>506</v>
      </c>
      <c r="F245" s="4">
        <v>19238</v>
      </c>
      <c r="G245" s="4">
        <v>19238</v>
      </c>
      <c r="H245" s="5">
        <v>0</v>
      </c>
      <c r="I245" s="26" t="s">
        <v>18</v>
      </c>
    </row>
    <row r="246" spans="1:9" s="25" customFormat="1" x14ac:dyDescent="0.25">
      <c r="A246" s="22">
        <f t="shared" si="3"/>
        <v>243</v>
      </c>
      <c r="B246" s="1" t="s">
        <v>443</v>
      </c>
      <c r="C246" s="2" t="s">
        <v>15</v>
      </c>
      <c r="D246" s="23" t="s">
        <v>507</v>
      </c>
      <c r="E246" s="3" t="s">
        <v>508</v>
      </c>
      <c r="F246" s="4">
        <v>20081</v>
      </c>
      <c r="G246" s="4">
        <v>20081</v>
      </c>
      <c r="H246" s="5">
        <v>0</v>
      </c>
      <c r="I246" s="26" t="s">
        <v>18</v>
      </c>
    </row>
    <row r="247" spans="1:9" s="25" customFormat="1" x14ac:dyDescent="0.25">
      <c r="A247" s="22">
        <f t="shared" si="3"/>
        <v>244</v>
      </c>
      <c r="B247" s="1" t="s">
        <v>443</v>
      </c>
      <c r="C247" s="2" t="s">
        <v>15</v>
      </c>
      <c r="D247" s="23" t="s">
        <v>509</v>
      </c>
      <c r="E247" s="3" t="s">
        <v>510</v>
      </c>
      <c r="F247" s="4">
        <v>9592</v>
      </c>
      <c r="G247" s="4">
        <v>9592</v>
      </c>
      <c r="H247" s="5">
        <v>0</v>
      </c>
      <c r="I247" s="26" t="s">
        <v>18</v>
      </c>
    </row>
    <row r="248" spans="1:9" s="25" customFormat="1" x14ac:dyDescent="0.25">
      <c r="A248" s="22">
        <f t="shared" si="3"/>
        <v>245</v>
      </c>
      <c r="B248" s="1" t="s">
        <v>443</v>
      </c>
      <c r="C248" s="2" t="s">
        <v>15</v>
      </c>
      <c r="D248" s="23" t="s">
        <v>511</v>
      </c>
      <c r="E248" s="3" t="s">
        <v>512</v>
      </c>
      <c r="F248" s="4">
        <v>920</v>
      </c>
      <c r="G248" s="4">
        <v>920</v>
      </c>
      <c r="H248" s="5">
        <v>0</v>
      </c>
      <c r="I248" s="26" t="s">
        <v>18</v>
      </c>
    </row>
    <row r="249" spans="1:9" s="25" customFormat="1" x14ac:dyDescent="0.25">
      <c r="A249" s="22">
        <f t="shared" si="3"/>
        <v>246</v>
      </c>
      <c r="B249" s="1" t="s">
        <v>443</v>
      </c>
      <c r="C249" s="2" t="s">
        <v>15</v>
      </c>
      <c r="D249" s="23" t="s">
        <v>513</v>
      </c>
      <c r="E249" s="3" t="s">
        <v>514</v>
      </c>
      <c r="F249" s="4">
        <v>4686</v>
      </c>
      <c r="G249" s="4">
        <v>4686</v>
      </c>
      <c r="H249" s="5">
        <v>0</v>
      </c>
      <c r="I249" s="26" t="s">
        <v>18</v>
      </c>
    </row>
    <row r="250" spans="1:9" s="25" customFormat="1" x14ac:dyDescent="0.25">
      <c r="A250" s="22">
        <f t="shared" si="3"/>
        <v>247</v>
      </c>
      <c r="B250" s="1" t="s">
        <v>443</v>
      </c>
      <c r="C250" s="2" t="s">
        <v>15</v>
      </c>
      <c r="D250" s="23" t="s">
        <v>515</v>
      </c>
      <c r="E250" s="3" t="s">
        <v>516</v>
      </c>
      <c r="F250" s="4">
        <v>53973</v>
      </c>
      <c r="G250" s="4">
        <v>53973</v>
      </c>
      <c r="H250" s="5">
        <v>15000</v>
      </c>
      <c r="I250" s="24" t="s">
        <v>21</v>
      </c>
    </row>
    <row r="251" spans="1:9" s="25" customFormat="1" x14ac:dyDescent="0.25">
      <c r="A251" s="22">
        <f t="shared" si="3"/>
        <v>248</v>
      </c>
      <c r="B251" s="1" t="s">
        <v>443</v>
      </c>
      <c r="C251" s="2" t="s">
        <v>15</v>
      </c>
      <c r="D251" s="23" t="s">
        <v>517</v>
      </c>
      <c r="E251" s="3" t="s">
        <v>518</v>
      </c>
      <c r="F251" s="4">
        <v>81156</v>
      </c>
      <c r="G251" s="4">
        <v>81156</v>
      </c>
      <c r="H251" s="5">
        <v>50000</v>
      </c>
      <c r="I251" s="24" t="s">
        <v>21</v>
      </c>
    </row>
    <row r="252" spans="1:9" s="25" customFormat="1" x14ac:dyDescent="0.25">
      <c r="A252" s="22">
        <f t="shared" si="3"/>
        <v>249</v>
      </c>
      <c r="B252" s="1" t="s">
        <v>443</v>
      </c>
      <c r="C252" s="2" t="s">
        <v>15</v>
      </c>
      <c r="D252" s="23" t="s">
        <v>519</v>
      </c>
      <c r="E252" s="3" t="s">
        <v>520</v>
      </c>
      <c r="F252" s="4">
        <v>35820</v>
      </c>
      <c r="G252" s="4">
        <v>35820</v>
      </c>
      <c r="H252" s="5">
        <v>0</v>
      </c>
      <c r="I252" s="26" t="s">
        <v>18</v>
      </c>
    </row>
    <row r="253" spans="1:9" s="25" customFormat="1" x14ac:dyDescent="0.25">
      <c r="A253" s="22">
        <f t="shared" si="3"/>
        <v>250</v>
      </c>
      <c r="B253" s="1" t="s">
        <v>443</v>
      </c>
      <c r="C253" s="2" t="s">
        <v>15</v>
      </c>
      <c r="D253" s="23" t="s">
        <v>521</v>
      </c>
      <c r="E253" s="3" t="s">
        <v>522</v>
      </c>
      <c r="F253" s="4">
        <v>9276</v>
      </c>
      <c r="G253" s="4">
        <v>9276</v>
      </c>
      <c r="H253" s="5">
        <v>0</v>
      </c>
      <c r="I253" s="26" t="s">
        <v>18</v>
      </c>
    </row>
    <row r="254" spans="1:9" s="25" customFormat="1" x14ac:dyDescent="0.25">
      <c r="A254" s="22">
        <f t="shared" si="3"/>
        <v>251</v>
      </c>
      <c r="B254" s="1" t="s">
        <v>443</v>
      </c>
      <c r="C254" s="2" t="s">
        <v>15</v>
      </c>
      <c r="D254" s="23" t="s">
        <v>523</v>
      </c>
      <c r="E254" s="3" t="s">
        <v>524</v>
      </c>
      <c r="F254" s="4">
        <v>10560</v>
      </c>
      <c r="G254" s="4">
        <v>10560</v>
      </c>
      <c r="H254" s="5">
        <v>0</v>
      </c>
      <c r="I254" s="26" t="s">
        <v>18</v>
      </c>
    </row>
    <row r="255" spans="1:9" s="25" customFormat="1" x14ac:dyDescent="0.25">
      <c r="A255" s="22">
        <f t="shared" si="3"/>
        <v>252</v>
      </c>
      <c r="B255" s="1" t="s">
        <v>443</v>
      </c>
      <c r="C255" s="2" t="s">
        <v>15</v>
      </c>
      <c r="D255" s="23" t="s">
        <v>525</v>
      </c>
      <c r="E255" s="3" t="s">
        <v>526</v>
      </c>
      <c r="F255" s="4">
        <v>32862</v>
      </c>
      <c r="G255" s="4">
        <v>32862</v>
      </c>
      <c r="H255" s="5">
        <v>0</v>
      </c>
      <c r="I255" s="26" t="s">
        <v>18</v>
      </c>
    </row>
    <row r="256" spans="1:9" s="25" customFormat="1" x14ac:dyDescent="0.25">
      <c r="A256" s="22">
        <f t="shared" si="3"/>
        <v>253</v>
      </c>
      <c r="B256" s="1" t="s">
        <v>443</v>
      </c>
      <c r="C256" s="2" t="s">
        <v>15</v>
      </c>
      <c r="D256" s="23" t="s">
        <v>527</v>
      </c>
      <c r="E256" s="3" t="s">
        <v>528</v>
      </c>
      <c r="F256" s="4">
        <v>8000</v>
      </c>
      <c r="G256" s="4">
        <v>8000</v>
      </c>
      <c r="H256" s="5">
        <v>3000</v>
      </c>
      <c r="I256" s="24" t="s">
        <v>21</v>
      </c>
    </row>
    <row r="257" spans="1:9" s="25" customFormat="1" x14ac:dyDescent="0.25">
      <c r="A257" s="22">
        <f t="shared" si="3"/>
        <v>254</v>
      </c>
      <c r="B257" s="1" t="s">
        <v>443</v>
      </c>
      <c r="C257" s="2" t="s">
        <v>15</v>
      </c>
      <c r="D257" s="23" t="s">
        <v>529</v>
      </c>
      <c r="E257" s="3" t="s">
        <v>530</v>
      </c>
      <c r="F257" s="4">
        <v>46937</v>
      </c>
      <c r="G257" s="4">
        <v>46937</v>
      </c>
      <c r="H257" s="5">
        <v>10000</v>
      </c>
      <c r="I257" s="24" t="s">
        <v>21</v>
      </c>
    </row>
    <row r="258" spans="1:9" s="25" customFormat="1" x14ac:dyDescent="0.25">
      <c r="A258" s="22">
        <f t="shared" si="3"/>
        <v>255</v>
      </c>
      <c r="B258" s="1" t="s">
        <v>443</v>
      </c>
      <c r="C258" s="2" t="s">
        <v>15</v>
      </c>
      <c r="D258" s="23" t="s">
        <v>531</v>
      </c>
      <c r="E258" s="3" t="s">
        <v>532</v>
      </c>
      <c r="F258" s="4">
        <v>14079</v>
      </c>
      <c r="G258" s="4">
        <v>14079</v>
      </c>
      <c r="H258" s="5">
        <v>0</v>
      </c>
      <c r="I258" s="26" t="s">
        <v>18</v>
      </c>
    </row>
    <row r="259" spans="1:9" s="25" customFormat="1" x14ac:dyDescent="0.25">
      <c r="A259" s="22">
        <f t="shared" si="3"/>
        <v>256</v>
      </c>
      <c r="B259" s="1" t="s">
        <v>443</v>
      </c>
      <c r="C259" s="2" t="s">
        <v>15</v>
      </c>
      <c r="D259" s="23" t="s">
        <v>533</v>
      </c>
      <c r="E259" s="3" t="s">
        <v>534</v>
      </c>
      <c r="F259" s="4">
        <v>74993</v>
      </c>
      <c r="G259" s="4">
        <v>74993</v>
      </c>
      <c r="H259" s="5">
        <v>40000</v>
      </c>
      <c r="I259" s="24" t="s">
        <v>21</v>
      </c>
    </row>
    <row r="260" spans="1:9" s="25" customFormat="1" x14ac:dyDescent="0.25">
      <c r="A260" s="22">
        <f t="shared" si="3"/>
        <v>257</v>
      </c>
      <c r="B260" s="1" t="s">
        <v>443</v>
      </c>
      <c r="C260" s="2" t="s">
        <v>15</v>
      </c>
      <c r="D260" s="23" t="s">
        <v>535</v>
      </c>
      <c r="E260" s="3" t="s">
        <v>536</v>
      </c>
      <c r="F260" s="4">
        <v>25348</v>
      </c>
      <c r="G260" s="4">
        <v>25348</v>
      </c>
      <c r="H260" s="5">
        <v>0</v>
      </c>
      <c r="I260" s="26" t="s">
        <v>18</v>
      </c>
    </row>
    <row r="261" spans="1:9" s="25" customFormat="1" x14ac:dyDescent="0.25">
      <c r="A261" s="22">
        <f t="shared" si="3"/>
        <v>258</v>
      </c>
      <c r="B261" s="1" t="s">
        <v>443</v>
      </c>
      <c r="C261" s="2" t="s">
        <v>15</v>
      </c>
      <c r="D261" s="23" t="s">
        <v>537</v>
      </c>
      <c r="E261" s="3" t="s">
        <v>538</v>
      </c>
      <c r="F261" s="4">
        <v>68398</v>
      </c>
      <c r="G261" s="4">
        <v>68398</v>
      </c>
      <c r="H261" s="5">
        <v>0</v>
      </c>
      <c r="I261" s="26" t="s">
        <v>18</v>
      </c>
    </row>
    <row r="262" spans="1:9" s="25" customFormat="1" x14ac:dyDescent="0.25">
      <c r="A262" s="22">
        <f t="shared" ref="A262:A325" si="4">A261+1</f>
        <v>259</v>
      </c>
      <c r="B262" s="1" t="s">
        <v>443</v>
      </c>
      <c r="C262" s="2" t="s">
        <v>15</v>
      </c>
      <c r="D262" s="23" t="s">
        <v>539</v>
      </c>
      <c r="E262" s="3" t="s">
        <v>540</v>
      </c>
      <c r="F262" s="4">
        <v>7149</v>
      </c>
      <c r="G262" s="4">
        <v>7149</v>
      </c>
      <c r="H262" s="5">
        <v>0</v>
      </c>
      <c r="I262" s="26" t="s">
        <v>18</v>
      </c>
    </row>
    <row r="263" spans="1:9" s="25" customFormat="1" x14ac:dyDescent="0.25">
      <c r="A263" s="22">
        <f t="shared" si="4"/>
        <v>260</v>
      </c>
      <c r="B263" s="1" t="s">
        <v>443</v>
      </c>
      <c r="C263" s="2" t="s">
        <v>15</v>
      </c>
      <c r="D263" s="23" t="s">
        <v>541</v>
      </c>
      <c r="E263" s="3" t="s">
        <v>542</v>
      </c>
      <c r="F263" s="4">
        <v>44213</v>
      </c>
      <c r="G263" s="4">
        <v>44213</v>
      </c>
      <c r="H263" s="5">
        <v>10000</v>
      </c>
      <c r="I263" s="24" t="s">
        <v>21</v>
      </c>
    </row>
    <row r="264" spans="1:9" s="25" customFormat="1" x14ac:dyDescent="0.25">
      <c r="A264" s="22">
        <f t="shared" si="4"/>
        <v>261</v>
      </c>
      <c r="B264" s="1" t="s">
        <v>443</v>
      </c>
      <c r="C264" s="2" t="s">
        <v>15</v>
      </c>
      <c r="D264" s="23" t="s">
        <v>543</v>
      </c>
      <c r="E264" s="3" t="s">
        <v>544</v>
      </c>
      <c r="F264" s="4">
        <v>116099</v>
      </c>
      <c r="G264" s="4">
        <v>116099</v>
      </c>
      <c r="H264" s="5">
        <v>0</v>
      </c>
      <c r="I264" s="26" t="s">
        <v>18</v>
      </c>
    </row>
    <row r="265" spans="1:9" s="25" customFormat="1" x14ac:dyDescent="0.25">
      <c r="A265" s="22">
        <f t="shared" si="4"/>
        <v>262</v>
      </c>
      <c r="B265" s="1" t="s">
        <v>443</v>
      </c>
      <c r="C265" s="2" t="s">
        <v>15</v>
      </c>
      <c r="D265" s="23" t="s">
        <v>545</v>
      </c>
      <c r="E265" s="3" t="s">
        <v>546</v>
      </c>
      <c r="F265" s="4">
        <v>18200</v>
      </c>
      <c r="G265" s="4">
        <v>18200</v>
      </c>
      <c r="H265" s="5">
        <v>0</v>
      </c>
      <c r="I265" s="26" t="s">
        <v>18</v>
      </c>
    </row>
    <row r="266" spans="1:9" s="25" customFormat="1" x14ac:dyDescent="0.25">
      <c r="A266" s="22">
        <f t="shared" si="4"/>
        <v>263</v>
      </c>
      <c r="B266" s="1" t="s">
        <v>443</v>
      </c>
      <c r="C266" s="2" t="s">
        <v>15</v>
      </c>
      <c r="D266" s="23" t="s">
        <v>547</v>
      </c>
      <c r="E266" s="3" t="s">
        <v>548</v>
      </c>
      <c r="F266" s="4">
        <v>34500</v>
      </c>
      <c r="G266" s="4">
        <v>34500</v>
      </c>
      <c r="H266" s="5">
        <v>16840</v>
      </c>
      <c r="I266" s="24" t="s">
        <v>21</v>
      </c>
    </row>
    <row r="267" spans="1:9" s="25" customFormat="1" x14ac:dyDescent="0.25">
      <c r="A267" s="22">
        <f t="shared" si="4"/>
        <v>264</v>
      </c>
      <c r="B267" s="1" t="s">
        <v>443</v>
      </c>
      <c r="C267" s="2" t="s">
        <v>15</v>
      </c>
      <c r="D267" s="23" t="s">
        <v>549</v>
      </c>
      <c r="E267" s="3" t="s">
        <v>550</v>
      </c>
      <c r="F267" s="4">
        <v>13000</v>
      </c>
      <c r="G267" s="4">
        <v>13000</v>
      </c>
      <c r="H267" s="5">
        <v>0</v>
      </c>
      <c r="I267" s="26" t="s">
        <v>18</v>
      </c>
    </row>
    <row r="268" spans="1:9" s="25" customFormat="1" x14ac:dyDescent="0.25">
      <c r="A268" s="22">
        <f t="shared" si="4"/>
        <v>265</v>
      </c>
      <c r="B268" s="1" t="s">
        <v>443</v>
      </c>
      <c r="C268" s="2" t="s">
        <v>15</v>
      </c>
      <c r="D268" s="23" t="s">
        <v>551</v>
      </c>
      <c r="E268" s="3" t="s">
        <v>552</v>
      </c>
      <c r="F268" s="4">
        <v>7014</v>
      </c>
      <c r="G268" s="4">
        <v>7014</v>
      </c>
      <c r="H268" s="5">
        <v>0</v>
      </c>
      <c r="I268" s="26" t="s">
        <v>18</v>
      </c>
    </row>
    <row r="269" spans="1:9" s="25" customFormat="1" x14ac:dyDescent="0.25">
      <c r="A269" s="22">
        <f t="shared" si="4"/>
        <v>266</v>
      </c>
      <c r="B269" s="1" t="s">
        <v>443</v>
      </c>
      <c r="C269" s="2" t="s">
        <v>15</v>
      </c>
      <c r="D269" s="23" t="s">
        <v>553</v>
      </c>
      <c r="E269" s="3" t="s">
        <v>554</v>
      </c>
      <c r="F269" s="4">
        <v>53231</v>
      </c>
      <c r="G269" s="4">
        <v>53231</v>
      </c>
      <c r="H269" s="5">
        <v>0</v>
      </c>
      <c r="I269" s="26" t="s">
        <v>18</v>
      </c>
    </row>
    <row r="270" spans="1:9" s="25" customFormat="1" x14ac:dyDescent="0.25">
      <c r="A270" s="22">
        <f t="shared" si="4"/>
        <v>267</v>
      </c>
      <c r="B270" s="1" t="s">
        <v>443</v>
      </c>
      <c r="C270" s="2" t="s">
        <v>15</v>
      </c>
      <c r="D270" s="23" t="s">
        <v>555</v>
      </c>
      <c r="E270" s="3" t="s">
        <v>556</v>
      </c>
      <c r="F270" s="4">
        <v>8003</v>
      </c>
      <c r="G270" s="4">
        <v>8003</v>
      </c>
      <c r="H270" s="5">
        <v>3000</v>
      </c>
      <c r="I270" s="24" t="s">
        <v>21</v>
      </c>
    </row>
    <row r="271" spans="1:9" s="25" customFormat="1" x14ac:dyDescent="0.25">
      <c r="A271" s="22">
        <f t="shared" si="4"/>
        <v>268</v>
      </c>
      <c r="B271" s="1" t="s">
        <v>443</v>
      </c>
      <c r="C271" s="2" t="s">
        <v>15</v>
      </c>
      <c r="D271" s="23" t="s">
        <v>557</v>
      </c>
      <c r="E271" s="3" t="s">
        <v>558</v>
      </c>
      <c r="F271" s="4">
        <v>7275</v>
      </c>
      <c r="G271" s="4">
        <v>7275</v>
      </c>
      <c r="H271" s="5">
        <v>0</v>
      </c>
      <c r="I271" s="26" t="s">
        <v>18</v>
      </c>
    </row>
    <row r="272" spans="1:9" s="25" customFormat="1" x14ac:dyDescent="0.25">
      <c r="A272" s="22">
        <f t="shared" si="4"/>
        <v>269</v>
      </c>
      <c r="B272" s="1" t="s">
        <v>443</v>
      </c>
      <c r="C272" s="2" t="s">
        <v>15</v>
      </c>
      <c r="D272" s="23" t="s">
        <v>559</v>
      </c>
      <c r="E272" s="3" t="s">
        <v>560</v>
      </c>
      <c r="F272" s="4">
        <v>7290</v>
      </c>
      <c r="G272" s="4">
        <v>7290</v>
      </c>
      <c r="H272" s="5">
        <v>2500</v>
      </c>
      <c r="I272" s="24" t="s">
        <v>21</v>
      </c>
    </row>
    <row r="273" spans="1:9" s="25" customFormat="1" x14ac:dyDescent="0.25">
      <c r="A273" s="22">
        <f t="shared" si="4"/>
        <v>270</v>
      </c>
      <c r="B273" s="1" t="s">
        <v>443</v>
      </c>
      <c r="C273" s="2" t="s">
        <v>15</v>
      </c>
      <c r="D273" s="23" t="s">
        <v>561</v>
      </c>
      <c r="E273" s="3" t="s">
        <v>562</v>
      </c>
      <c r="F273" s="4">
        <v>22000</v>
      </c>
      <c r="G273" s="4">
        <v>22000</v>
      </c>
      <c r="H273" s="5">
        <v>0</v>
      </c>
      <c r="I273" s="26" t="s">
        <v>18</v>
      </c>
    </row>
    <row r="274" spans="1:9" s="25" customFormat="1" x14ac:dyDescent="0.25">
      <c r="A274" s="22">
        <f t="shared" si="4"/>
        <v>271</v>
      </c>
      <c r="B274" s="1" t="s">
        <v>443</v>
      </c>
      <c r="C274" s="2" t="s">
        <v>15</v>
      </c>
      <c r="D274" s="23" t="s">
        <v>563</v>
      </c>
      <c r="E274" s="3" t="s">
        <v>564</v>
      </c>
      <c r="F274" s="4">
        <v>33849</v>
      </c>
      <c r="G274" s="4">
        <v>33849</v>
      </c>
      <c r="H274" s="5">
        <v>0</v>
      </c>
      <c r="I274" s="26" t="s">
        <v>18</v>
      </c>
    </row>
    <row r="275" spans="1:9" s="25" customFormat="1" x14ac:dyDescent="0.25">
      <c r="A275" s="22">
        <f t="shared" si="4"/>
        <v>272</v>
      </c>
      <c r="B275" s="1" t="s">
        <v>443</v>
      </c>
      <c r="C275" s="2" t="s">
        <v>15</v>
      </c>
      <c r="D275" s="23" t="s">
        <v>565</v>
      </c>
      <c r="E275" s="3" t="s">
        <v>566</v>
      </c>
      <c r="F275" s="4">
        <v>24100</v>
      </c>
      <c r="G275" s="4">
        <v>24100</v>
      </c>
      <c r="H275" s="5">
        <v>10000</v>
      </c>
      <c r="I275" s="24" t="s">
        <v>21</v>
      </c>
    </row>
    <row r="276" spans="1:9" s="25" customFormat="1" x14ac:dyDescent="0.25">
      <c r="A276" s="22">
        <f t="shared" si="4"/>
        <v>273</v>
      </c>
      <c r="B276" s="1" t="s">
        <v>443</v>
      </c>
      <c r="C276" s="2" t="s">
        <v>15</v>
      </c>
      <c r="D276" s="23" t="s">
        <v>567</v>
      </c>
      <c r="E276" s="3" t="s">
        <v>568</v>
      </c>
      <c r="F276" s="4">
        <v>22891</v>
      </c>
      <c r="G276" s="4">
        <v>22891</v>
      </c>
      <c r="H276" s="5">
        <v>10000</v>
      </c>
      <c r="I276" s="24" t="s">
        <v>21</v>
      </c>
    </row>
    <row r="277" spans="1:9" s="25" customFormat="1" x14ac:dyDescent="0.25">
      <c r="A277" s="22">
        <f t="shared" si="4"/>
        <v>274</v>
      </c>
      <c r="B277" s="1" t="s">
        <v>443</v>
      </c>
      <c r="C277" s="2" t="s">
        <v>15</v>
      </c>
      <c r="D277" s="23" t="s">
        <v>569</v>
      </c>
      <c r="E277" s="3" t="s">
        <v>570</v>
      </c>
      <c r="F277" s="4">
        <v>3500</v>
      </c>
      <c r="G277" s="4">
        <v>3500</v>
      </c>
      <c r="H277" s="5">
        <v>0</v>
      </c>
      <c r="I277" s="26" t="s">
        <v>18</v>
      </c>
    </row>
    <row r="278" spans="1:9" s="25" customFormat="1" x14ac:dyDescent="0.25">
      <c r="A278" s="22">
        <f t="shared" si="4"/>
        <v>275</v>
      </c>
      <c r="B278" s="1" t="s">
        <v>443</v>
      </c>
      <c r="C278" s="2" t="s">
        <v>15</v>
      </c>
      <c r="D278" s="23" t="s">
        <v>571</v>
      </c>
      <c r="E278" s="3" t="s">
        <v>572</v>
      </c>
      <c r="F278" s="4">
        <v>191322</v>
      </c>
      <c r="G278" s="4">
        <v>191322</v>
      </c>
      <c r="H278" s="5">
        <v>0</v>
      </c>
      <c r="I278" s="26" t="s">
        <v>18</v>
      </c>
    </row>
    <row r="279" spans="1:9" s="25" customFormat="1" x14ac:dyDescent="0.25">
      <c r="A279" s="22">
        <f t="shared" si="4"/>
        <v>276</v>
      </c>
      <c r="B279" s="1" t="s">
        <v>443</v>
      </c>
      <c r="C279" s="2" t="s">
        <v>15</v>
      </c>
      <c r="D279" s="23" t="s">
        <v>573</v>
      </c>
      <c r="E279" s="3" t="s">
        <v>574</v>
      </c>
      <c r="F279" s="4">
        <v>23844</v>
      </c>
      <c r="G279" s="4">
        <v>23844</v>
      </c>
      <c r="H279" s="5">
        <v>0</v>
      </c>
      <c r="I279" s="26" t="s">
        <v>18</v>
      </c>
    </row>
    <row r="280" spans="1:9" s="25" customFormat="1" x14ac:dyDescent="0.25">
      <c r="A280" s="22">
        <f t="shared" si="4"/>
        <v>277</v>
      </c>
      <c r="B280" s="1" t="s">
        <v>443</v>
      </c>
      <c r="C280" s="2" t="s">
        <v>15</v>
      </c>
      <c r="D280" s="23" t="s">
        <v>575</v>
      </c>
      <c r="E280" s="3" t="s">
        <v>576</v>
      </c>
      <c r="F280" s="4">
        <v>8000</v>
      </c>
      <c r="G280" s="4">
        <v>8000</v>
      </c>
      <c r="H280" s="5">
        <v>2500</v>
      </c>
      <c r="I280" s="24" t="s">
        <v>21</v>
      </c>
    </row>
    <row r="281" spans="1:9" s="25" customFormat="1" x14ac:dyDescent="0.25">
      <c r="A281" s="22">
        <f t="shared" si="4"/>
        <v>278</v>
      </c>
      <c r="B281" s="1" t="s">
        <v>443</v>
      </c>
      <c r="C281" s="2" t="s">
        <v>15</v>
      </c>
      <c r="D281" s="23" t="s">
        <v>577</v>
      </c>
      <c r="E281" s="3" t="s">
        <v>578</v>
      </c>
      <c r="F281" s="4">
        <v>11120</v>
      </c>
      <c r="G281" s="4">
        <v>11120</v>
      </c>
      <c r="H281" s="5">
        <v>2500</v>
      </c>
      <c r="I281" s="24" t="s">
        <v>21</v>
      </c>
    </row>
    <row r="282" spans="1:9" s="25" customFormat="1" x14ac:dyDescent="0.25">
      <c r="A282" s="22">
        <f t="shared" si="4"/>
        <v>279</v>
      </c>
      <c r="B282" s="1" t="s">
        <v>443</v>
      </c>
      <c r="C282" s="2" t="s">
        <v>15</v>
      </c>
      <c r="D282" s="23" t="s">
        <v>579</v>
      </c>
      <c r="E282" s="3" t="s">
        <v>580</v>
      </c>
      <c r="F282" s="4">
        <v>10992</v>
      </c>
      <c r="G282" s="4">
        <v>10992</v>
      </c>
      <c r="H282" s="5">
        <v>0</v>
      </c>
      <c r="I282" s="26" t="s">
        <v>18</v>
      </c>
    </row>
    <row r="283" spans="1:9" s="25" customFormat="1" x14ac:dyDescent="0.25">
      <c r="A283" s="22">
        <f t="shared" si="4"/>
        <v>280</v>
      </c>
      <c r="B283" s="1" t="s">
        <v>443</v>
      </c>
      <c r="C283" s="2" t="s">
        <v>15</v>
      </c>
      <c r="D283" s="23" t="s">
        <v>581</v>
      </c>
      <c r="E283" s="3" t="s">
        <v>582</v>
      </c>
      <c r="F283" s="4">
        <v>39500</v>
      </c>
      <c r="G283" s="4">
        <v>39500</v>
      </c>
      <c r="H283" s="5">
        <v>0</v>
      </c>
      <c r="I283" s="26" t="s">
        <v>18</v>
      </c>
    </row>
    <row r="284" spans="1:9" s="25" customFormat="1" x14ac:dyDescent="0.25">
      <c r="A284" s="22">
        <f t="shared" si="4"/>
        <v>281</v>
      </c>
      <c r="B284" s="1" t="s">
        <v>443</v>
      </c>
      <c r="C284" s="2" t="s">
        <v>15</v>
      </c>
      <c r="D284" s="23" t="s">
        <v>583</v>
      </c>
      <c r="E284" s="3" t="s">
        <v>584</v>
      </c>
      <c r="F284" s="4">
        <v>29558</v>
      </c>
      <c r="G284" s="4">
        <v>29558</v>
      </c>
      <c r="H284" s="5">
        <v>0</v>
      </c>
      <c r="I284" s="26" t="s">
        <v>18</v>
      </c>
    </row>
    <row r="285" spans="1:9" s="25" customFormat="1" x14ac:dyDescent="0.25">
      <c r="A285" s="22">
        <f t="shared" si="4"/>
        <v>282</v>
      </c>
      <c r="B285" s="1" t="s">
        <v>443</v>
      </c>
      <c r="C285" s="2" t="s">
        <v>15</v>
      </c>
      <c r="D285" s="23" t="s">
        <v>585</v>
      </c>
      <c r="E285" s="3" t="s">
        <v>586</v>
      </c>
      <c r="F285" s="4">
        <v>9740</v>
      </c>
      <c r="G285" s="4">
        <v>9740</v>
      </c>
      <c r="H285" s="5">
        <v>2000</v>
      </c>
      <c r="I285" s="24" t="s">
        <v>21</v>
      </c>
    </row>
    <row r="286" spans="1:9" s="25" customFormat="1" x14ac:dyDescent="0.25">
      <c r="A286" s="22">
        <f t="shared" si="4"/>
        <v>283</v>
      </c>
      <c r="B286" s="1" t="s">
        <v>443</v>
      </c>
      <c r="C286" s="2" t="s">
        <v>15</v>
      </c>
      <c r="D286" s="23" t="s">
        <v>587</v>
      </c>
      <c r="E286" s="3" t="s">
        <v>588</v>
      </c>
      <c r="F286" s="4">
        <v>56000</v>
      </c>
      <c r="G286" s="4">
        <v>56000</v>
      </c>
      <c r="H286" s="5">
        <v>10000</v>
      </c>
      <c r="I286" s="24" t="s">
        <v>21</v>
      </c>
    </row>
    <row r="287" spans="1:9" s="25" customFormat="1" x14ac:dyDescent="0.25">
      <c r="A287" s="22">
        <f t="shared" si="4"/>
        <v>284</v>
      </c>
      <c r="B287" s="1" t="s">
        <v>443</v>
      </c>
      <c r="C287" s="2" t="s">
        <v>15</v>
      </c>
      <c r="D287" s="23" t="s">
        <v>589</v>
      </c>
      <c r="E287" s="3" t="s">
        <v>590</v>
      </c>
      <c r="F287" s="4">
        <v>12962</v>
      </c>
      <c r="G287" s="4">
        <v>12962</v>
      </c>
      <c r="H287" s="5">
        <v>0</v>
      </c>
      <c r="I287" s="26" t="s">
        <v>18</v>
      </c>
    </row>
    <row r="288" spans="1:9" s="25" customFormat="1" x14ac:dyDescent="0.25">
      <c r="A288" s="22">
        <f t="shared" si="4"/>
        <v>285</v>
      </c>
      <c r="B288" s="1" t="s">
        <v>443</v>
      </c>
      <c r="C288" s="2" t="s">
        <v>15</v>
      </c>
      <c r="D288" s="23" t="s">
        <v>591</v>
      </c>
      <c r="E288" s="3" t="s">
        <v>592</v>
      </c>
      <c r="F288" s="4">
        <v>35957</v>
      </c>
      <c r="G288" s="4">
        <v>35957</v>
      </c>
      <c r="H288" s="5">
        <v>20000</v>
      </c>
      <c r="I288" s="24" t="s">
        <v>21</v>
      </c>
    </row>
    <row r="289" spans="1:9" s="25" customFormat="1" x14ac:dyDescent="0.25">
      <c r="A289" s="22">
        <f t="shared" si="4"/>
        <v>286</v>
      </c>
      <c r="B289" s="1" t="s">
        <v>443</v>
      </c>
      <c r="C289" s="2" t="s">
        <v>15</v>
      </c>
      <c r="D289" s="23" t="s">
        <v>593</v>
      </c>
      <c r="E289" s="3" t="s">
        <v>594</v>
      </c>
      <c r="F289" s="4">
        <v>43433</v>
      </c>
      <c r="G289" s="4">
        <v>43433</v>
      </c>
      <c r="H289" s="5">
        <v>0</v>
      </c>
      <c r="I289" s="26" t="s">
        <v>18</v>
      </c>
    </row>
    <row r="290" spans="1:9" s="25" customFormat="1" x14ac:dyDescent="0.25">
      <c r="A290" s="22">
        <f t="shared" si="4"/>
        <v>287</v>
      </c>
      <c r="B290" s="1" t="s">
        <v>443</v>
      </c>
      <c r="C290" s="2" t="s">
        <v>15</v>
      </c>
      <c r="D290" s="23" t="s">
        <v>595</v>
      </c>
      <c r="E290" s="3" t="s">
        <v>596</v>
      </c>
      <c r="F290" s="4">
        <v>8986</v>
      </c>
      <c r="G290" s="4">
        <v>8986</v>
      </c>
      <c r="H290" s="5">
        <v>0</v>
      </c>
      <c r="I290" s="26" t="s">
        <v>18</v>
      </c>
    </row>
    <row r="291" spans="1:9" s="25" customFormat="1" x14ac:dyDescent="0.25">
      <c r="A291" s="22">
        <f t="shared" si="4"/>
        <v>288</v>
      </c>
      <c r="B291" s="1" t="s">
        <v>443</v>
      </c>
      <c r="C291" s="2" t="s">
        <v>15</v>
      </c>
      <c r="D291" s="23" t="s">
        <v>597</v>
      </c>
      <c r="E291" s="3" t="s">
        <v>598</v>
      </c>
      <c r="F291" s="4">
        <v>21296</v>
      </c>
      <c r="G291" s="4">
        <v>21296</v>
      </c>
      <c r="H291" s="5">
        <v>0</v>
      </c>
      <c r="I291" s="26" t="s">
        <v>18</v>
      </c>
    </row>
    <row r="292" spans="1:9" s="25" customFormat="1" x14ac:dyDescent="0.25">
      <c r="A292" s="22">
        <f t="shared" si="4"/>
        <v>289</v>
      </c>
      <c r="B292" s="1" t="s">
        <v>443</v>
      </c>
      <c r="C292" s="2" t="s">
        <v>15</v>
      </c>
      <c r="D292" s="23" t="s">
        <v>599</v>
      </c>
      <c r="E292" s="3" t="s">
        <v>600</v>
      </c>
      <c r="F292" s="4">
        <v>14550</v>
      </c>
      <c r="G292" s="4">
        <v>14550</v>
      </c>
      <c r="H292" s="5">
        <v>1584</v>
      </c>
      <c r="I292" s="24" t="s">
        <v>21</v>
      </c>
    </row>
    <row r="293" spans="1:9" s="25" customFormat="1" x14ac:dyDescent="0.25">
      <c r="A293" s="22">
        <f t="shared" si="4"/>
        <v>290</v>
      </c>
      <c r="B293" s="1" t="s">
        <v>443</v>
      </c>
      <c r="C293" s="2" t="s">
        <v>15</v>
      </c>
      <c r="D293" s="23" t="s">
        <v>601</v>
      </c>
      <c r="E293" s="3" t="s">
        <v>602</v>
      </c>
      <c r="F293" s="4">
        <v>3606</v>
      </c>
      <c r="G293" s="4">
        <v>3606</v>
      </c>
      <c r="H293" s="5">
        <v>0</v>
      </c>
      <c r="I293" s="26" t="s">
        <v>18</v>
      </c>
    </row>
    <row r="294" spans="1:9" s="25" customFormat="1" x14ac:dyDescent="0.25">
      <c r="A294" s="22">
        <f t="shared" si="4"/>
        <v>291</v>
      </c>
      <c r="B294" s="1" t="s">
        <v>443</v>
      </c>
      <c r="C294" s="2" t="s">
        <v>15</v>
      </c>
      <c r="D294" s="23" t="s">
        <v>603</v>
      </c>
      <c r="E294" s="3" t="s">
        <v>604</v>
      </c>
      <c r="F294" s="4">
        <v>3500</v>
      </c>
      <c r="G294" s="4">
        <v>3500</v>
      </c>
      <c r="H294" s="5">
        <v>0</v>
      </c>
      <c r="I294" s="26" t="s">
        <v>18</v>
      </c>
    </row>
    <row r="295" spans="1:9" s="25" customFormat="1" x14ac:dyDescent="0.25">
      <c r="A295" s="22">
        <f t="shared" si="4"/>
        <v>292</v>
      </c>
      <c r="B295" s="1" t="s">
        <v>443</v>
      </c>
      <c r="C295" s="2" t="s">
        <v>15</v>
      </c>
      <c r="D295" s="23" t="s">
        <v>605</v>
      </c>
      <c r="E295" s="3" t="s">
        <v>606</v>
      </c>
      <c r="F295" s="4">
        <v>283417</v>
      </c>
      <c r="G295" s="4">
        <v>283417</v>
      </c>
      <c r="H295" s="5">
        <v>90000</v>
      </c>
      <c r="I295" s="24" t="s">
        <v>21</v>
      </c>
    </row>
    <row r="296" spans="1:9" s="25" customFormat="1" x14ac:dyDescent="0.25">
      <c r="A296" s="22">
        <f t="shared" si="4"/>
        <v>293</v>
      </c>
      <c r="B296" s="1" t="s">
        <v>443</v>
      </c>
      <c r="C296" s="2" t="s">
        <v>15</v>
      </c>
      <c r="D296" s="23" t="s">
        <v>607</v>
      </c>
      <c r="E296" s="3" t="s">
        <v>608</v>
      </c>
      <c r="F296" s="4">
        <v>46411</v>
      </c>
      <c r="G296" s="4">
        <v>46411</v>
      </c>
      <c r="H296" s="5">
        <v>0</v>
      </c>
      <c r="I296" s="26" t="s">
        <v>18</v>
      </c>
    </row>
    <row r="297" spans="1:9" s="25" customFormat="1" x14ac:dyDescent="0.25">
      <c r="A297" s="22">
        <f t="shared" si="4"/>
        <v>294</v>
      </c>
      <c r="B297" s="1" t="s">
        <v>443</v>
      </c>
      <c r="C297" s="2" t="s">
        <v>15</v>
      </c>
      <c r="D297" s="23" t="s">
        <v>609</v>
      </c>
      <c r="E297" s="3" t="s">
        <v>610</v>
      </c>
      <c r="F297" s="4">
        <v>1976</v>
      </c>
      <c r="G297" s="4">
        <v>1976</v>
      </c>
      <c r="H297" s="5">
        <v>253</v>
      </c>
      <c r="I297" s="24" t="s">
        <v>21</v>
      </c>
    </row>
    <row r="298" spans="1:9" s="25" customFormat="1" x14ac:dyDescent="0.25">
      <c r="A298" s="22">
        <f t="shared" si="4"/>
        <v>295</v>
      </c>
      <c r="B298" s="1" t="s">
        <v>443</v>
      </c>
      <c r="C298" s="2" t="s">
        <v>15</v>
      </c>
      <c r="D298" s="23" t="s">
        <v>611</v>
      </c>
      <c r="E298" s="3" t="s">
        <v>612</v>
      </c>
      <c r="F298" s="4">
        <v>540</v>
      </c>
      <c r="G298" s="4">
        <v>540</v>
      </c>
      <c r="H298" s="5">
        <v>0</v>
      </c>
      <c r="I298" s="26" t="s">
        <v>18</v>
      </c>
    </row>
    <row r="299" spans="1:9" s="25" customFormat="1" x14ac:dyDescent="0.25">
      <c r="A299" s="22">
        <f t="shared" si="4"/>
        <v>296</v>
      </c>
      <c r="B299" s="1" t="s">
        <v>443</v>
      </c>
      <c r="C299" s="2" t="s">
        <v>15</v>
      </c>
      <c r="D299" s="23" t="s">
        <v>613</v>
      </c>
      <c r="E299" s="3" t="s">
        <v>614</v>
      </c>
      <c r="F299" s="4">
        <v>13203</v>
      </c>
      <c r="G299" s="4">
        <v>13203</v>
      </c>
      <c r="H299" s="5">
        <v>0</v>
      </c>
      <c r="I299" s="26" t="s">
        <v>18</v>
      </c>
    </row>
    <row r="300" spans="1:9" s="25" customFormat="1" x14ac:dyDescent="0.25">
      <c r="A300" s="22">
        <f t="shared" si="4"/>
        <v>297</v>
      </c>
      <c r="B300" s="1" t="s">
        <v>443</v>
      </c>
      <c r="C300" s="2" t="s">
        <v>15</v>
      </c>
      <c r="D300" s="23" t="s">
        <v>615</v>
      </c>
      <c r="E300" s="3" t="s">
        <v>616</v>
      </c>
      <c r="F300" s="4">
        <v>448762</v>
      </c>
      <c r="G300" s="4">
        <v>448762</v>
      </c>
      <c r="H300" s="5">
        <v>0</v>
      </c>
      <c r="I300" s="26" t="s">
        <v>18</v>
      </c>
    </row>
    <row r="301" spans="1:9" s="25" customFormat="1" x14ac:dyDescent="0.25">
      <c r="A301" s="22">
        <f t="shared" si="4"/>
        <v>298</v>
      </c>
      <c r="B301" s="1" t="s">
        <v>443</v>
      </c>
      <c r="C301" s="2" t="s">
        <v>15</v>
      </c>
      <c r="D301" s="23" t="s">
        <v>617</v>
      </c>
      <c r="E301" s="3" t="s">
        <v>618</v>
      </c>
      <c r="F301" s="4">
        <v>15660</v>
      </c>
      <c r="G301" s="4">
        <v>15660</v>
      </c>
      <c r="H301" s="5">
        <v>0</v>
      </c>
      <c r="I301" s="26" t="s">
        <v>18</v>
      </c>
    </row>
    <row r="302" spans="1:9" s="25" customFormat="1" x14ac:dyDescent="0.25">
      <c r="A302" s="22">
        <f t="shared" si="4"/>
        <v>299</v>
      </c>
      <c r="B302" s="1" t="s">
        <v>443</v>
      </c>
      <c r="C302" s="2" t="s">
        <v>15</v>
      </c>
      <c r="D302" s="23" t="s">
        <v>619</v>
      </c>
      <c r="E302" s="3" t="s">
        <v>620</v>
      </c>
      <c r="F302" s="4">
        <v>74310</v>
      </c>
      <c r="G302" s="4">
        <v>74310</v>
      </c>
      <c r="H302" s="5">
        <v>60000</v>
      </c>
      <c r="I302" s="24" t="s">
        <v>21</v>
      </c>
    </row>
    <row r="303" spans="1:9" s="25" customFormat="1" x14ac:dyDescent="0.25">
      <c r="A303" s="22">
        <f t="shared" si="4"/>
        <v>300</v>
      </c>
      <c r="B303" s="1" t="s">
        <v>443</v>
      </c>
      <c r="C303" s="2" t="s">
        <v>15</v>
      </c>
      <c r="D303" s="23" t="s">
        <v>621</v>
      </c>
      <c r="E303" s="3" t="s">
        <v>622</v>
      </c>
      <c r="F303" s="4">
        <v>8000</v>
      </c>
      <c r="G303" s="4">
        <v>8000</v>
      </c>
      <c r="H303" s="5">
        <v>0</v>
      </c>
      <c r="I303" s="26" t="s">
        <v>18</v>
      </c>
    </row>
    <row r="304" spans="1:9" s="25" customFormat="1" x14ac:dyDescent="0.25">
      <c r="A304" s="22">
        <f t="shared" si="4"/>
        <v>301</v>
      </c>
      <c r="B304" s="1" t="s">
        <v>443</v>
      </c>
      <c r="C304" s="2" t="s">
        <v>15</v>
      </c>
      <c r="D304" s="23" t="s">
        <v>623</v>
      </c>
      <c r="E304" s="3" t="s">
        <v>624</v>
      </c>
      <c r="F304" s="4">
        <v>12590</v>
      </c>
      <c r="G304" s="4">
        <v>12590</v>
      </c>
      <c r="H304" s="5">
        <v>2500</v>
      </c>
      <c r="I304" s="24" t="s">
        <v>21</v>
      </c>
    </row>
    <row r="305" spans="1:9" s="25" customFormat="1" x14ac:dyDescent="0.25">
      <c r="A305" s="22">
        <f t="shared" si="4"/>
        <v>302</v>
      </c>
      <c r="B305" s="1" t="s">
        <v>443</v>
      </c>
      <c r="C305" s="2" t="s">
        <v>15</v>
      </c>
      <c r="D305" s="23" t="s">
        <v>625</v>
      </c>
      <c r="E305" s="3" t="s">
        <v>626</v>
      </c>
      <c r="F305" s="4">
        <v>2400</v>
      </c>
      <c r="G305" s="4">
        <v>2400</v>
      </c>
      <c r="H305" s="5">
        <v>0</v>
      </c>
      <c r="I305" s="26" t="s">
        <v>18</v>
      </c>
    </row>
    <row r="306" spans="1:9" s="25" customFormat="1" x14ac:dyDescent="0.25">
      <c r="A306" s="22">
        <f t="shared" si="4"/>
        <v>303</v>
      </c>
      <c r="B306" s="1" t="s">
        <v>443</v>
      </c>
      <c r="C306" s="2" t="s">
        <v>15</v>
      </c>
      <c r="D306" s="23" t="s">
        <v>627</v>
      </c>
      <c r="E306" s="3" t="s">
        <v>628</v>
      </c>
      <c r="F306" s="4">
        <v>16949</v>
      </c>
      <c r="G306" s="4">
        <v>16949</v>
      </c>
      <c r="H306" s="5">
        <v>1000</v>
      </c>
      <c r="I306" s="24" t="s">
        <v>21</v>
      </c>
    </row>
    <row r="307" spans="1:9" s="25" customFormat="1" x14ac:dyDescent="0.25">
      <c r="A307" s="22">
        <f t="shared" si="4"/>
        <v>304</v>
      </c>
      <c r="B307" s="1" t="s">
        <v>443</v>
      </c>
      <c r="C307" s="2" t="s">
        <v>15</v>
      </c>
      <c r="D307" s="23" t="s">
        <v>629</v>
      </c>
      <c r="E307" s="3" t="s">
        <v>630</v>
      </c>
      <c r="F307" s="4">
        <v>22938</v>
      </c>
      <c r="G307" s="4">
        <v>22938</v>
      </c>
      <c r="H307" s="5">
        <v>1500</v>
      </c>
      <c r="I307" s="24" t="s">
        <v>21</v>
      </c>
    </row>
    <row r="308" spans="1:9" s="25" customFormat="1" x14ac:dyDescent="0.25">
      <c r="A308" s="22">
        <f t="shared" si="4"/>
        <v>305</v>
      </c>
      <c r="B308" s="1" t="s">
        <v>443</v>
      </c>
      <c r="C308" s="2" t="s">
        <v>15</v>
      </c>
      <c r="D308" s="23" t="s">
        <v>631</v>
      </c>
      <c r="E308" s="3" t="s">
        <v>632</v>
      </c>
      <c r="F308" s="4">
        <v>20300</v>
      </c>
      <c r="G308" s="4">
        <v>20300</v>
      </c>
      <c r="H308" s="5">
        <v>1000</v>
      </c>
      <c r="I308" s="24" t="s">
        <v>21</v>
      </c>
    </row>
    <row r="309" spans="1:9" s="25" customFormat="1" x14ac:dyDescent="0.25">
      <c r="A309" s="22">
        <f t="shared" si="4"/>
        <v>306</v>
      </c>
      <c r="B309" s="1" t="s">
        <v>443</v>
      </c>
      <c r="C309" s="2" t="s">
        <v>15</v>
      </c>
      <c r="D309" s="23" t="s">
        <v>633</v>
      </c>
      <c r="E309" s="3" t="s">
        <v>634</v>
      </c>
      <c r="F309" s="4">
        <v>23278</v>
      </c>
      <c r="G309" s="4">
        <v>23278</v>
      </c>
      <c r="H309" s="5">
        <v>15778</v>
      </c>
      <c r="I309" s="24" t="s">
        <v>21</v>
      </c>
    </row>
    <row r="310" spans="1:9" s="25" customFormat="1" x14ac:dyDescent="0.25">
      <c r="A310" s="22">
        <f t="shared" si="4"/>
        <v>307</v>
      </c>
      <c r="B310" s="1" t="s">
        <v>443</v>
      </c>
      <c r="C310" s="2" t="s">
        <v>15</v>
      </c>
      <c r="D310" s="23" t="s">
        <v>635</v>
      </c>
      <c r="E310" s="3" t="s">
        <v>636</v>
      </c>
      <c r="F310" s="4">
        <v>3000</v>
      </c>
      <c r="G310" s="4">
        <v>3000</v>
      </c>
      <c r="H310" s="5">
        <v>0</v>
      </c>
      <c r="I310" s="26" t="s">
        <v>18</v>
      </c>
    </row>
    <row r="311" spans="1:9" s="25" customFormat="1" x14ac:dyDescent="0.25">
      <c r="A311" s="22">
        <f t="shared" si="4"/>
        <v>308</v>
      </c>
      <c r="B311" s="1" t="s">
        <v>443</v>
      </c>
      <c r="C311" s="2" t="s">
        <v>15</v>
      </c>
      <c r="D311" s="23" t="s">
        <v>637</v>
      </c>
      <c r="E311" s="3" t="s">
        <v>638</v>
      </c>
      <c r="F311" s="4">
        <v>9033</v>
      </c>
      <c r="G311" s="4">
        <v>9033</v>
      </c>
      <c r="H311" s="5">
        <v>0</v>
      </c>
      <c r="I311" s="26" t="s">
        <v>18</v>
      </c>
    </row>
    <row r="312" spans="1:9" s="25" customFormat="1" x14ac:dyDescent="0.25">
      <c r="A312" s="22">
        <f t="shared" si="4"/>
        <v>309</v>
      </c>
      <c r="B312" s="1" t="s">
        <v>443</v>
      </c>
      <c r="C312" s="2" t="s">
        <v>15</v>
      </c>
      <c r="D312" s="23" t="s">
        <v>639</v>
      </c>
      <c r="E312" s="3" t="s">
        <v>640</v>
      </c>
      <c r="F312" s="4">
        <v>14225</v>
      </c>
      <c r="G312" s="4">
        <v>14225</v>
      </c>
      <c r="H312" s="5">
        <v>0</v>
      </c>
      <c r="I312" s="26" t="s">
        <v>18</v>
      </c>
    </row>
    <row r="313" spans="1:9" s="25" customFormat="1" x14ac:dyDescent="0.25">
      <c r="A313" s="22">
        <f t="shared" si="4"/>
        <v>310</v>
      </c>
      <c r="B313" s="1" t="s">
        <v>443</v>
      </c>
      <c r="C313" s="2" t="s">
        <v>15</v>
      </c>
      <c r="D313" s="23" t="s">
        <v>641</v>
      </c>
      <c r="E313" s="3" t="s">
        <v>642</v>
      </c>
      <c r="F313" s="4">
        <v>3000</v>
      </c>
      <c r="G313" s="4">
        <v>3000</v>
      </c>
      <c r="H313" s="5">
        <v>0</v>
      </c>
      <c r="I313" s="26" t="s">
        <v>18</v>
      </c>
    </row>
    <row r="314" spans="1:9" s="25" customFormat="1" x14ac:dyDescent="0.25">
      <c r="A314" s="22">
        <f t="shared" si="4"/>
        <v>311</v>
      </c>
      <c r="B314" s="1" t="s">
        <v>443</v>
      </c>
      <c r="C314" s="2" t="s">
        <v>15</v>
      </c>
      <c r="D314" s="23" t="s">
        <v>643</v>
      </c>
      <c r="E314" s="3" t="s">
        <v>644</v>
      </c>
      <c r="F314" s="4">
        <v>9393</v>
      </c>
      <c r="G314" s="4">
        <v>9393</v>
      </c>
      <c r="H314" s="5">
        <v>1500</v>
      </c>
      <c r="I314" s="24" t="s">
        <v>21</v>
      </c>
    </row>
    <row r="315" spans="1:9" s="25" customFormat="1" x14ac:dyDescent="0.25">
      <c r="A315" s="22">
        <f t="shared" si="4"/>
        <v>312</v>
      </c>
      <c r="B315" s="1" t="s">
        <v>443</v>
      </c>
      <c r="C315" s="2" t="s">
        <v>15</v>
      </c>
      <c r="D315" s="23" t="s">
        <v>645</v>
      </c>
      <c r="E315" s="3" t="s">
        <v>646</v>
      </c>
      <c r="F315" s="4">
        <v>17000</v>
      </c>
      <c r="G315" s="4">
        <v>17000</v>
      </c>
      <c r="H315" s="5">
        <v>0</v>
      </c>
      <c r="I315" s="26" t="s">
        <v>18</v>
      </c>
    </row>
    <row r="316" spans="1:9" s="25" customFormat="1" x14ac:dyDescent="0.25">
      <c r="A316" s="22">
        <f t="shared" si="4"/>
        <v>313</v>
      </c>
      <c r="B316" s="1" t="s">
        <v>443</v>
      </c>
      <c r="C316" s="2" t="s">
        <v>15</v>
      </c>
      <c r="D316" s="23" t="s">
        <v>647</v>
      </c>
      <c r="E316" s="3" t="s">
        <v>648</v>
      </c>
      <c r="F316" s="4">
        <v>4386</v>
      </c>
      <c r="G316" s="4">
        <v>4386</v>
      </c>
      <c r="H316" s="5">
        <v>0</v>
      </c>
      <c r="I316" s="26" t="s">
        <v>18</v>
      </c>
    </row>
    <row r="317" spans="1:9" s="25" customFormat="1" x14ac:dyDescent="0.25">
      <c r="A317" s="22">
        <f t="shared" si="4"/>
        <v>314</v>
      </c>
      <c r="B317" s="1" t="s">
        <v>443</v>
      </c>
      <c r="C317" s="2" t="s">
        <v>15</v>
      </c>
      <c r="D317" s="23" t="s">
        <v>649</v>
      </c>
      <c r="E317" s="3" t="s">
        <v>650</v>
      </c>
      <c r="F317" s="4">
        <v>9500</v>
      </c>
      <c r="G317" s="4">
        <v>9500</v>
      </c>
      <c r="H317" s="5">
        <v>9500</v>
      </c>
      <c r="I317" s="24" t="s">
        <v>21</v>
      </c>
    </row>
    <row r="318" spans="1:9" s="25" customFormat="1" x14ac:dyDescent="0.25">
      <c r="A318" s="22">
        <f t="shared" si="4"/>
        <v>315</v>
      </c>
      <c r="B318" s="1" t="s">
        <v>443</v>
      </c>
      <c r="C318" s="2" t="s">
        <v>15</v>
      </c>
      <c r="D318" s="23" t="s">
        <v>651</v>
      </c>
      <c r="E318" s="3" t="s">
        <v>652</v>
      </c>
      <c r="F318" s="4">
        <v>15199</v>
      </c>
      <c r="G318" s="4">
        <v>15199</v>
      </c>
      <c r="H318" s="5">
        <v>0</v>
      </c>
      <c r="I318" s="26" t="s">
        <v>18</v>
      </c>
    </row>
    <row r="319" spans="1:9" s="25" customFormat="1" x14ac:dyDescent="0.25">
      <c r="A319" s="22">
        <f t="shared" si="4"/>
        <v>316</v>
      </c>
      <c r="B319" s="1" t="s">
        <v>443</v>
      </c>
      <c r="C319" s="2" t="s">
        <v>15</v>
      </c>
      <c r="D319" s="23" t="s">
        <v>653</v>
      </c>
      <c r="E319" s="3" t="s">
        <v>654</v>
      </c>
      <c r="F319" s="4">
        <v>192009</v>
      </c>
      <c r="G319" s="4">
        <v>192009</v>
      </c>
      <c r="H319" s="5">
        <v>20000</v>
      </c>
      <c r="I319" s="24" t="s">
        <v>21</v>
      </c>
    </row>
    <row r="320" spans="1:9" s="25" customFormat="1" x14ac:dyDescent="0.25">
      <c r="A320" s="22">
        <f t="shared" si="4"/>
        <v>317</v>
      </c>
      <c r="B320" s="1" t="s">
        <v>443</v>
      </c>
      <c r="C320" s="2" t="s">
        <v>15</v>
      </c>
      <c r="D320" s="23" t="s">
        <v>655</v>
      </c>
      <c r="E320" s="3" t="s">
        <v>656</v>
      </c>
      <c r="F320" s="4">
        <v>2000</v>
      </c>
      <c r="G320" s="4">
        <v>2000</v>
      </c>
      <c r="H320" s="5">
        <v>0</v>
      </c>
      <c r="I320" s="26" t="s">
        <v>18</v>
      </c>
    </row>
    <row r="321" spans="1:9" s="25" customFormat="1" x14ac:dyDescent="0.25">
      <c r="A321" s="22">
        <f t="shared" si="4"/>
        <v>318</v>
      </c>
      <c r="B321" s="1" t="s">
        <v>443</v>
      </c>
      <c r="C321" s="2" t="s">
        <v>15</v>
      </c>
      <c r="D321" s="23" t="s">
        <v>657</v>
      </c>
      <c r="E321" s="3" t="s">
        <v>658</v>
      </c>
      <c r="F321" s="4">
        <v>263512</v>
      </c>
      <c r="G321" s="4">
        <v>263512</v>
      </c>
      <c r="H321" s="5">
        <v>0</v>
      </c>
      <c r="I321" s="26" t="s">
        <v>18</v>
      </c>
    </row>
    <row r="322" spans="1:9" s="25" customFormat="1" x14ac:dyDescent="0.25">
      <c r="A322" s="22">
        <f t="shared" si="4"/>
        <v>319</v>
      </c>
      <c r="B322" s="1" t="s">
        <v>443</v>
      </c>
      <c r="C322" s="2" t="s">
        <v>15</v>
      </c>
      <c r="D322" s="23" t="s">
        <v>659</v>
      </c>
      <c r="E322" s="3" t="s">
        <v>660</v>
      </c>
      <c r="F322" s="4">
        <v>57500</v>
      </c>
      <c r="G322" s="4">
        <v>57500</v>
      </c>
      <c r="H322" s="5">
        <v>40000</v>
      </c>
      <c r="I322" s="24" t="s">
        <v>21</v>
      </c>
    </row>
    <row r="323" spans="1:9" s="25" customFormat="1" x14ac:dyDescent="0.25">
      <c r="A323" s="22">
        <f t="shared" si="4"/>
        <v>320</v>
      </c>
      <c r="B323" s="1" t="s">
        <v>443</v>
      </c>
      <c r="C323" s="2" t="s">
        <v>15</v>
      </c>
      <c r="D323" s="23" t="s">
        <v>661</v>
      </c>
      <c r="E323" s="3" t="s">
        <v>662</v>
      </c>
      <c r="F323" s="4">
        <v>52319</v>
      </c>
      <c r="G323" s="4">
        <v>52319</v>
      </c>
      <c r="H323" s="5">
        <v>0</v>
      </c>
      <c r="I323" s="26" t="s">
        <v>18</v>
      </c>
    </row>
    <row r="324" spans="1:9" s="25" customFormat="1" x14ac:dyDescent="0.25">
      <c r="A324" s="22">
        <f t="shared" si="4"/>
        <v>321</v>
      </c>
      <c r="B324" s="1" t="s">
        <v>443</v>
      </c>
      <c r="C324" s="2" t="s">
        <v>15</v>
      </c>
      <c r="D324" s="23" t="s">
        <v>663</v>
      </c>
      <c r="E324" s="3" t="s">
        <v>664</v>
      </c>
      <c r="F324" s="4">
        <v>11856</v>
      </c>
      <c r="G324" s="4">
        <v>11856</v>
      </c>
      <c r="H324" s="5">
        <v>0</v>
      </c>
      <c r="I324" s="26" t="s">
        <v>18</v>
      </c>
    </row>
    <row r="325" spans="1:9" s="25" customFormat="1" x14ac:dyDescent="0.25">
      <c r="A325" s="22">
        <f t="shared" si="4"/>
        <v>322</v>
      </c>
      <c r="B325" s="1" t="s">
        <v>443</v>
      </c>
      <c r="C325" s="2" t="s">
        <v>15</v>
      </c>
      <c r="D325" s="23" t="s">
        <v>665</v>
      </c>
      <c r="E325" s="3" t="s">
        <v>666</v>
      </c>
      <c r="F325" s="4">
        <v>4753</v>
      </c>
      <c r="G325" s="4">
        <v>4753</v>
      </c>
      <c r="H325" s="5">
        <v>0</v>
      </c>
      <c r="I325" s="26" t="s">
        <v>18</v>
      </c>
    </row>
    <row r="326" spans="1:9" s="25" customFormat="1" x14ac:dyDescent="0.25">
      <c r="A326" s="22">
        <f t="shared" ref="A326:A389" si="5">A325+1</f>
        <v>323</v>
      </c>
      <c r="B326" s="1" t="s">
        <v>443</v>
      </c>
      <c r="C326" s="2" t="s">
        <v>15</v>
      </c>
      <c r="D326" s="23" t="s">
        <v>667</v>
      </c>
      <c r="E326" s="3" t="s">
        <v>668</v>
      </c>
      <c r="F326" s="4">
        <v>7700</v>
      </c>
      <c r="G326" s="4">
        <v>7700</v>
      </c>
      <c r="H326" s="5">
        <v>0</v>
      </c>
      <c r="I326" s="26" t="s">
        <v>18</v>
      </c>
    </row>
    <row r="327" spans="1:9" s="25" customFormat="1" x14ac:dyDescent="0.25">
      <c r="A327" s="22">
        <f t="shared" si="5"/>
        <v>324</v>
      </c>
      <c r="B327" s="1" t="s">
        <v>443</v>
      </c>
      <c r="C327" s="2" t="s">
        <v>15</v>
      </c>
      <c r="D327" s="23" t="s">
        <v>669</v>
      </c>
      <c r="E327" s="3" t="s">
        <v>670</v>
      </c>
      <c r="F327" s="4">
        <v>6475</v>
      </c>
      <c r="G327" s="4">
        <v>6475</v>
      </c>
      <c r="H327" s="5">
        <v>0</v>
      </c>
      <c r="I327" s="26" t="s">
        <v>18</v>
      </c>
    </row>
    <row r="328" spans="1:9" s="25" customFormat="1" x14ac:dyDescent="0.25">
      <c r="A328" s="22">
        <f t="shared" si="5"/>
        <v>325</v>
      </c>
      <c r="B328" s="1" t="s">
        <v>443</v>
      </c>
      <c r="C328" s="2" t="s">
        <v>15</v>
      </c>
      <c r="D328" s="23" t="s">
        <v>671</v>
      </c>
      <c r="E328" s="3" t="s">
        <v>672</v>
      </c>
      <c r="F328" s="4">
        <v>13820</v>
      </c>
      <c r="G328" s="4">
        <v>13820</v>
      </c>
      <c r="H328" s="5">
        <v>1500</v>
      </c>
      <c r="I328" s="24" t="s">
        <v>21</v>
      </c>
    </row>
    <row r="329" spans="1:9" s="25" customFormat="1" x14ac:dyDescent="0.25">
      <c r="A329" s="22">
        <f t="shared" si="5"/>
        <v>326</v>
      </c>
      <c r="B329" s="1" t="s">
        <v>443</v>
      </c>
      <c r="C329" s="2" t="s">
        <v>15</v>
      </c>
      <c r="D329" s="23" t="s">
        <v>673</v>
      </c>
      <c r="E329" s="3" t="s">
        <v>674</v>
      </c>
      <c r="F329" s="4">
        <v>13070</v>
      </c>
      <c r="G329" s="4">
        <v>13070</v>
      </c>
      <c r="H329" s="5">
        <v>0</v>
      </c>
      <c r="I329" s="26" t="s">
        <v>18</v>
      </c>
    </row>
    <row r="330" spans="1:9" s="25" customFormat="1" x14ac:dyDescent="0.25">
      <c r="A330" s="22">
        <f t="shared" si="5"/>
        <v>327</v>
      </c>
      <c r="B330" s="1" t="s">
        <v>443</v>
      </c>
      <c r="C330" s="2" t="s">
        <v>15</v>
      </c>
      <c r="D330" s="23" t="s">
        <v>675</v>
      </c>
      <c r="E330" s="3" t="s">
        <v>676</v>
      </c>
      <c r="F330" s="4">
        <v>30065</v>
      </c>
      <c r="G330" s="4">
        <v>30065</v>
      </c>
      <c r="H330" s="5">
        <v>5000</v>
      </c>
      <c r="I330" s="24" t="s">
        <v>21</v>
      </c>
    </row>
    <row r="331" spans="1:9" s="25" customFormat="1" x14ac:dyDescent="0.25">
      <c r="A331" s="22">
        <f t="shared" si="5"/>
        <v>328</v>
      </c>
      <c r="B331" s="1" t="s">
        <v>443</v>
      </c>
      <c r="C331" s="2" t="s">
        <v>15</v>
      </c>
      <c r="D331" s="23" t="s">
        <v>677</v>
      </c>
      <c r="E331" s="3" t="s">
        <v>678</v>
      </c>
      <c r="F331" s="4">
        <v>10962</v>
      </c>
      <c r="G331" s="4">
        <v>10962</v>
      </c>
      <c r="H331" s="5">
        <v>1500</v>
      </c>
      <c r="I331" s="24" t="s">
        <v>21</v>
      </c>
    </row>
    <row r="332" spans="1:9" s="25" customFormat="1" x14ac:dyDescent="0.25">
      <c r="A332" s="22">
        <f t="shared" si="5"/>
        <v>329</v>
      </c>
      <c r="B332" s="1" t="s">
        <v>443</v>
      </c>
      <c r="C332" s="2" t="s">
        <v>15</v>
      </c>
      <c r="D332" s="23" t="s">
        <v>679</v>
      </c>
      <c r="E332" s="3" t="s">
        <v>680</v>
      </c>
      <c r="F332" s="4">
        <v>15800</v>
      </c>
      <c r="G332" s="4">
        <v>15800</v>
      </c>
      <c r="H332" s="5">
        <v>3000</v>
      </c>
      <c r="I332" s="24" t="s">
        <v>21</v>
      </c>
    </row>
    <row r="333" spans="1:9" s="25" customFormat="1" x14ac:dyDescent="0.25">
      <c r="A333" s="22">
        <f t="shared" si="5"/>
        <v>330</v>
      </c>
      <c r="B333" s="1" t="s">
        <v>443</v>
      </c>
      <c r="C333" s="2" t="s">
        <v>15</v>
      </c>
      <c r="D333" s="23" t="s">
        <v>681</v>
      </c>
      <c r="E333" s="3" t="s">
        <v>682</v>
      </c>
      <c r="F333" s="4">
        <v>19065</v>
      </c>
      <c r="G333" s="4">
        <v>19065</v>
      </c>
      <c r="H333" s="5">
        <v>0</v>
      </c>
      <c r="I333" s="26" t="s">
        <v>18</v>
      </c>
    </row>
    <row r="334" spans="1:9" s="25" customFormat="1" x14ac:dyDescent="0.25">
      <c r="A334" s="22">
        <f t="shared" si="5"/>
        <v>331</v>
      </c>
      <c r="B334" s="1" t="s">
        <v>443</v>
      </c>
      <c r="C334" s="2" t="s">
        <v>15</v>
      </c>
      <c r="D334" s="23" t="s">
        <v>683</v>
      </c>
      <c r="E334" s="3" t="s">
        <v>684</v>
      </c>
      <c r="F334" s="4">
        <v>54600</v>
      </c>
      <c r="G334" s="4">
        <v>54600</v>
      </c>
      <c r="H334" s="5">
        <v>0</v>
      </c>
      <c r="I334" s="26" t="s">
        <v>18</v>
      </c>
    </row>
    <row r="335" spans="1:9" s="25" customFormat="1" x14ac:dyDescent="0.25">
      <c r="A335" s="22">
        <f t="shared" si="5"/>
        <v>332</v>
      </c>
      <c r="B335" s="1" t="s">
        <v>443</v>
      </c>
      <c r="C335" s="2" t="s">
        <v>15</v>
      </c>
      <c r="D335" s="23" t="s">
        <v>685</v>
      </c>
      <c r="E335" s="3" t="s">
        <v>686</v>
      </c>
      <c r="F335" s="4">
        <v>23140</v>
      </c>
      <c r="G335" s="4">
        <v>23140</v>
      </c>
      <c r="H335" s="5">
        <v>0</v>
      </c>
      <c r="I335" s="26" t="s">
        <v>18</v>
      </c>
    </row>
    <row r="336" spans="1:9" s="25" customFormat="1" x14ac:dyDescent="0.25">
      <c r="A336" s="22">
        <f t="shared" si="5"/>
        <v>333</v>
      </c>
      <c r="B336" s="1" t="s">
        <v>443</v>
      </c>
      <c r="C336" s="2" t="s">
        <v>15</v>
      </c>
      <c r="D336" s="23" t="s">
        <v>687</v>
      </c>
      <c r="E336" s="3" t="s">
        <v>688</v>
      </c>
      <c r="F336" s="4">
        <v>73850</v>
      </c>
      <c r="G336" s="4">
        <v>73850</v>
      </c>
      <c r="H336" s="5">
        <v>0</v>
      </c>
      <c r="I336" s="26" t="s">
        <v>18</v>
      </c>
    </row>
    <row r="337" spans="1:9" s="25" customFormat="1" x14ac:dyDescent="0.25">
      <c r="A337" s="22">
        <f t="shared" si="5"/>
        <v>334</v>
      </c>
      <c r="B337" s="1" t="s">
        <v>443</v>
      </c>
      <c r="C337" s="2" t="s">
        <v>15</v>
      </c>
      <c r="D337" s="23" t="s">
        <v>689</v>
      </c>
      <c r="E337" s="3" t="s">
        <v>690</v>
      </c>
      <c r="F337" s="4">
        <v>7600</v>
      </c>
      <c r="G337" s="4">
        <v>7600</v>
      </c>
      <c r="H337" s="5">
        <v>0</v>
      </c>
      <c r="I337" s="26" t="s">
        <v>18</v>
      </c>
    </row>
    <row r="338" spans="1:9" s="25" customFormat="1" x14ac:dyDescent="0.25">
      <c r="A338" s="22">
        <f t="shared" si="5"/>
        <v>335</v>
      </c>
      <c r="B338" s="1" t="s">
        <v>443</v>
      </c>
      <c r="C338" s="2" t="s">
        <v>15</v>
      </c>
      <c r="D338" s="23" t="s">
        <v>691</v>
      </c>
      <c r="E338" s="3" t="s">
        <v>692</v>
      </c>
      <c r="F338" s="4">
        <v>17000</v>
      </c>
      <c r="G338" s="4">
        <v>17000</v>
      </c>
      <c r="H338" s="5">
        <v>10000</v>
      </c>
      <c r="I338" s="24" t="s">
        <v>21</v>
      </c>
    </row>
    <row r="339" spans="1:9" s="25" customFormat="1" x14ac:dyDescent="0.25">
      <c r="A339" s="22">
        <f t="shared" si="5"/>
        <v>336</v>
      </c>
      <c r="B339" s="1" t="s">
        <v>443</v>
      </c>
      <c r="C339" s="2" t="s">
        <v>15</v>
      </c>
      <c r="D339" s="23" t="s">
        <v>693</v>
      </c>
      <c r="E339" s="3" t="s">
        <v>694</v>
      </c>
      <c r="F339" s="4">
        <v>6150</v>
      </c>
      <c r="G339" s="4">
        <v>6150</v>
      </c>
      <c r="H339" s="5">
        <v>250</v>
      </c>
      <c r="I339" s="24" t="s">
        <v>21</v>
      </c>
    </row>
    <row r="340" spans="1:9" s="25" customFormat="1" x14ac:dyDescent="0.25">
      <c r="A340" s="22">
        <f t="shared" si="5"/>
        <v>337</v>
      </c>
      <c r="B340" s="1" t="s">
        <v>443</v>
      </c>
      <c r="C340" s="2" t="s">
        <v>15</v>
      </c>
      <c r="D340" s="23" t="s">
        <v>695</v>
      </c>
      <c r="E340" s="3" t="s">
        <v>696</v>
      </c>
      <c r="F340" s="4">
        <v>2006</v>
      </c>
      <c r="G340" s="4">
        <v>2006</v>
      </c>
      <c r="H340" s="5">
        <v>0</v>
      </c>
      <c r="I340" s="26" t="s">
        <v>18</v>
      </c>
    </row>
    <row r="341" spans="1:9" s="25" customFormat="1" x14ac:dyDescent="0.25">
      <c r="A341" s="22">
        <f t="shared" si="5"/>
        <v>338</v>
      </c>
      <c r="B341" s="1" t="s">
        <v>443</v>
      </c>
      <c r="C341" s="2" t="s">
        <v>15</v>
      </c>
      <c r="D341" s="23" t="s">
        <v>697</v>
      </c>
      <c r="E341" s="3" t="s">
        <v>698</v>
      </c>
      <c r="F341" s="4">
        <v>11066</v>
      </c>
      <c r="G341" s="4">
        <v>11066</v>
      </c>
      <c r="H341" s="5">
        <v>11000</v>
      </c>
      <c r="I341" s="24" t="s">
        <v>21</v>
      </c>
    </row>
    <row r="342" spans="1:9" s="25" customFormat="1" x14ac:dyDescent="0.25">
      <c r="A342" s="22">
        <f t="shared" si="5"/>
        <v>339</v>
      </c>
      <c r="B342" s="1" t="s">
        <v>443</v>
      </c>
      <c r="C342" s="2" t="s">
        <v>15</v>
      </c>
      <c r="D342" s="23" t="s">
        <v>699</v>
      </c>
      <c r="E342" s="3" t="s">
        <v>700</v>
      </c>
      <c r="F342" s="4">
        <v>29207</v>
      </c>
      <c r="G342" s="4">
        <v>29207</v>
      </c>
      <c r="H342" s="5">
        <v>3200</v>
      </c>
      <c r="I342" s="24" t="s">
        <v>21</v>
      </c>
    </row>
    <row r="343" spans="1:9" s="25" customFormat="1" x14ac:dyDescent="0.25">
      <c r="A343" s="22">
        <f t="shared" si="5"/>
        <v>340</v>
      </c>
      <c r="B343" s="1" t="s">
        <v>443</v>
      </c>
      <c r="C343" s="2" t="s">
        <v>15</v>
      </c>
      <c r="D343" s="23" t="s">
        <v>701</v>
      </c>
      <c r="E343" s="3" t="s">
        <v>702</v>
      </c>
      <c r="F343" s="4">
        <v>100000</v>
      </c>
      <c r="G343" s="4">
        <v>100000</v>
      </c>
      <c r="H343" s="5">
        <v>20000</v>
      </c>
      <c r="I343" s="24" t="s">
        <v>21</v>
      </c>
    </row>
    <row r="344" spans="1:9" s="25" customFormat="1" x14ac:dyDescent="0.25">
      <c r="A344" s="22">
        <f t="shared" si="5"/>
        <v>341</v>
      </c>
      <c r="B344" s="1" t="s">
        <v>443</v>
      </c>
      <c r="C344" s="2" t="s">
        <v>15</v>
      </c>
      <c r="D344" s="23" t="s">
        <v>703</v>
      </c>
      <c r="E344" s="3" t="s">
        <v>704</v>
      </c>
      <c r="F344" s="4">
        <v>50000</v>
      </c>
      <c r="G344" s="4">
        <v>50000</v>
      </c>
      <c r="H344" s="5">
        <v>0</v>
      </c>
      <c r="I344" s="26" t="s">
        <v>18</v>
      </c>
    </row>
    <row r="345" spans="1:9" s="25" customFormat="1" x14ac:dyDescent="0.25">
      <c r="A345" s="22">
        <f t="shared" si="5"/>
        <v>342</v>
      </c>
      <c r="B345" s="1" t="s">
        <v>443</v>
      </c>
      <c r="C345" s="2" t="s">
        <v>15</v>
      </c>
      <c r="D345" s="23" t="s">
        <v>705</v>
      </c>
      <c r="E345" s="3" t="s">
        <v>706</v>
      </c>
      <c r="F345" s="4">
        <v>2000</v>
      </c>
      <c r="G345" s="4">
        <v>2000</v>
      </c>
      <c r="H345" s="5">
        <v>0</v>
      </c>
      <c r="I345" s="26" t="s">
        <v>18</v>
      </c>
    </row>
    <row r="346" spans="1:9" s="25" customFormat="1" x14ac:dyDescent="0.25">
      <c r="A346" s="22">
        <f t="shared" si="5"/>
        <v>343</v>
      </c>
      <c r="B346" s="1" t="s">
        <v>443</v>
      </c>
      <c r="C346" s="2" t="s">
        <v>15</v>
      </c>
      <c r="D346" s="23" t="s">
        <v>707</v>
      </c>
      <c r="E346" s="3" t="s">
        <v>708</v>
      </c>
      <c r="F346" s="4">
        <v>5636</v>
      </c>
      <c r="G346" s="4">
        <v>5636</v>
      </c>
      <c r="H346" s="5">
        <v>0</v>
      </c>
      <c r="I346" s="26" t="s">
        <v>18</v>
      </c>
    </row>
    <row r="347" spans="1:9" s="25" customFormat="1" x14ac:dyDescent="0.25">
      <c r="A347" s="22">
        <f t="shared" si="5"/>
        <v>344</v>
      </c>
      <c r="B347" s="1" t="s">
        <v>443</v>
      </c>
      <c r="C347" s="2" t="s">
        <v>15</v>
      </c>
      <c r="D347" s="23" t="s">
        <v>709</v>
      </c>
      <c r="E347" s="3" t="s">
        <v>710</v>
      </c>
      <c r="F347" s="4">
        <v>31068</v>
      </c>
      <c r="G347" s="4">
        <v>31068</v>
      </c>
      <c r="H347" s="5">
        <v>0</v>
      </c>
      <c r="I347" s="26" t="s">
        <v>18</v>
      </c>
    </row>
    <row r="348" spans="1:9" s="25" customFormat="1" x14ac:dyDescent="0.25">
      <c r="A348" s="22">
        <f t="shared" si="5"/>
        <v>345</v>
      </c>
      <c r="B348" s="1" t="s">
        <v>443</v>
      </c>
      <c r="C348" s="2" t="s">
        <v>15</v>
      </c>
      <c r="D348" s="23" t="s">
        <v>711</v>
      </c>
      <c r="E348" s="3" t="s">
        <v>712</v>
      </c>
      <c r="F348" s="4">
        <v>20000</v>
      </c>
      <c r="G348" s="4">
        <v>20000</v>
      </c>
      <c r="H348" s="5">
        <v>0</v>
      </c>
      <c r="I348" s="26" t="s">
        <v>18</v>
      </c>
    </row>
    <row r="349" spans="1:9" s="25" customFormat="1" x14ac:dyDescent="0.25">
      <c r="A349" s="22">
        <f t="shared" si="5"/>
        <v>346</v>
      </c>
      <c r="B349" s="1" t="s">
        <v>443</v>
      </c>
      <c r="C349" s="2" t="s">
        <v>15</v>
      </c>
      <c r="D349" s="23" t="s">
        <v>713</v>
      </c>
      <c r="E349" s="3" t="s">
        <v>714</v>
      </c>
      <c r="F349" s="4">
        <v>20311</v>
      </c>
      <c r="G349" s="4">
        <v>20311</v>
      </c>
      <c r="H349" s="5">
        <v>0</v>
      </c>
      <c r="I349" s="26" t="s">
        <v>18</v>
      </c>
    </row>
    <row r="350" spans="1:9" s="25" customFormat="1" x14ac:dyDescent="0.25">
      <c r="A350" s="22">
        <f t="shared" si="5"/>
        <v>347</v>
      </c>
      <c r="B350" s="1" t="s">
        <v>443</v>
      </c>
      <c r="C350" s="2" t="s">
        <v>15</v>
      </c>
      <c r="D350" s="23" t="s">
        <v>715</v>
      </c>
      <c r="E350" s="3" t="s">
        <v>716</v>
      </c>
      <c r="F350" s="4">
        <v>250728</v>
      </c>
      <c r="G350" s="4">
        <v>250728</v>
      </c>
      <c r="H350" s="5">
        <v>60000</v>
      </c>
      <c r="I350" s="24" t="s">
        <v>21</v>
      </c>
    </row>
    <row r="351" spans="1:9" s="25" customFormat="1" x14ac:dyDescent="0.25">
      <c r="A351" s="22">
        <f t="shared" si="5"/>
        <v>348</v>
      </c>
      <c r="B351" s="1" t="s">
        <v>443</v>
      </c>
      <c r="C351" s="2" t="s">
        <v>15</v>
      </c>
      <c r="D351" s="23" t="s">
        <v>717</v>
      </c>
      <c r="E351" s="3" t="s">
        <v>718</v>
      </c>
      <c r="F351" s="4">
        <v>7329</v>
      </c>
      <c r="G351" s="4">
        <v>7329</v>
      </c>
      <c r="H351" s="5">
        <v>0</v>
      </c>
      <c r="I351" s="26" t="s">
        <v>18</v>
      </c>
    </row>
    <row r="352" spans="1:9" s="25" customFormat="1" x14ac:dyDescent="0.25">
      <c r="A352" s="22">
        <f t="shared" si="5"/>
        <v>349</v>
      </c>
      <c r="B352" s="1" t="s">
        <v>443</v>
      </c>
      <c r="C352" s="2" t="s">
        <v>15</v>
      </c>
      <c r="D352" s="23" t="s">
        <v>719</v>
      </c>
      <c r="E352" s="3" t="s">
        <v>720</v>
      </c>
      <c r="F352" s="4">
        <v>9392</v>
      </c>
      <c r="G352" s="4">
        <v>9392</v>
      </c>
      <c r="H352" s="5">
        <v>0</v>
      </c>
      <c r="I352" s="26" t="s">
        <v>18</v>
      </c>
    </row>
    <row r="353" spans="1:9" s="25" customFormat="1" x14ac:dyDescent="0.25">
      <c r="A353" s="22">
        <f t="shared" si="5"/>
        <v>350</v>
      </c>
      <c r="B353" s="1" t="s">
        <v>443</v>
      </c>
      <c r="C353" s="2" t="s">
        <v>15</v>
      </c>
      <c r="D353" s="23" t="s">
        <v>721</v>
      </c>
      <c r="E353" s="3" t="s">
        <v>722</v>
      </c>
      <c r="F353" s="4">
        <v>2541</v>
      </c>
      <c r="G353" s="4">
        <v>2541</v>
      </c>
      <c r="H353" s="5">
        <v>1100</v>
      </c>
      <c r="I353" s="24" t="s">
        <v>21</v>
      </c>
    </row>
    <row r="354" spans="1:9" s="25" customFormat="1" x14ac:dyDescent="0.25">
      <c r="A354" s="22">
        <f t="shared" si="5"/>
        <v>351</v>
      </c>
      <c r="B354" s="1" t="s">
        <v>443</v>
      </c>
      <c r="C354" s="2" t="s">
        <v>15</v>
      </c>
      <c r="D354" s="23" t="s">
        <v>723</v>
      </c>
      <c r="E354" s="3" t="s">
        <v>724</v>
      </c>
      <c r="F354" s="4">
        <v>7050</v>
      </c>
      <c r="G354" s="4">
        <v>7050</v>
      </c>
      <c r="H354" s="5">
        <v>0</v>
      </c>
      <c r="I354" s="26" t="s">
        <v>18</v>
      </c>
    </row>
    <row r="355" spans="1:9" s="25" customFormat="1" x14ac:dyDescent="0.25">
      <c r="A355" s="22">
        <f t="shared" si="5"/>
        <v>352</v>
      </c>
      <c r="B355" s="1" t="s">
        <v>443</v>
      </c>
      <c r="C355" s="2" t="s">
        <v>15</v>
      </c>
      <c r="D355" s="23" t="s">
        <v>725</v>
      </c>
      <c r="E355" s="3" t="s">
        <v>726</v>
      </c>
      <c r="F355" s="4">
        <v>132274</v>
      </c>
      <c r="G355" s="4">
        <v>132274</v>
      </c>
      <c r="H355" s="5">
        <v>10000</v>
      </c>
      <c r="I355" s="24" t="s">
        <v>21</v>
      </c>
    </row>
    <row r="356" spans="1:9" s="25" customFormat="1" x14ac:dyDescent="0.25">
      <c r="A356" s="22">
        <f t="shared" si="5"/>
        <v>353</v>
      </c>
      <c r="B356" s="1" t="s">
        <v>443</v>
      </c>
      <c r="C356" s="2" t="s">
        <v>15</v>
      </c>
      <c r="D356" s="23" t="s">
        <v>727</v>
      </c>
      <c r="E356" s="3" t="s">
        <v>728</v>
      </c>
      <c r="F356" s="4">
        <v>81681</v>
      </c>
      <c r="G356" s="4">
        <v>81681</v>
      </c>
      <c r="H356" s="5">
        <v>60000</v>
      </c>
      <c r="I356" s="24" t="s">
        <v>21</v>
      </c>
    </row>
    <row r="357" spans="1:9" s="25" customFormat="1" x14ac:dyDescent="0.25">
      <c r="A357" s="22">
        <f t="shared" si="5"/>
        <v>354</v>
      </c>
      <c r="B357" s="1" t="s">
        <v>443</v>
      </c>
      <c r="C357" s="2" t="s">
        <v>15</v>
      </c>
      <c r="D357" s="23" t="s">
        <v>729</v>
      </c>
      <c r="E357" s="3" t="s">
        <v>730</v>
      </c>
      <c r="F357" s="4">
        <v>14126</v>
      </c>
      <c r="G357" s="4">
        <v>14126</v>
      </c>
      <c r="H357" s="5">
        <v>0</v>
      </c>
      <c r="I357" s="26" t="s">
        <v>18</v>
      </c>
    </row>
    <row r="358" spans="1:9" s="25" customFormat="1" x14ac:dyDescent="0.25">
      <c r="A358" s="22">
        <f t="shared" si="5"/>
        <v>355</v>
      </c>
      <c r="B358" s="1" t="s">
        <v>443</v>
      </c>
      <c r="C358" s="2" t="s">
        <v>15</v>
      </c>
      <c r="D358" s="23" t="s">
        <v>731</v>
      </c>
      <c r="E358" s="3" t="s">
        <v>732</v>
      </c>
      <c r="F358" s="4">
        <v>18000</v>
      </c>
      <c r="G358" s="4">
        <v>18000</v>
      </c>
      <c r="H358" s="5">
        <v>0</v>
      </c>
      <c r="I358" s="26" t="s">
        <v>18</v>
      </c>
    </row>
    <row r="359" spans="1:9" s="25" customFormat="1" x14ac:dyDescent="0.25">
      <c r="A359" s="22">
        <f t="shared" si="5"/>
        <v>356</v>
      </c>
      <c r="B359" s="1" t="s">
        <v>443</v>
      </c>
      <c r="C359" s="2" t="s">
        <v>68</v>
      </c>
      <c r="D359" s="23" t="s">
        <v>733</v>
      </c>
      <c r="E359" s="3" t="s">
        <v>734</v>
      </c>
      <c r="F359" s="4">
        <v>32632</v>
      </c>
      <c r="G359" s="4">
        <v>32632</v>
      </c>
      <c r="H359" s="5">
        <v>10000</v>
      </c>
      <c r="I359" s="24" t="s">
        <v>21</v>
      </c>
    </row>
    <row r="360" spans="1:9" s="25" customFormat="1" ht="31.5" x14ac:dyDescent="0.25">
      <c r="A360" s="22">
        <f t="shared" si="5"/>
        <v>357</v>
      </c>
      <c r="B360" s="1" t="s">
        <v>443</v>
      </c>
      <c r="C360" s="2" t="s">
        <v>68</v>
      </c>
      <c r="D360" s="23" t="s">
        <v>735</v>
      </c>
      <c r="E360" s="3" t="s">
        <v>736</v>
      </c>
      <c r="F360" s="4">
        <v>75204</v>
      </c>
      <c r="G360" s="4">
        <v>75204</v>
      </c>
      <c r="H360" s="5">
        <v>20000</v>
      </c>
      <c r="I360" s="24" t="s">
        <v>21</v>
      </c>
    </row>
    <row r="361" spans="1:9" s="25" customFormat="1" ht="31.5" x14ac:dyDescent="0.25">
      <c r="A361" s="22">
        <f t="shared" si="5"/>
        <v>358</v>
      </c>
      <c r="B361" s="1" t="s">
        <v>443</v>
      </c>
      <c r="C361" s="2" t="s">
        <v>68</v>
      </c>
      <c r="D361" s="23" t="s">
        <v>737</v>
      </c>
      <c r="E361" s="3" t="s">
        <v>738</v>
      </c>
      <c r="F361" s="4">
        <v>37960</v>
      </c>
      <c r="G361" s="4">
        <v>37960</v>
      </c>
      <c r="H361" s="5">
        <v>5700</v>
      </c>
      <c r="I361" s="24" t="s">
        <v>21</v>
      </c>
    </row>
    <row r="362" spans="1:9" s="25" customFormat="1" x14ac:dyDescent="0.25">
      <c r="A362" s="22">
        <f t="shared" si="5"/>
        <v>359</v>
      </c>
      <c r="B362" s="1" t="s">
        <v>443</v>
      </c>
      <c r="C362" s="2" t="s">
        <v>68</v>
      </c>
      <c r="D362" s="23" t="s">
        <v>739</v>
      </c>
      <c r="E362" s="3" t="s">
        <v>740</v>
      </c>
      <c r="F362" s="4">
        <v>232546</v>
      </c>
      <c r="G362" s="4">
        <v>232546</v>
      </c>
      <c r="H362" s="5">
        <v>0</v>
      </c>
      <c r="I362" s="26" t="s">
        <v>18</v>
      </c>
    </row>
    <row r="363" spans="1:9" s="25" customFormat="1" x14ac:dyDescent="0.25">
      <c r="A363" s="22">
        <f t="shared" si="5"/>
        <v>360</v>
      </c>
      <c r="B363" s="1" t="s">
        <v>443</v>
      </c>
      <c r="C363" s="2" t="s">
        <v>68</v>
      </c>
      <c r="D363" s="23" t="s">
        <v>741</v>
      </c>
      <c r="E363" s="3" t="s">
        <v>742</v>
      </c>
      <c r="F363" s="4">
        <v>104719</v>
      </c>
      <c r="G363" s="4">
        <v>104719</v>
      </c>
      <c r="H363" s="5">
        <v>10000</v>
      </c>
      <c r="I363" s="24" t="s">
        <v>21</v>
      </c>
    </row>
    <row r="364" spans="1:9" s="25" customFormat="1" x14ac:dyDescent="0.25">
      <c r="A364" s="22">
        <f t="shared" si="5"/>
        <v>361</v>
      </c>
      <c r="B364" s="1" t="s">
        <v>443</v>
      </c>
      <c r="C364" s="2" t="s">
        <v>80</v>
      </c>
      <c r="D364" s="23" t="s">
        <v>743</v>
      </c>
      <c r="E364" s="3" t="s">
        <v>744</v>
      </c>
      <c r="F364" s="4">
        <v>57717</v>
      </c>
      <c r="G364" s="4">
        <v>57717</v>
      </c>
      <c r="H364" s="5">
        <v>0</v>
      </c>
      <c r="I364" s="26" t="s">
        <v>18</v>
      </c>
    </row>
    <row r="365" spans="1:9" s="25" customFormat="1" x14ac:dyDescent="0.25">
      <c r="A365" s="22">
        <f t="shared" si="5"/>
        <v>362</v>
      </c>
      <c r="B365" s="1" t="s">
        <v>443</v>
      </c>
      <c r="C365" s="2" t="s">
        <v>80</v>
      </c>
      <c r="D365" s="23" t="s">
        <v>745</v>
      </c>
      <c r="E365" s="3" t="s">
        <v>746</v>
      </c>
      <c r="F365" s="4">
        <v>4250</v>
      </c>
      <c r="G365" s="4">
        <v>4250</v>
      </c>
      <c r="H365" s="5">
        <v>0</v>
      </c>
      <c r="I365" s="26" t="s">
        <v>18</v>
      </c>
    </row>
    <row r="366" spans="1:9" s="25" customFormat="1" x14ac:dyDescent="0.25">
      <c r="A366" s="22">
        <f t="shared" si="5"/>
        <v>363</v>
      </c>
      <c r="B366" s="1" t="s">
        <v>443</v>
      </c>
      <c r="C366" s="2" t="s">
        <v>80</v>
      </c>
      <c r="D366" s="23" t="s">
        <v>747</v>
      </c>
      <c r="E366" s="3" t="s">
        <v>748</v>
      </c>
      <c r="F366" s="4">
        <v>25021</v>
      </c>
      <c r="G366" s="4">
        <v>25021</v>
      </c>
      <c r="H366" s="5">
        <v>0</v>
      </c>
      <c r="I366" s="26" t="s">
        <v>18</v>
      </c>
    </row>
    <row r="367" spans="1:9" s="25" customFormat="1" x14ac:dyDescent="0.25">
      <c r="A367" s="22">
        <f t="shared" si="5"/>
        <v>364</v>
      </c>
      <c r="B367" s="1" t="s">
        <v>443</v>
      </c>
      <c r="C367" s="2" t="s">
        <v>80</v>
      </c>
      <c r="D367" s="23" t="s">
        <v>749</v>
      </c>
      <c r="E367" s="3" t="s">
        <v>750</v>
      </c>
      <c r="F367" s="4">
        <v>13000</v>
      </c>
      <c r="G367" s="4">
        <v>13000</v>
      </c>
      <c r="H367" s="5">
        <v>0</v>
      </c>
      <c r="I367" s="26" t="s">
        <v>18</v>
      </c>
    </row>
    <row r="368" spans="1:9" s="25" customFormat="1" x14ac:dyDescent="0.25">
      <c r="A368" s="22">
        <f t="shared" si="5"/>
        <v>365</v>
      </c>
      <c r="B368" s="1" t="s">
        <v>443</v>
      </c>
      <c r="C368" s="2" t="s">
        <v>80</v>
      </c>
      <c r="D368" s="23" t="s">
        <v>751</v>
      </c>
      <c r="E368" s="3" t="s">
        <v>752</v>
      </c>
      <c r="F368" s="4">
        <v>1352</v>
      </c>
      <c r="G368" s="4">
        <v>1352</v>
      </c>
      <c r="H368" s="5">
        <v>0</v>
      </c>
      <c r="I368" s="26" t="s">
        <v>18</v>
      </c>
    </row>
    <row r="369" spans="1:9" s="25" customFormat="1" x14ac:dyDescent="0.25">
      <c r="A369" s="22">
        <f t="shared" si="5"/>
        <v>366</v>
      </c>
      <c r="B369" s="1" t="s">
        <v>443</v>
      </c>
      <c r="C369" s="2" t="s">
        <v>80</v>
      </c>
      <c r="D369" s="23" t="s">
        <v>753</v>
      </c>
      <c r="E369" s="3" t="s">
        <v>754</v>
      </c>
      <c r="F369" s="4">
        <v>31518</v>
      </c>
      <c r="G369" s="4">
        <v>31518</v>
      </c>
      <c r="H369" s="5">
        <v>0</v>
      </c>
      <c r="I369" s="26" t="s">
        <v>18</v>
      </c>
    </row>
    <row r="370" spans="1:9" s="25" customFormat="1" x14ac:dyDescent="0.25">
      <c r="A370" s="22">
        <f t="shared" si="5"/>
        <v>367</v>
      </c>
      <c r="B370" s="1" t="s">
        <v>443</v>
      </c>
      <c r="C370" s="2" t="s">
        <v>80</v>
      </c>
      <c r="D370" s="23" t="s">
        <v>755</v>
      </c>
      <c r="E370" s="3" t="s">
        <v>756</v>
      </c>
      <c r="F370" s="4">
        <v>135842</v>
      </c>
      <c r="G370" s="4">
        <v>135842</v>
      </c>
      <c r="H370" s="5">
        <v>20000</v>
      </c>
      <c r="I370" s="24" t="s">
        <v>21</v>
      </c>
    </row>
    <row r="371" spans="1:9" s="25" customFormat="1" x14ac:dyDescent="0.25">
      <c r="A371" s="22">
        <f t="shared" si="5"/>
        <v>368</v>
      </c>
      <c r="B371" s="1" t="s">
        <v>443</v>
      </c>
      <c r="C371" s="2" t="s">
        <v>80</v>
      </c>
      <c r="D371" s="23" t="s">
        <v>757</v>
      </c>
      <c r="E371" s="3" t="s">
        <v>758</v>
      </c>
      <c r="F371" s="4">
        <v>56853</v>
      </c>
      <c r="G371" s="4">
        <v>56853</v>
      </c>
      <c r="H371" s="5">
        <v>0</v>
      </c>
      <c r="I371" s="26" t="s">
        <v>18</v>
      </c>
    </row>
    <row r="372" spans="1:9" s="25" customFormat="1" x14ac:dyDescent="0.25">
      <c r="A372" s="22">
        <f t="shared" si="5"/>
        <v>369</v>
      </c>
      <c r="B372" s="1" t="s">
        <v>443</v>
      </c>
      <c r="C372" s="2" t="s">
        <v>80</v>
      </c>
      <c r="D372" s="23" t="s">
        <v>759</v>
      </c>
      <c r="E372" s="3" t="s">
        <v>760</v>
      </c>
      <c r="F372" s="4">
        <v>143811</v>
      </c>
      <c r="G372" s="4">
        <v>143811</v>
      </c>
      <c r="H372" s="5">
        <v>0</v>
      </c>
      <c r="I372" s="26" t="s">
        <v>18</v>
      </c>
    </row>
    <row r="373" spans="1:9" s="25" customFormat="1" x14ac:dyDescent="0.25">
      <c r="A373" s="22">
        <f t="shared" si="5"/>
        <v>370</v>
      </c>
      <c r="B373" s="1" t="s">
        <v>443</v>
      </c>
      <c r="C373" s="2" t="s">
        <v>80</v>
      </c>
      <c r="D373" s="23" t="s">
        <v>761</v>
      </c>
      <c r="E373" s="3" t="s">
        <v>762</v>
      </c>
      <c r="F373" s="4">
        <v>1000</v>
      </c>
      <c r="G373" s="4">
        <v>1000</v>
      </c>
      <c r="H373" s="5">
        <v>0</v>
      </c>
      <c r="I373" s="26" t="s">
        <v>18</v>
      </c>
    </row>
    <row r="374" spans="1:9" s="25" customFormat="1" x14ac:dyDescent="0.25">
      <c r="A374" s="22">
        <f t="shared" si="5"/>
        <v>371</v>
      </c>
      <c r="B374" s="1" t="s">
        <v>443</v>
      </c>
      <c r="C374" s="2" t="s">
        <v>80</v>
      </c>
      <c r="D374" s="23" t="s">
        <v>763</v>
      </c>
      <c r="E374" s="3" t="s">
        <v>764</v>
      </c>
      <c r="F374" s="4">
        <v>4821</v>
      </c>
      <c r="G374" s="4">
        <v>4821</v>
      </c>
      <c r="H374" s="5">
        <v>0</v>
      </c>
      <c r="I374" s="26" t="s">
        <v>18</v>
      </c>
    </row>
    <row r="375" spans="1:9" s="25" customFormat="1" x14ac:dyDescent="0.25">
      <c r="A375" s="22">
        <f t="shared" si="5"/>
        <v>372</v>
      </c>
      <c r="B375" s="1" t="s">
        <v>443</v>
      </c>
      <c r="C375" s="2" t="s">
        <v>80</v>
      </c>
      <c r="D375" s="23" t="s">
        <v>765</v>
      </c>
      <c r="E375" s="3" t="s">
        <v>766</v>
      </c>
      <c r="F375" s="4">
        <v>15007</v>
      </c>
      <c r="G375" s="4">
        <v>15007</v>
      </c>
      <c r="H375" s="5">
        <v>10000</v>
      </c>
      <c r="I375" s="24" t="s">
        <v>21</v>
      </c>
    </row>
    <row r="376" spans="1:9" s="25" customFormat="1" ht="31.5" x14ac:dyDescent="0.25">
      <c r="A376" s="22">
        <f t="shared" si="5"/>
        <v>373</v>
      </c>
      <c r="B376" s="1" t="s">
        <v>767</v>
      </c>
      <c r="C376" s="2" t="s">
        <v>8</v>
      </c>
      <c r="D376" s="23" t="s">
        <v>768</v>
      </c>
      <c r="E376" s="3" t="s">
        <v>769</v>
      </c>
      <c r="F376" s="4">
        <v>381640</v>
      </c>
      <c r="G376" s="4">
        <v>381640</v>
      </c>
      <c r="H376" s="5">
        <v>200000</v>
      </c>
      <c r="I376" s="24" t="s">
        <v>21</v>
      </c>
    </row>
    <row r="377" spans="1:9" s="25" customFormat="1" x14ac:dyDescent="0.25">
      <c r="A377" s="22">
        <f t="shared" si="5"/>
        <v>374</v>
      </c>
      <c r="B377" s="1" t="s">
        <v>767</v>
      </c>
      <c r="C377" s="2" t="s">
        <v>11</v>
      </c>
      <c r="D377" s="23" t="s">
        <v>770</v>
      </c>
      <c r="E377" s="3" t="s">
        <v>771</v>
      </c>
      <c r="F377" s="4">
        <v>206393</v>
      </c>
      <c r="G377" s="4">
        <v>206393</v>
      </c>
      <c r="H377" s="5">
        <v>0</v>
      </c>
      <c r="I377" s="26" t="s">
        <v>18</v>
      </c>
    </row>
    <row r="378" spans="1:9" s="25" customFormat="1" x14ac:dyDescent="0.25">
      <c r="A378" s="22">
        <f t="shared" si="5"/>
        <v>375</v>
      </c>
      <c r="B378" s="1" t="s">
        <v>767</v>
      </c>
      <c r="C378" s="2" t="s">
        <v>15</v>
      </c>
      <c r="D378" s="23" t="s">
        <v>772</v>
      </c>
      <c r="E378" s="3" t="s">
        <v>773</v>
      </c>
      <c r="F378" s="4">
        <v>130710</v>
      </c>
      <c r="G378" s="4">
        <v>94238</v>
      </c>
      <c r="H378" s="5">
        <v>0</v>
      </c>
      <c r="I378" s="26" t="s">
        <v>18</v>
      </c>
    </row>
    <row r="379" spans="1:9" s="25" customFormat="1" x14ac:dyDescent="0.25">
      <c r="A379" s="22">
        <f t="shared" si="5"/>
        <v>376</v>
      </c>
      <c r="B379" s="1" t="s">
        <v>767</v>
      </c>
      <c r="C379" s="2" t="s">
        <v>15</v>
      </c>
      <c r="D379" s="23" t="s">
        <v>774</v>
      </c>
      <c r="E379" s="3" t="s">
        <v>775</v>
      </c>
      <c r="F379" s="4">
        <v>64423</v>
      </c>
      <c r="G379" s="4">
        <v>64423</v>
      </c>
      <c r="H379" s="5">
        <v>0</v>
      </c>
      <c r="I379" s="26" t="s">
        <v>18</v>
      </c>
    </row>
    <row r="380" spans="1:9" s="25" customFormat="1" x14ac:dyDescent="0.25">
      <c r="A380" s="22">
        <f t="shared" si="5"/>
        <v>377</v>
      </c>
      <c r="B380" s="1" t="s">
        <v>767</v>
      </c>
      <c r="C380" s="2" t="s">
        <v>15</v>
      </c>
      <c r="D380" s="23" t="s">
        <v>776</v>
      </c>
      <c r="E380" s="3" t="s">
        <v>777</v>
      </c>
      <c r="F380" s="4">
        <v>1446</v>
      </c>
      <c r="G380" s="4">
        <v>1446</v>
      </c>
      <c r="H380" s="5">
        <v>0</v>
      </c>
      <c r="I380" s="26" t="s">
        <v>18</v>
      </c>
    </row>
    <row r="381" spans="1:9" s="25" customFormat="1" x14ac:dyDescent="0.25">
      <c r="A381" s="22">
        <f t="shared" si="5"/>
        <v>378</v>
      </c>
      <c r="B381" s="1" t="s">
        <v>767</v>
      </c>
      <c r="C381" s="2" t="s">
        <v>15</v>
      </c>
      <c r="D381" s="23" t="s">
        <v>778</v>
      </c>
      <c r="E381" s="3" t="s">
        <v>779</v>
      </c>
      <c r="F381" s="4">
        <v>17570</v>
      </c>
      <c r="G381" s="4">
        <v>17570</v>
      </c>
      <c r="H381" s="5">
        <v>0</v>
      </c>
      <c r="I381" s="26" t="s">
        <v>18</v>
      </c>
    </row>
    <row r="382" spans="1:9" s="25" customFormat="1" x14ac:dyDescent="0.25">
      <c r="A382" s="22">
        <f t="shared" si="5"/>
        <v>379</v>
      </c>
      <c r="B382" s="1" t="s">
        <v>767</v>
      </c>
      <c r="C382" s="2" t="s">
        <v>15</v>
      </c>
      <c r="D382" s="23" t="s">
        <v>780</v>
      </c>
      <c r="E382" s="3" t="s">
        <v>781</v>
      </c>
      <c r="F382" s="4">
        <v>10864</v>
      </c>
      <c r="G382" s="4">
        <v>10864</v>
      </c>
      <c r="H382" s="5">
        <v>10000</v>
      </c>
      <c r="I382" s="24" t="s">
        <v>21</v>
      </c>
    </row>
    <row r="383" spans="1:9" s="25" customFormat="1" x14ac:dyDescent="0.25">
      <c r="A383" s="22">
        <f t="shared" si="5"/>
        <v>380</v>
      </c>
      <c r="B383" s="1" t="s">
        <v>767</v>
      </c>
      <c r="C383" s="2" t="s">
        <v>15</v>
      </c>
      <c r="D383" s="23" t="s">
        <v>782</v>
      </c>
      <c r="E383" s="3" t="s">
        <v>783</v>
      </c>
      <c r="F383" s="4">
        <v>22500</v>
      </c>
      <c r="G383" s="4">
        <v>22500</v>
      </c>
      <c r="H383" s="5">
        <v>13550</v>
      </c>
      <c r="I383" s="24" t="s">
        <v>21</v>
      </c>
    </row>
    <row r="384" spans="1:9" s="25" customFormat="1" x14ac:dyDescent="0.25">
      <c r="A384" s="22">
        <f t="shared" si="5"/>
        <v>381</v>
      </c>
      <c r="B384" s="1" t="s">
        <v>767</v>
      </c>
      <c r="C384" s="2" t="s">
        <v>15</v>
      </c>
      <c r="D384" s="23" t="s">
        <v>784</v>
      </c>
      <c r="E384" s="3" t="s">
        <v>785</v>
      </c>
      <c r="F384" s="4">
        <v>25000</v>
      </c>
      <c r="G384" s="4">
        <v>25000</v>
      </c>
      <c r="H384" s="5">
        <v>0</v>
      </c>
      <c r="I384" s="26" t="s">
        <v>18</v>
      </c>
    </row>
    <row r="385" spans="1:9" s="25" customFormat="1" x14ac:dyDescent="0.25">
      <c r="A385" s="22">
        <f t="shared" si="5"/>
        <v>382</v>
      </c>
      <c r="B385" s="1" t="s">
        <v>767</v>
      </c>
      <c r="C385" s="2" t="s">
        <v>15</v>
      </c>
      <c r="D385" s="23" t="s">
        <v>786</v>
      </c>
      <c r="E385" s="3" t="s">
        <v>787</v>
      </c>
      <c r="F385" s="4">
        <v>15574</v>
      </c>
      <c r="G385" s="4">
        <v>15574</v>
      </c>
      <c r="H385" s="5">
        <v>10384</v>
      </c>
      <c r="I385" s="24" t="s">
        <v>21</v>
      </c>
    </row>
    <row r="386" spans="1:9" s="25" customFormat="1" x14ac:dyDescent="0.25">
      <c r="A386" s="22">
        <f t="shared" si="5"/>
        <v>383</v>
      </c>
      <c r="B386" s="1" t="s">
        <v>767</v>
      </c>
      <c r="C386" s="2" t="s">
        <v>15</v>
      </c>
      <c r="D386" s="23" t="s">
        <v>788</v>
      </c>
      <c r="E386" s="3" t="s">
        <v>789</v>
      </c>
      <c r="F386" s="4">
        <v>11782</v>
      </c>
      <c r="G386" s="4">
        <v>11782</v>
      </c>
      <c r="H386" s="5">
        <v>0</v>
      </c>
      <c r="I386" s="26" t="s">
        <v>18</v>
      </c>
    </row>
    <row r="387" spans="1:9" s="25" customFormat="1" x14ac:dyDescent="0.25">
      <c r="A387" s="22">
        <f t="shared" si="5"/>
        <v>384</v>
      </c>
      <c r="B387" s="1" t="s">
        <v>767</v>
      </c>
      <c r="C387" s="2" t="s">
        <v>15</v>
      </c>
      <c r="D387" s="23" t="s">
        <v>790</v>
      </c>
      <c r="E387" s="3" t="s">
        <v>791</v>
      </c>
      <c r="F387" s="4">
        <v>28799</v>
      </c>
      <c r="G387" s="4">
        <v>28799</v>
      </c>
      <c r="H387" s="5">
        <v>10000</v>
      </c>
      <c r="I387" s="24" t="s">
        <v>21</v>
      </c>
    </row>
    <row r="388" spans="1:9" s="25" customFormat="1" x14ac:dyDescent="0.25">
      <c r="A388" s="22">
        <f t="shared" si="5"/>
        <v>385</v>
      </c>
      <c r="B388" s="1" t="s">
        <v>767</v>
      </c>
      <c r="C388" s="2" t="s">
        <v>15</v>
      </c>
      <c r="D388" s="23" t="s">
        <v>792</v>
      </c>
      <c r="E388" s="3" t="s">
        <v>793</v>
      </c>
      <c r="F388" s="4">
        <v>315410</v>
      </c>
      <c r="G388" s="4">
        <v>315410</v>
      </c>
      <c r="H388" s="5">
        <v>89000</v>
      </c>
      <c r="I388" s="24" t="s">
        <v>21</v>
      </c>
    </row>
    <row r="389" spans="1:9" s="25" customFormat="1" x14ac:dyDescent="0.25">
      <c r="A389" s="22">
        <f t="shared" si="5"/>
        <v>386</v>
      </c>
      <c r="B389" s="1" t="s">
        <v>767</v>
      </c>
      <c r="C389" s="2" t="s">
        <v>15</v>
      </c>
      <c r="D389" s="23" t="s">
        <v>794</v>
      </c>
      <c r="E389" s="3" t="s">
        <v>795</v>
      </c>
      <c r="F389" s="4">
        <v>42088</v>
      </c>
      <c r="G389" s="4">
        <v>42088</v>
      </c>
      <c r="H389" s="5">
        <v>31000</v>
      </c>
      <c r="I389" s="24" t="s">
        <v>21</v>
      </c>
    </row>
    <row r="390" spans="1:9" s="25" customFormat="1" x14ac:dyDescent="0.25">
      <c r="A390" s="22">
        <f t="shared" ref="A390:A453" si="6">A389+1</f>
        <v>387</v>
      </c>
      <c r="B390" s="1" t="s">
        <v>767</v>
      </c>
      <c r="C390" s="2" t="s">
        <v>15</v>
      </c>
      <c r="D390" s="23" t="s">
        <v>796</v>
      </c>
      <c r="E390" s="3" t="s">
        <v>797</v>
      </c>
      <c r="F390" s="4">
        <v>57553</v>
      </c>
      <c r="G390" s="4">
        <v>57053</v>
      </c>
      <c r="H390" s="5">
        <v>26580</v>
      </c>
      <c r="I390" s="24" t="s">
        <v>21</v>
      </c>
    </row>
    <row r="391" spans="1:9" s="25" customFormat="1" x14ac:dyDescent="0.25">
      <c r="A391" s="22">
        <f t="shared" si="6"/>
        <v>388</v>
      </c>
      <c r="B391" s="1" t="s">
        <v>767</v>
      </c>
      <c r="C391" s="2" t="s">
        <v>15</v>
      </c>
      <c r="D391" s="23" t="s">
        <v>798</v>
      </c>
      <c r="E391" s="3" t="s">
        <v>799</v>
      </c>
      <c r="F391" s="4">
        <v>23694</v>
      </c>
      <c r="G391" s="4">
        <v>23694</v>
      </c>
      <c r="H391" s="5">
        <v>16589</v>
      </c>
      <c r="I391" s="24" t="s">
        <v>21</v>
      </c>
    </row>
    <row r="392" spans="1:9" s="25" customFormat="1" x14ac:dyDescent="0.25">
      <c r="A392" s="22">
        <f t="shared" si="6"/>
        <v>389</v>
      </c>
      <c r="B392" s="1" t="s">
        <v>767</v>
      </c>
      <c r="C392" s="2" t="s">
        <v>15</v>
      </c>
      <c r="D392" s="23" t="s">
        <v>800</v>
      </c>
      <c r="E392" s="3" t="s">
        <v>801</v>
      </c>
      <c r="F392" s="4">
        <v>30000</v>
      </c>
      <c r="G392" s="4">
        <v>30000</v>
      </c>
      <c r="H392" s="5">
        <v>30000</v>
      </c>
      <c r="I392" s="24" t="s">
        <v>21</v>
      </c>
    </row>
    <row r="393" spans="1:9" s="25" customFormat="1" x14ac:dyDescent="0.25">
      <c r="A393" s="22">
        <f t="shared" si="6"/>
        <v>390</v>
      </c>
      <c r="B393" s="1" t="s">
        <v>767</v>
      </c>
      <c r="C393" s="2" t="s">
        <v>15</v>
      </c>
      <c r="D393" s="23" t="s">
        <v>802</v>
      </c>
      <c r="E393" s="3" t="s">
        <v>803</v>
      </c>
      <c r="F393" s="4">
        <v>289924</v>
      </c>
      <c r="G393" s="4">
        <v>289924</v>
      </c>
      <c r="H393" s="5">
        <v>93470</v>
      </c>
      <c r="I393" s="24" t="s">
        <v>21</v>
      </c>
    </row>
    <row r="394" spans="1:9" s="25" customFormat="1" x14ac:dyDescent="0.25">
      <c r="A394" s="22">
        <f t="shared" si="6"/>
        <v>391</v>
      </c>
      <c r="B394" s="1" t="s">
        <v>767</v>
      </c>
      <c r="C394" s="2" t="s">
        <v>15</v>
      </c>
      <c r="D394" s="23" t="s">
        <v>804</v>
      </c>
      <c r="E394" s="3" t="s">
        <v>805</v>
      </c>
      <c r="F394" s="4">
        <v>80174</v>
      </c>
      <c r="G394" s="4">
        <v>80174</v>
      </c>
      <c r="H394" s="5">
        <v>65000</v>
      </c>
      <c r="I394" s="24" t="s">
        <v>21</v>
      </c>
    </row>
    <row r="395" spans="1:9" s="25" customFormat="1" x14ac:dyDescent="0.25">
      <c r="A395" s="22">
        <f t="shared" si="6"/>
        <v>392</v>
      </c>
      <c r="B395" s="1" t="s">
        <v>767</v>
      </c>
      <c r="C395" s="2" t="s">
        <v>15</v>
      </c>
      <c r="D395" s="23" t="s">
        <v>806</v>
      </c>
      <c r="E395" s="3" t="s">
        <v>807</v>
      </c>
      <c r="F395" s="4">
        <v>9399</v>
      </c>
      <c r="G395" s="4">
        <v>9399</v>
      </c>
      <c r="H395" s="5">
        <v>9399</v>
      </c>
      <c r="I395" s="24" t="s">
        <v>21</v>
      </c>
    </row>
    <row r="396" spans="1:9" s="25" customFormat="1" x14ac:dyDescent="0.25">
      <c r="A396" s="22">
        <f t="shared" si="6"/>
        <v>393</v>
      </c>
      <c r="B396" s="1" t="s">
        <v>767</v>
      </c>
      <c r="C396" s="2" t="s">
        <v>15</v>
      </c>
      <c r="D396" s="23" t="s">
        <v>808</v>
      </c>
      <c r="E396" s="3" t="s">
        <v>809</v>
      </c>
      <c r="F396" s="4">
        <v>33355</v>
      </c>
      <c r="G396" s="4">
        <v>33355</v>
      </c>
      <c r="H396" s="5">
        <v>1500</v>
      </c>
      <c r="I396" s="24" t="s">
        <v>21</v>
      </c>
    </row>
    <row r="397" spans="1:9" s="25" customFormat="1" x14ac:dyDescent="0.25">
      <c r="A397" s="22">
        <f t="shared" si="6"/>
        <v>394</v>
      </c>
      <c r="B397" s="1" t="s">
        <v>767</v>
      </c>
      <c r="C397" s="2" t="s">
        <v>15</v>
      </c>
      <c r="D397" s="23" t="s">
        <v>810</v>
      </c>
      <c r="E397" s="3" t="s">
        <v>811</v>
      </c>
      <c r="F397" s="4">
        <v>130000</v>
      </c>
      <c r="G397" s="4">
        <v>130000</v>
      </c>
      <c r="H397" s="5">
        <v>80000</v>
      </c>
      <c r="I397" s="26" t="s">
        <v>114</v>
      </c>
    </row>
    <row r="398" spans="1:9" s="25" customFormat="1" x14ac:dyDescent="0.25">
      <c r="A398" s="22">
        <f t="shared" si="6"/>
        <v>395</v>
      </c>
      <c r="B398" s="1" t="s">
        <v>767</v>
      </c>
      <c r="C398" s="2" t="s">
        <v>15</v>
      </c>
      <c r="D398" s="23" t="s">
        <v>812</v>
      </c>
      <c r="E398" s="3" t="s">
        <v>813</v>
      </c>
      <c r="F398" s="4">
        <v>42959</v>
      </c>
      <c r="G398" s="4">
        <v>42959</v>
      </c>
      <c r="H398" s="5">
        <v>20000</v>
      </c>
      <c r="I398" s="24" t="s">
        <v>21</v>
      </c>
    </row>
    <row r="399" spans="1:9" s="25" customFormat="1" x14ac:dyDescent="0.25">
      <c r="A399" s="22">
        <f t="shared" si="6"/>
        <v>396</v>
      </c>
      <c r="B399" s="1" t="s">
        <v>767</v>
      </c>
      <c r="C399" s="2" t="s">
        <v>15</v>
      </c>
      <c r="D399" s="23" t="s">
        <v>814</v>
      </c>
      <c r="E399" s="3" t="s">
        <v>815</v>
      </c>
      <c r="F399" s="4">
        <v>301603</v>
      </c>
      <c r="G399" s="4">
        <v>125411</v>
      </c>
      <c r="H399" s="5">
        <v>0</v>
      </c>
      <c r="I399" s="26" t="s">
        <v>18</v>
      </c>
    </row>
    <row r="400" spans="1:9" s="25" customFormat="1" x14ac:dyDescent="0.25">
      <c r="A400" s="22">
        <f t="shared" si="6"/>
        <v>397</v>
      </c>
      <c r="B400" s="1" t="s">
        <v>767</v>
      </c>
      <c r="C400" s="2" t="s">
        <v>15</v>
      </c>
      <c r="D400" s="23" t="s">
        <v>816</v>
      </c>
      <c r="E400" s="3" t="s">
        <v>817</v>
      </c>
      <c r="F400" s="4">
        <v>31600</v>
      </c>
      <c r="G400" s="4">
        <v>31600</v>
      </c>
      <c r="H400" s="5">
        <v>21600</v>
      </c>
      <c r="I400" s="24" t="s">
        <v>21</v>
      </c>
    </row>
    <row r="401" spans="1:9" s="25" customFormat="1" x14ac:dyDescent="0.25">
      <c r="A401" s="22">
        <f t="shared" si="6"/>
        <v>398</v>
      </c>
      <c r="B401" s="1" t="s">
        <v>767</v>
      </c>
      <c r="C401" s="2" t="s">
        <v>15</v>
      </c>
      <c r="D401" s="23" t="s">
        <v>818</v>
      </c>
      <c r="E401" s="3" t="s">
        <v>819</v>
      </c>
      <c r="F401" s="4">
        <v>56628</v>
      </c>
      <c r="G401" s="4">
        <v>56628</v>
      </c>
      <c r="H401" s="5">
        <v>42104</v>
      </c>
      <c r="I401" s="24" t="s">
        <v>21</v>
      </c>
    </row>
    <row r="402" spans="1:9" s="25" customFormat="1" x14ac:dyDescent="0.25">
      <c r="A402" s="22">
        <f t="shared" si="6"/>
        <v>399</v>
      </c>
      <c r="B402" s="1" t="s">
        <v>767</v>
      </c>
      <c r="C402" s="2" t="s">
        <v>15</v>
      </c>
      <c r="D402" s="23" t="s">
        <v>820</v>
      </c>
      <c r="E402" s="3" t="s">
        <v>821</v>
      </c>
      <c r="F402" s="4">
        <v>86370</v>
      </c>
      <c r="G402" s="4">
        <v>86370</v>
      </c>
      <c r="H402" s="5">
        <v>56000</v>
      </c>
      <c r="I402" s="24" t="s">
        <v>21</v>
      </c>
    </row>
    <row r="403" spans="1:9" s="25" customFormat="1" x14ac:dyDescent="0.25">
      <c r="A403" s="22">
        <f t="shared" si="6"/>
        <v>400</v>
      </c>
      <c r="B403" s="1" t="s">
        <v>767</v>
      </c>
      <c r="C403" s="2" t="s">
        <v>15</v>
      </c>
      <c r="D403" s="23" t="s">
        <v>822</v>
      </c>
      <c r="E403" s="3" t="s">
        <v>823</v>
      </c>
      <c r="F403" s="4">
        <v>141880</v>
      </c>
      <c r="G403" s="4">
        <v>141880</v>
      </c>
      <c r="H403" s="5">
        <v>60000</v>
      </c>
      <c r="I403" s="24" t="s">
        <v>21</v>
      </c>
    </row>
    <row r="404" spans="1:9" s="25" customFormat="1" x14ac:dyDescent="0.25">
      <c r="A404" s="22">
        <f t="shared" si="6"/>
        <v>401</v>
      </c>
      <c r="B404" s="1" t="s">
        <v>767</v>
      </c>
      <c r="C404" s="2" t="s">
        <v>15</v>
      </c>
      <c r="D404" s="23" t="s">
        <v>824</v>
      </c>
      <c r="E404" s="3" t="s">
        <v>825</v>
      </c>
      <c r="F404" s="4">
        <v>6876</v>
      </c>
      <c r="G404" s="4">
        <v>6876</v>
      </c>
      <c r="H404" s="5">
        <v>900</v>
      </c>
      <c r="I404" s="24" t="s">
        <v>21</v>
      </c>
    </row>
    <row r="405" spans="1:9" s="25" customFormat="1" x14ac:dyDescent="0.25">
      <c r="A405" s="22">
        <f t="shared" si="6"/>
        <v>402</v>
      </c>
      <c r="B405" s="1" t="s">
        <v>767</v>
      </c>
      <c r="C405" s="2" t="s">
        <v>15</v>
      </c>
      <c r="D405" s="23" t="s">
        <v>826</v>
      </c>
      <c r="E405" s="3" t="s">
        <v>827</v>
      </c>
      <c r="F405" s="4">
        <v>2096</v>
      </c>
      <c r="G405" s="4">
        <v>2096</v>
      </c>
      <c r="H405" s="5">
        <v>0</v>
      </c>
      <c r="I405" s="26" t="s">
        <v>18</v>
      </c>
    </row>
    <row r="406" spans="1:9" s="25" customFormat="1" x14ac:dyDescent="0.25">
      <c r="A406" s="22">
        <f t="shared" si="6"/>
        <v>403</v>
      </c>
      <c r="B406" s="1" t="s">
        <v>767</v>
      </c>
      <c r="C406" s="2" t="s">
        <v>15</v>
      </c>
      <c r="D406" s="23" t="s">
        <v>828</v>
      </c>
      <c r="E406" s="3" t="s">
        <v>829</v>
      </c>
      <c r="F406" s="4">
        <v>157413</v>
      </c>
      <c r="G406" s="4">
        <v>157413</v>
      </c>
      <c r="H406" s="5">
        <v>80000</v>
      </c>
      <c r="I406" s="24" t="s">
        <v>21</v>
      </c>
    </row>
    <row r="407" spans="1:9" s="25" customFormat="1" x14ac:dyDescent="0.25">
      <c r="A407" s="22">
        <f t="shared" si="6"/>
        <v>404</v>
      </c>
      <c r="B407" s="1" t="s">
        <v>767</v>
      </c>
      <c r="C407" s="2" t="s">
        <v>15</v>
      </c>
      <c r="D407" s="23" t="s">
        <v>830</v>
      </c>
      <c r="E407" s="3" t="s">
        <v>831</v>
      </c>
      <c r="F407" s="4">
        <v>18329</v>
      </c>
      <c r="G407" s="4">
        <v>18329</v>
      </c>
      <c r="H407" s="5">
        <v>0</v>
      </c>
      <c r="I407" s="26" t="s">
        <v>18</v>
      </c>
    </row>
    <row r="408" spans="1:9" s="25" customFormat="1" x14ac:dyDescent="0.25">
      <c r="A408" s="22">
        <f t="shared" si="6"/>
        <v>405</v>
      </c>
      <c r="B408" s="1" t="s">
        <v>767</v>
      </c>
      <c r="C408" s="2" t="s">
        <v>15</v>
      </c>
      <c r="D408" s="23" t="s">
        <v>832</v>
      </c>
      <c r="E408" s="3" t="s">
        <v>833</v>
      </c>
      <c r="F408" s="4">
        <v>36427</v>
      </c>
      <c r="G408" s="4">
        <v>36427</v>
      </c>
      <c r="H408" s="5">
        <v>20637</v>
      </c>
      <c r="I408" s="24" t="s">
        <v>21</v>
      </c>
    </row>
    <row r="409" spans="1:9" s="25" customFormat="1" ht="31.5" x14ac:dyDescent="0.25">
      <c r="A409" s="22">
        <f t="shared" si="6"/>
        <v>406</v>
      </c>
      <c r="B409" s="1" t="s">
        <v>767</v>
      </c>
      <c r="C409" s="2" t="s">
        <v>68</v>
      </c>
      <c r="D409" s="23" t="s">
        <v>834</v>
      </c>
      <c r="E409" s="3" t="s">
        <v>835</v>
      </c>
      <c r="F409" s="4">
        <v>86325</v>
      </c>
      <c r="G409" s="4">
        <v>86325</v>
      </c>
      <c r="H409" s="5">
        <v>0</v>
      </c>
      <c r="I409" s="26" t="s">
        <v>18</v>
      </c>
    </row>
    <row r="410" spans="1:9" s="25" customFormat="1" ht="31.5" x14ac:dyDescent="0.25">
      <c r="A410" s="22">
        <f t="shared" si="6"/>
        <v>407</v>
      </c>
      <c r="B410" s="1" t="s">
        <v>767</v>
      </c>
      <c r="C410" s="2" t="s">
        <v>68</v>
      </c>
      <c r="D410" s="23" t="s">
        <v>836</v>
      </c>
      <c r="E410" s="3" t="s">
        <v>837</v>
      </c>
      <c r="F410" s="4">
        <v>46290</v>
      </c>
      <c r="G410" s="4">
        <v>38671</v>
      </c>
      <c r="H410" s="5">
        <v>0</v>
      </c>
      <c r="I410" s="26" t="s">
        <v>18</v>
      </c>
    </row>
    <row r="411" spans="1:9" s="25" customFormat="1" ht="31.5" x14ac:dyDescent="0.25">
      <c r="A411" s="22">
        <f t="shared" si="6"/>
        <v>408</v>
      </c>
      <c r="B411" s="1" t="s">
        <v>767</v>
      </c>
      <c r="C411" s="2" t="s">
        <v>68</v>
      </c>
      <c r="D411" s="23" t="s">
        <v>838</v>
      </c>
      <c r="E411" s="3" t="s">
        <v>839</v>
      </c>
      <c r="F411" s="4">
        <v>36000</v>
      </c>
      <c r="G411" s="4">
        <v>36000</v>
      </c>
      <c r="H411" s="5">
        <v>30000</v>
      </c>
      <c r="I411" s="24" t="s">
        <v>21</v>
      </c>
    </row>
    <row r="412" spans="1:9" s="25" customFormat="1" x14ac:dyDescent="0.25">
      <c r="A412" s="22">
        <f t="shared" si="6"/>
        <v>409</v>
      </c>
      <c r="B412" s="1" t="s">
        <v>767</v>
      </c>
      <c r="C412" s="2" t="s">
        <v>68</v>
      </c>
      <c r="D412" s="23" t="s">
        <v>840</v>
      </c>
      <c r="E412" s="3" t="s">
        <v>841</v>
      </c>
      <c r="F412" s="4">
        <v>4452</v>
      </c>
      <c r="G412" s="4">
        <v>4452</v>
      </c>
      <c r="H412" s="5">
        <v>0</v>
      </c>
      <c r="I412" s="26" t="s">
        <v>18</v>
      </c>
    </row>
    <row r="413" spans="1:9" s="25" customFormat="1" x14ac:dyDescent="0.25">
      <c r="A413" s="22">
        <f t="shared" si="6"/>
        <v>410</v>
      </c>
      <c r="B413" s="1" t="s">
        <v>767</v>
      </c>
      <c r="C413" s="2" t="s">
        <v>80</v>
      </c>
      <c r="D413" s="23" t="s">
        <v>842</v>
      </c>
      <c r="E413" s="3" t="s">
        <v>843</v>
      </c>
      <c r="F413" s="4">
        <v>55959</v>
      </c>
      <c r="G413" s="4">
        <v>55959</v>
      </c>
      <c r="H413" s="5">
        <v>0</v>
      </c>
      <c r="I413" s="26" t="s">
        <v>18</v>
      </c>
    </row>
    <row r="414" spans="1:9" s="25" customFormat="1" x14ac:dyDescent="0.25">
      <c r="A414" s="22">
        <f t="shared" si="6"/>
        <v>411</v>
      </c>
      <c r="B414" s="1" t="s">
        <v>767</v>
      </c>
      <c r="C414" s="2" t="s">
        <v>80</v>
      </c>
      <c r="D414" s="23" t="s">
        <v>844</v>
      </c>
      <c r="E414" s="3" t="s">
        <v>845</v>
      </c>
      <c r="F414" s="4">
        <v>4827</v>
      </c>
      <c r="G414" s="4">
        <v>4827</v>
      </c>
      <c r="H414" s="5">
        <v>0</v>
      </c>
      <c r="I414" s="26" t="s">
        <v>18</v>
      </c>
    </row>
    <row r="415" spans="1:9" s="25" customFormat="1" x14ac:dyDescent="0.25">
      <c r="A415" s="22">
        <f t="shared" si="6"/>
        <v>412</v>
      </c>
      <c r="B415" s="1" t="s">
        <v>767</v>
      </c>
      <c r="C415" s="2" t="s">
        <v>80</v>
      </c>
      <c r="D415" s="23" t="s">
        <v>846</v>
      </c>
      <c r="E415" s="3" t="s">
        <v>847</v>
      </c>
      <c r="F415" s="4">
        <v>13500</v>
      </c>
      <c r="G415" s="4">
        <v>13500</v>
      </c>
      <c r="H415" s="5">
        <v>0</v>
      </c>
      <c r="I415" s="26" t="s">
        <v>18</v>
      </c>
    </row>
    <row r="416" spans="1:9" s="25" customFormat="1" x14ac:dyDescent="0.25">
      <c r="A416" s="22">
        <f t="shared" si="6"/>
        <v>413</v>
      </c>
      <c r="B416" s="1" t="s">
        <v>767</v>
      </c>
      <c r="C416" s="2" t="s">
        <v>80</v>
      </c>
      <c r="D416" s="23" t="s">
        <v>848</v>
      </c>
      <c r="E416" s="3" t="s">
        <v>849</v>
      </c>
      <c r="F416" s="4">
        <v>80722</v>
      </c>
      <c r="G416" s="4">
        <v>80722</v>
      </c>
      <c r="H416" s="5">
        <v>10000</v>
      </c>
      <c r="I416" s="24" t="s">
        <v>21</v>
      </c>
    </row>
    <row r="417" spans="1:9" s="25" customFormat="1" x14ac:dyDescent="0.25">
      <c r="A417" s="22">
        <f t="shared" si="6"/>
        <v>414</v>
      </c>
      <c r="B417" s="1" t="s">
        <v>767</v>
      </c>
      <c r="C417" s="2" t="s">
        <v>80</v>
      </c>
      <c r="D417" s="23" t="s">
        <v>850</v>
      </c>
      <c r="E417" s="3" t="s">
        <v>851</v>
      </c>
      <c r="F417" s="4">
        <v>12000</v>
      </c>
      <c r="G417" s="4">
        <v>12000</v>
      </c>
      <c r="H417" s="5">
        <v>0</v>
      </c>
      <c r="I417" s="26" t="s">
        <v>18</v>
      </c>
    </row>
    <row r="418" spans="1:9" s="25" customFormat="1" x14ac:dyDescent="0.25">
      <c r="A418" s="22">
        <f t="shared" si="6"/>
        <v>415</v>
      </c>
      <c r="B418" s="1" t="s">
        <v>767</v>
      </c>
      <c r="C418" s="2" t="s">
        <v>80</v>
      </c>
      <c r="D418" s="23" t="s">
        <v>852</v>
      </c>
      <c r="E418" s="3" t="s">
        <v>853</v>
      </c>
      <c r="F418" s="4">
        <v>1039</v>
      </c>
      <c r="G418" s="4">
        <v>1039</v>
      </c>
      <c r="H418" s="5">
        <v>0</v>
      </c>
      <c r="I418" s="26" t="s">
        <v>18</v>
      </c>
    </row>
    <row r="419" spans="1:9" s="25" customFormat="1" x14ac:dyDescent="0.25">
      <c r="A419" s="22">
        <f t="shared" si="6"/>
        <v>416</v>
      </c>
      <c r="B419" s="1" t="s">
        <v>854</v>
      </c>
      <c r="C419" s="2" t="s">
        <v>15</v>
      </c>
      <c r="D419" s="23" t="s">
        <v>855</v>
      </c>
      <c r="E419" s="3" t="s">
        <v>856</v>
      </c>
      <c r="F419" s="4">
        <v>24401</v>
      </c>
      <c r="G419" s="4">
        <v>24401</v>
      </c>
      <c r="H419" s="5">
        <v>0</v>
      </c>
      <c r="I419" s="26" t="s">
        <v>18</v>
      </c>
    </row>
    <row r="420" spans="1:9" s="25" customFormat="1" x14ac:dyDescent="0.25">
      <c r="A420" s="22">
        <f t="shared" si="6"/>
        <v>417</v>
      </c>
      <c r="B420" s="1" t="s">
        <v>854</v>
      </c>
      <c r="C420" s="2" t="s">
        <v>15</v>
      </c>
      <c r="D420" s="23" t="s">
        <v>857</v>
      </c>
      <c r="E420" s="3" t="s">
        <v>858</v>
      </c>
      <c r="F420" s="4">
        <v>8390</v>
      </c>
      <c r="G420" s="4">
        <v>8390</v>
      </c>
      <c r="H420" s="5">
        <v>0</v>
      </c>
      <c r="I420" s="26" t="s">
        <v>18</v>
      </c>
    </row>
    <row r="421" spans="1:9" s="25" customFormat="1" x14ac:dyDescent="0.25">
      <c r="A421" s="22">
        <f t="shared" si="6"/>
        <v>418</v>
      </c>
      <c r="B421" s="1" t="s">
        <v>854</v>
      </c>
      <c r="C421" s="2" t="s">
        <v>15</v>
      </c>
      <c r="D421" s="23" t="s">
        <v>859</v>
      </c>
      <c r="E421" s="3" t="s">
        <v>860</v>
      </c>
      <c r="F421" s="4">
        <v>35000</v>
      </c>
      <c r="G421" s="4">
        <v>32500</v>
      </c>
      <c r="H421" s="5">
        <v>22500</v>
      </c>
      <c r="I421" s="24" t="s">
        <v>21</v>
      </c>
    </row>
    <row r="422" spans="1:9" s="25" customFormat="1" x14ac:dyDescent="0.25">
      <c r="A422" s="22">
        <f t="shared" si="6"/>
        <v>419</v>
      </c>
      <c r="B422" s="1" t="s">
        <v>854</v>
      </c>
      <c r="C422" s="2" t="s">
        <v>15</v>
      </c>
      <c r="D422" s="23" t="s">
        <v>861</v>
      </c>
      <c r="E422" s="3" t="s">
        <v>862</v>
      </c>
      <c r="F422" s="4">
        <v>16248</v>
      </c>
      <c r="G422" s="4">
        <v>16248</v>
      </c>
      <c r="H422" s="5">
        <v>0</v>
      </c>
      <c r="I422" s="26" t="s">
        <v>18</v>
      </c>
    </row>
    <row r="423" spans="1:9" s="25" customFormat="1" x14ac:dyDescent="0.25">
      <c r="A423" s="22">
        <f t="shared" si="6"/>
        <v>420</v>
      </c>
      <c r="B423" s="1" t="s">
        <v>854</v>
      </c>
      <c r="C423" s="2" t="s">
        <v>15</v>
      </c>
      <c r="D423" s="23" t="s">
        <v>863</v>
      </c>
      <c r="E423" s="3" t="s">
        <v>864</v>
      </c>
      <c r="F423" s="4">
        <v>14000</v>
      </c>
      <c r="G423" s="4">
        <v>10000</v>
      </c>
      <c r="H423" s="5">
        <v>0</v>
      </c>
      <c r="I423" s="26" t="s">
        <v>18</v>
      </c>
    </row>
    <row r="424" spans="1:9" s="25" customFormat="1" x14ac:dyDescent="0.25">
      <c r="A424" s="22">
        <f t="shared" si="6"/>
        <v>421</v>
      </c>
      <c r="B424" s="1" t="s">
        <v>854</v>
      </c>
      <c r="C424" s="2" t="s">
        <v>15</v>
      </c>
      <c r="D424" s="23" t="s">
        <v>865</v>
      </c>
      <c r="E424" s="3" t="s">
        <v>866</v>
      </c>
      <c r="F424" s="4">
        <v>11110</v>
      </c>
      <c r="G424" s="4">
        <v>11110</v>
      </c>
      <c r="H424" s="5">
        <v>0</v>
      </c>
      <c r="I424" s="26" t="s">
        <v>18</v>
      </c>
    </row>
    <row r="425" spans="1:9" s="25" customFormat="1" x14ac:dyDescent="0.25">
      <c r="A425" s="22">
        <f t="shared" si="6"/>
        <v>422</v>
      </c>
      <c r="B425" s="1" t="s">
        <v>854</v>
      </c>
      <c r="C425" s="2" t="s">
        <v>15</v>
      </c>
      <c r="D425" s="23" t="s">
        <v>867</v>
      </c>
      <c r="E425" s="3" t="s">
        <v>868</v>
      </c>
      <c r="F425" s="4">
        <v>18500</v>
      </c>
      <c r="G425" s="4">
        <v>18500</v>
      </c>
      <c r="H425" s="5">
        <v>8000</v>
      </c>
      <c r="I425" s="24" t="s">
        <v>21</v>
      </c>
    </row>
    <row r="426" spans="1:9" s="25" customFormat="1" x14ac:dyDescent="0.25">
      <c r="A426" s="22">
        <f t="shared" si="6"/>
        <v>423</v>
      </c>
      <c r="B426" s="1" t="s">
        <v>854</v>
      </c>
      <c r="C426" s="2" t="s">
        <v>15</v>
      </c>
      <c r="D426" s="23" t="s">
        <v>869</v>
      </c>
      <c r="E426" s="3" t="s">
        <v>870</v>
      </c>
      <c r="F426" s="4">
        <v>44902</v>
      </c>
      <c r="G426" s="4">
        <v>44902</v>
      </c>
      <c r="H426" s="5">
        <v>25000</v>
      </c>
      <c r="I426" s="24" t="s">
        <v>21</v>
      </c>
    </row>
    <row r="427" spans="1:9" s="25" customFormat="1" x14ac:dyDescent="0.25">
      <c r="A427" s="22">
        <f t="shared" si="6"/>
        <v>424</v>
      </c>
      <c r="B427" s="1" t="s">
        <v>854</v>
      </c>
      <c r="C427" s="2" t="s">
        <v>15</v>
      </c>
      <c r="D427" s="23" t="s">
        <v>871</v>
      </c>
      <c r="E427" s="3" t="s">
        <v>872</v>
      </c>
      <c r="F427" s="4">
        <v>16121</v>
      </c>
      <c r="G427" s="4">
        <v>16121</v>
      </c>
      <c r="H427" s="5">
        <v>1500</v>
      </c>
      <c r="I427" s="24" t="s">
        <v>21</v>
      </c>
    </row>
    <row r="428" spans="1:9" s="25" customFormat="1" x14ac:dyDescent="0.25">
      <c r="A428" s="22">
        <f t="shared" si="6"/>
        <v>425</v>
      </c>
      <c r="B428" s="1" t="s">
        <v>854</v>
      </c>
      <c r="C428" s="2" t="s">
        <v>15</v>
      </c>
      <c r="D428" s="23" t="s">
        <v>873</v>
      </c>
      <c r="E428" s="3" t="s">
        <v>874</v>
      </c>
      <c r="F428" s="4">
        <v>547510</v>
      </c>
      <c r="G428" s="4">
        <v>547510</v>
      </c>
      <c r="H428" s="5">
        <v>0</v>
      </c>
      <c r="I428" s="26" t="s">
        <v>18</v>
      </c>
    </row>
    <row r="429" spans="1:9" s="25" customFormat="1" x14ac:dyDescent="0.25">
      <c r="A429" s="22">
        <f t="shared" si="6"/>
        <v>426</v>
      </c>
      <c r="B429" s="27" t="s">
        <v>854</v>
      </c>
      <c r="C429" s="28" t="s">
        <v>15</v>
      </c>
      <c r="D429" s="29" t="s">
        <v>875</v>
      </c>
      <c r="E429" s="30" t="s">
        <v>876</v>
      </c>
      <c r="F429" s="4">
        <v>24670</v>
      </c>
      <c r="G429" s="4">
        <v>24670</v>
      </c>
      <c r="H429" s="5">
        <v>0</v>
      </c>
      <c r="I429" s="26" t="s">
        <v>18</v>
      </c>
    </row>
    <row r="430" spans="1:9" s="25" customFormat="1" x14ac:dyDescent="0.25">
      <c r="A430" s="22">
        <f t="shared" si="6"/>
        <v>427</v>
      </c>
      <c r="B430" s="27" t="s">
        <v>854</v>
      </c>
      <c r="C430" s="28" t="s">
        <v>15</v>
      </c>
      <c r="D430" s="29" t="s">
        <v>877</v>
      </c>
      <c r="E430" s="30" t="s">
        <v>878</v>
      </c>
      <c r="F430" s="4">
        <v>41627</v>
      </c>
      <c r="G430" s="4">
        <v>41627</v>
      </c>
      <c r="H430" s="5">
        <v>13000</v>
      </c>
      <c r="I430" s="24" t="s">
        <v>21</v>
      </c>
    </row>
    <row r="431" spans="1:9" s="25" customFormat="1" x14ac:dyDescent="0.25">
      <c r="A431" s="22">
        <f t="shared" si="6"/>
        <v>428</v>
      </c>
      <c r="B431" s="27" t="s">
        <v>854</v>
      </c>
      <c r="C431" s="28" t="s">
        <v>15</v>
      </c>
      <c r="D431" s="29" t="s">
        <v>879</v>
      </c>
      <c r="E431" s="30" t="s">
        <v>880</v>
      </c>
      <c r="F431" s="4">
        <v>4320</v>
      </c>
      <c r="G431" s="4">
        <v>4320</v>
      </c>
      <c r="H431" s="5">
        <v>0</v>
      </c>
      <c r="I431" s="26" t="s">
        <v>18</v>
      </c>
    </row>
    <row r="432" spans="1:9" s="25" customFormat="1" x14ac:dyDescent="0.25">
      <c r="A432" s="22">
        <f t="shared" si="6"/>
        <v>429</v>
      </c>
      <c r="B432" s="27" t="s">
        <v>854</v>
      </c>
      <c r="C432" s="28" t="s">
        <v>15</v>
      </c>
      <c r="D432" s="29" t="s">
        <v>881</v>
      </c>
      <c r="E432" s="30" t="s">
        <v>882</v>
      </c>
      <c r="F432" s="4">
        <v>34366</v>
      </c>
      <c r="G432" s="4">
        <v>27562</v>
      </c>
      <c r="H432" s="5">
        <v>0</v>
      </c>
      <c r="I432" s="26" t="s">
        <v>18</v>
      </c>
    </row>
    <row r="433" spans="1:9" s="25" customFormat="1" x14ac:dyDescent="0.25">
      <c r="A433" s="22">
        <f t="shared" si="6"/>
        <v>430</v>
      </c>
      <c r="B433" s="27" t="s">
        <v>854</v>
      </c>
      <c r="C433" s="28" t="s">
        <v>15</v>
      </c>
      <c r="D433" s="29" t="s">
        <v>883</v>
      </c>
      <c r="E433" s="30" t="s">
        <v>512</v>
      </c>
      <c r="F433" s="4">
        <v>111764</v>
      </c>
      <c r="G433" s="4">
        <v>100000</v>
      </c>
      <c r="H433" s="5">
        <v>45000</v>
      </c>
      <c r="I433" s="24" t="s">
        <v>21</v>
      </c>
    </row>
    <row r="434" spans="1:9" s="25" customFormat="1" x14ac:dyDescent="0.25">
      <c r="A434" s="22">
        <f t="shared" si="6"/>
        <v>431</v>
      </c>
      <c r="B434" s="27" t="s">
        <v>854</v>
      </c>
      <c r="C434" s="28" t="s">
        <v>15</v>
      </c>
      <c r="D434" s="29" t="s">
        <v>884</v>
      </c>
      <c r="E434" s="30" t="s">
        <v>885</v>
      </c>
      <c r="F434" s="4">
        <v>53494</v>
      </c>
      <c r="G434" s="4">
        <v>46274</v>
      </c>
      <c r="H434" s="5">
        <v>30000</v>
      </c>
      <c r="I434" s="24" t="s">
        <v>21</v>
      </c>
    </row>
    <row r="435" spans="1:9" s="25" customFormat="1" x14ac:dyDescent="0.25">
      <c r="A435" s="22">
        <f t="shared" si="6"/>
        <v>432</v>
      </c>
      <c r="B435" s="27" t="s">
        <v>854</v>
      </c>
      <c r="C435" s="28" t="s">
        <v>15</v>
      </c>
      <c r="D435" s="29" t="s">
        <v>886</v>
      </c>
      <c r="E435" s="30" t="s">
        <v>887</v>
      </c>
      <c r="F435" s="4">
        <v>14890</v>
      </c>
      <c r="G435" s="4">
        <v>14890</v>
      </c>
      <c r="H435" s="5">
        <v>1500</v>
      </c>
      <c r="I435" s="24" t="s">
        <v>21</v>
      </c>
    </row>
    <row r="436" spans="1:9" s="25" customFormat="1" x14ac:dyDescent="0.25">
      <c r="A436" s="22">
        <f t="shared" si="6"/>
        <v>433</v>
      </c>
      <c r="B436" s="27" t="s">
        <v>854</v>
      </c>
      <c r="C436" s="28" t="s">
        <v>15</v>
      </c>
      <c r="D436" s="29" t="s">
        <v>888</v>
      </c>
      <c r="E436" s="30" t="s">
        <v>889</v>
      </c>
      <c r="F436" s="4">
        <v>27750</v>
      </c>
      <c r="G436" s="4">
        <v>27750</v>
      </c>
      <c r="H436" s="5">
        <v>0</v>
      </c>
      <c r="I436" s="26" t="s">
        <v>18</v>
      </c>
    </row>
    <row r="437" spans="1:9" s="25" customFormat="1" x14ac:dyDescent="0.25">
      <c r="A437" s="22">
        <f t="shared" si="6"/>
        <v>434</v>
      </c>
      <c r="B437" s="27" t="s">
        <v>854</v>
      </c>
      <c r="C437" s="28" t="s">
        <v>15</v>
      </c>
      <c r="D437" s="29" t="s">
        <v>890</v>
      </c>
      <c r="E437" s="30" t="s">
        <v>891</v>
      </c>
      <c r="F437" s="4">
        <v>76000</v>
      </c>
      <c r="G437" s="4">
        <v>76000</v>
      </c>
      <c r="H437" s="5">
        <v>17000</v>
      </c>
      <c r="I437" s="24" t="s">
        <v>21</v>
      </c>
    </row>
    <row r="438" spans="1:9" s="25" customFormat="1" x14ac:dyDescent="0.25">
      <c r="A438" s="22">
        <f t="shared" si="6"/>
        <v>435</v>
      </c>
      <c r="B438" s="27" t="s">
        <v>854</v>
      </c>
      <c r="C438" s="28" t="s">
        <v>15</v>
      </c>
      <c r="D438" s="29" t="s">
        <v>892</v>
      </c>
      <c r="E438" s="30" t="s">
        <v>893</v>
      </c>
      <c r="F438" s="4">
        <v>63951</v>
      </c>
      <c r="G438" s="4">
        <v>63951</v>
      </c>
      <c r="H438" s="5">
        <v>26337</v>
      </c>
      <c r="I438" s="24" t="s">
        <v>21</v>
      </c>
    </row>
    <row r="439" spans="1:9" s="25" customFormat="1" x14ac:dyDescent="0.25">
      <c r="A439" s="22">
        <f t="shared" si="6"/>
        <v>436</v>
      </c>
      <c r="B439" s="27" t="s">
        <v>854</v>
      </c>
      <c r="C439" s="28" t="s">
        <v>15</v>
      </c>
      <c r="D439" s="29" t="s">
        <v>894</v>
      </c>
      <c r="E439" s="30" t="s">
        <v>895</v>
      </c>
      <c r="F439" s="4">
        <v>18195</v>
      </c>
      <c r="G439" s="4">
        <v>18195</v>
      </c>
      <c r="H439" s="5">
        <v>18195</v>
      </c>
      <c r="I439" s="24" t="s">
        <v>21</v>
      </c>
    </row>
    <row r="440" spans="1:9" s="25" customFormat="1" x14ac:dyDescent="0.25">
      <c r="A440" s="22">
        <f t="shared" si="6"/>
        <v>437</v>
      </c>
      <c r="B440" s="27" t="s">
        <v>854</v>
      </c>
      <c r="C440" s="28" t="s">
        <v>15</v>
      </c>
      <c r="D440" s="29" t="s">
        <v>896</v>
      </c>
      <c r="E440" s="30" t="s">
        <v>897</v>
      </c>
      <c r="F440" s="4">
        <v>11988</v>
      </c>
      <c r="G440" s="4">
        <v>11988</v>
      </c>
      <c r="H440" s="5">
        <v>0</v>
      </c>
      <c r="I440" s="26" t="s">
        <v>18</v>
      </c>
    </row>
    <row r="441" spans="1:9" s="25" customFormat="1" x14ac:dyDescent="0.25">
      <c r="A441" s="22">
        <f t="shared" si="6"/>
        <v>438</v>
      </c>
      <c r="B441" s="27" t="s">
        <v>854</v>
      </c>
      <c r="C441" s="28" t="s">
        <v>15</v>
      </c>
      <c r="D441" s="29" t="s">
        <v>898</v>
      </c>
      <c r="E441" s="30" t="s">
        <v>899</v>
      </c>
      <c r="F441" s="4">
        <v>75104</v>
      </c>
      <c r="G441" s="4">
        <v>75104</v>
      </c>
      <c r="H441" s="5">
        <v>0</v>
      </c>
      <c r="I441" s="26" t="s">
        <v>18</v>
      </c>
    </row>
    <row r="442" spans="1:9" s="25" customFormat="1" x14ac:dyDescent="0.25">
      <c r="A442" s="22">
        <f t="shared" si="6"/>
        <v>439</v>
      </c>
      <c r="B442" s="27" t="s">
        <v>854</v>
      </c>
      <c r="C442" s="28" t="s">
        <v>15</v>
      </c>
      <c r="D442" s="29" t="s">
        <v>900</v>
      </c>
      <c r="E442" s="30" t="s">
        <v>901</v>
      </c>
      <c r="F442" s="4">
        <v>25498</v>
      </c>
      <c r="G442" s="4">
        <v>21478</v>
      </c>
      <c r="H442" s="5">
        <v>6478</v>
      </c>
      <c r="I442" s="24" t="s">
        <v>21</v>
      </c>
    </row>
    <row r="443" spans="1:9" s="25" customFormat="1" x14ac:dyDescent="0.25">
      <c r="A443" s="22">
        <f t="shared" si="6"/>
        <v>440</v>
      </c>
      <c r="B443" s="27" t="s">
        <v>854</v>
      </c>
      <c r="C443" s="28" t="s">
        <v>15</v>
      </c>
      <c r="D443" s="29" t="s">
        <v>902</v>
      </c>
      <c r="E443" s="30" t="s">
        <v>903</v>
      </c>
      <c r="F443" s="4">
        <v>4598</v>
      </c>
      <c r="G443" s="4">
        <v>4598</v>
      </c>
      <c r="H443" s="5">
        <v>0</v>
      </c>
      <c r="I443" s="26" t="s">
        <v>18</v>
      </c>
    </row>
    <row r="444" spans="1:9" s="25" customFormat="1" x14ac:dyDescent="0.25">
      <c r="A444" s="22">
        <f t="shared" si="6"/>
        <v>441</v>
      </c>
      <c r="B444" s="27" t="s">
        <v>854</v>
      </c>
      <c r="C444" s="28" t="s">
        <v>15</v>
      </c>
      <c r="D444" s="29" t="s">
        <v>904</v>
      </c>
      <c r="E444" s="30" t="s">
        <v>905</v>
      </c>
      <c r="F444" s="4">
        <v>28650</v>
      </c>
      <c r="G444" s="4">
        <v>28650</v>
      </c>
      <c r="H444" s="5">
        <v>20000</v>
      </c>
      <c r="I444" s="24" t="s">
        <v>21</v>
      </c>
    </row>
    <row r="445" spans="1:9" s="25" customFormat="1" x14ac:dyDescent="0.25">
      <c r="A445" s="22">
        <f t="shared" si="6"/>
        <v>442</v>
      </c>
      <c r="B445" s="27" t="s">
        <v>854</v>
      </c>
      <c r="C445" s="28" t="s">
        <v>15</v>
      </c>
      <c r="D445" s="29" t="s">
        <v>906</v>
      </c>
      <c r="E445" s="30" t="s">
        <v>907</v>
      </c>
      <c r="F445" s="4">
        <v>70973</v>
      </c>
      <c r="G445" s="4">
        <v>55000</v>
      </c>
      <c r="H445" s="5">
        <v>0</v>
      </c>
      <c r="I445" s="26" t="s">
        <v>18</v>
      </c>
    </row>
    <row r="446" spans="1:9" s="25" customFormat="1" x14ac:dyDescent="0.25">
      <c r="A446" s="22">
        <f t="shared" si="6"/>
        <v>443</v>
      </c>
      <c r="B446" s="27" t="s">
        <v>854</v>
      </c>
      <c r="C446" s="28" t="s">
        <v>15</v>
      </c>
      <c r="D446" s="29" t="s">
        <v>908</v>
      </c>
      <c r="E446" s="30" t="s">
        <v>909</v>
      </c>
      <c r="F446" s="4">
        <v>8800</v>
      </c>
      <c r="G446" s="4">
        <v>8800</v>
      </c>
      <c r="H446" s="5">
        <v>0</v>
      </c>
      <c r="I446" s="26" t="s">
        <v>18</v>
      </c>
    </row>
    <row r="447" spans="1:9" s="25" customFormat="1" x14ac:dyDescent="0.25">
      <c r="A447" s="22">
        <f t="shared" si="6"/>
        <v>444</v>
      </c>
      <c r="B447" s="27" t="s">
        <v>854</v>
      </c>
      <c r="C447" s="28" t="s">
        <v>15</v>
      </c>
      <c r="D447" s="29" t="s">
        <v>910</v>
      </c>
      <c r="E447" s="30" t="s">
        <v>911</v>
      </c>
      <c r="F447" s="4">
        <v>188134</v>
      </c>
      <c r="G447" s="4">
        <v>188134</v>
      </c>
      <c r="H447" s="5">
        <v>148134</v>
      </c>
      <c r="I447" s="24" t="s">
        <v>21</v>
      </c>
    </row>
    <row r="448" spans="1:9" s="25" customFormat="1" x14ac:dyDescent="0.25">
      <c r="A448" s="22">
        <f t="shared" si="6"/>
        <v>445</v>
      </c>
      <c r="B448" s="27" t="s">
        <v>854</v>
      </c>
      <c r="C448" s="28" t="s">
        <v>80</v>
      </c>
      <c r="D448" s="29" t="s">
        <v>912</v>
      </c>
      <c r="E448" s="30" t="s">
        <v>913</v>
      </c>
      <c r="F448" s="4">
        <v>75440</v>
      </c>
      <c r="G448" s="4">
        <v>75440</v>
      </c>
      <c r="H448" s="5">
        <v>5000</v>
      </c>
      <c r="I448" s="24" t="s">
        <v>21</v>
      </c>
    </row>
    <row r="449" spans="1:9" s="25" customFormat="1" x14ac:dyDescent="0.25">
      <c r="A449" s="22">
        <f t="shared" si="6"/>
        <v>446</v>
      </c>
      <c r="B449" s="27" t="s">
        <v>854</v>
      </c>
      <c r="C449" s="28" t="s">
        <v>80</v>
      </c>
      <c r="D449" s="29" t="s">
        <v>914</v>
      </c>
      <c r="E449" s="30" t="s">
        <v>915</v>
      </c>
      <c r="F449" s="4">
        <v>7528</v>
      </c>
      <c r="G449" s="4">
        <v>7528</v>
      </c>
      <c r="H449" s="5">
        <v>5000</v>
      </c>
      <c r="I449" s="24" t="s">
        <v>21</v>
      </c>
    </row>
    <row r="450" spans="1:9" s="25" customFormat="1" x14ac:dyDescent="0.25">
      <c r="A450" s="22">
        <f t="shared" si="6"/>
        <v>447</v>
      </c>
      <c r="B450" s="27" t="s">
        <v>854</v>
      </c>
      <c r="C450" s="28" t="s">
        <v>80</v>
      </c>
      <c r="D450" s="29" t="s">
        <v>916</v>
      </c>
      <c r="E450" s="30" t="s">
        <v>917</v>
      </c>
      <c r="F450" s="4">
        <v>16881</v>
      </c>
      <c r="G450" s="4">
        <v>16881</v>
      </c>
      <c r="H450" s="5">
        <v>0</v>
      </c>
      <c r="I450" s="26" t="s">
        <v>18</v>
      </c>
    </row>
    <row r="451" spans="1:9" s="25" customFormat="1" x14ac:dyDescent="0.25">
      <c r="A451" s="22">
        <f t="shared" si="6"/>
        <v>448</v>
      </c>
      <c r="B451" s="27" t="s">
        <v>918</v>
      </c>
      <c r="C451" s="28" t="s">
        <v>8</v>
      </c>
      <c r="D451" s="29" t="s">
        <v>919</v>
      </c>
      <c r="E451" s="30" t="s">
        <v>920</v>
      </c>
      <c r="F451" s="4">
        <v>723704</v>
      </c>
      <c r="G451" s="4">
        <v>723704</v>
      </c>
      <c r="H451" s="5">
        <v>100000</v>
      </c>
      <c r="I451" s="26" t="s">
        <v>1014</v>
      </c>
    </row>
    <row r="452" spans="1:9" s="25" customFormat="1" x14ac:dyDescent="0.25">
      <c r="A452" s="22">
        <f t="shared" si="6"/>
        <v>449</v>
      </c>
      <c r="B452" s="27" t="s">
        <v>918</v>
      </c>
      <c r="C452" s="28" t="s">
        <v>15</v>
      </c>
      <c r="D452" s="29" t="s">
        <v>921</v>
      </c>
      <c r="E452" s="30" t="s">
        <v>922</v>
      </c>
      <c r="F452" s="4">
        <v>19716</v>
      </c>
      <c r="G452" s="4">
        <v>19716</v>
      </c>
      <c r="H452" s="5">
        <v>0</v>
      </c>
      <c r="I452" s="26" t="s">
        <v>18</v>
      </c>
    </row>
    <row r="453" spans="1:9" s="25" customFormat="1" x14ac:dyDescent="0.25">
      <c r="A453" s="22">
        <f t="shared" si="6"/>
        <v>450</v>
      </c>
      <c r="B453" s="27" t="s">
        <v>918</v>
      </c>
      <c r="C453" s="28" t="s">
        <v>15</v>
      </c>
      <c r="D453" s="29" t="s">
        <v>923</v>
      </c>
      <c r="E453" s="30" t="s">
        <v>924</v>
      </c>
      <c r="F453" s="4">
        <v>202800</v>
      </c>
      <c r="G453" s="4">
        <v>202800</v>
      </c>
      <c r="H453" s="5">
        <v>0</v>
      </c>
      <c r="I453" s="26" t="s">
        <v>18</v>
      </c>
    </row>
    <row r="454" spans="1:9" s="25" customFormat="1" x14ac:dyDescent="0.25">
      <c r="A454" s="22">
        <f t="shared" ref="A454:A494" si="7">A453+1</f>
        <v>451</v>
      </c>
      <c r="B454" s="27" t="s">
        <v>918</v>
      </c>
      <c r="C454" s="28" t="s">
        <v>15</v>
      </c>
      <c r="D454" s="29" t="s">
        <v>925</v>
      </c>
      <c r="E454" s="30" t="s">
        <v>926</v>
      </c>
      <c r="F454" s="4">
        <v>38256</v>
      </c>
      <c r="G454" s="4">
        <v>38256</v>
      </c>
      <c r="H454" s="5">
        <v>0</v>
      </c>
      <c r="I454" s="26" t="s">
        <v>18</v>
      </c>
    </row>
    <row r="455" spans="1:9" s="25" customFormat="1" x14ac:dyDescent="0.25">
      <c r="A455" s="22">
        <f t="shared" si="7"/>
        <v>452</v>
      </c>
      <c r="B455" s="27" t="s">
        <v>918</v>
      </c>
      <c r="C455" s="28" t="s">
        <v>15</v>
      </c>
      <c r="D455" s="29" t="s">
        <v>927</v>
      </c>
      <c r="E455" s="30" t="s">
        <v>928</v>
      </c>
      <c r="F455" s="4">
        <v>66495</v>
      </c>
      <c r="G455" s="4">
        <v>66495</v>
      </c>
      <c r="H455" s="5">
        <v>8000</v>
      </c>
      <c r="I455" s="24" t="s">
        <v>21</v>
      </c>
    </row>
    <row r="456" spans="1:9" s="25" customFormat="1" x14ac:dyDescent="0.25">
      <c r="A456" s="22">
        <f t="shared" si="7"/>
        <v>453</v>
      </c>
      <c r="B456" s="27" t="s">
        <v>918</v>
      </c>
      <c r="C456" s="28" t="s">
        <v>15</v>
      </c>
      <c r="D456" s="29" t="s">
        <v>929</v>
      </c>
      <c r="E456" s="30" t="s">
        <v>930</v>
      </c>
      <c r="F456" s="4">
        <v>12150</v>
      </c>
      <c r="G456" s="4">
        <v>12150</v>
      </c>
      <c r="H456" s="5">
        <v>2500</v>
      </c>
      <c r="I456" s="24" t="s">
        <v>21</v>
      </c>
    </row>
    <row r="457" spans="1:9" s="25" customFormat="1" x14ac:dyDescent="0.25">
      <c r="A457" s="22">
        <f t="shared" si="7"/>
        <v>454</v>
      </c>
      <c r="B457" s="27" t="s">
        <v>918</v>
      </c>
      <c r="C457" s="28" t="s">
        <v>15</v>
      </c>
      <c r="D457" s="29" t="s">
        <v>931</v>
      </c>
      <c r="E457" s="30" t="s">
        <v>932</v>
      </c>
      <c r="F457" s="4">
        <v>4155</v>
      </c>
      <c r="G457" s="4">
        <v>4155</v>
      </c>
      <c r="H457" s="5">
        <v>0</v>
      </c>
      <c r="I457" s="26" t="s">
        <v>18</v>
      </c>
    </row>
    <row r="458" spans="1:9" s="25" customFormat="1" x14ac:dyDescent="0.25">
      <c r="A458" s="22">
        <f t="shared" si="7"/>
        <v>455</v>
      </c>
      <c r="B458" s="27" t="s">
        <v>918</v>
      </c>
      <c r="C458" s="28" t="s">
        <v>15</v>
      </c>
      <c r="D458" s="29" t="s">
        <v>933</v>
      </c>
      <c r="E458" s="30" t="s">
        <v>934</v>
      </c>
      <c r="F458" s="4">
        <v>52517</v>
      </c>
      <c r="G458" s="4">
        <v>52517</v>
      </c>
      <c r="H458" s="5">
        <v>0</v>
      </c>
      <c r="I458" s="26" t="s">
        <v>18</v>
      </c>
    </row>
    <row r="459" spans="1:9" s="25" customFormat="1" x14ac:dyDescent="0.25">
      <c r="A459" s="22">
        <f t="shared" si="7"/>
        <v>456</v>
      </c>
      <c r="B459" s="27" t="s">
        <v>918</v>
      </c>
      <c r="C459" s="28" t="s">
        <v>15</v>
      </c>
      <c r="D459" s="29" t="s">
        <v>935</v>
      </c>
      <c r="E459" s="30" t="s">
        <v>936</v>
      </c>
      <c r="F459" s="4">
        <v>25361</v>
      </c>
      <c r="G459" s="4">
        <v>25361</v>
      </c>
      <c r="H459" s="5">
        <v>2800</v>
      </c>
      <c r="I459" s="24" t="s">
        <v>21</v>
      </c>
    </row>
    <row r="460" spans="1:9" s="25" customFormat="1" x14ac:dyDescent="0.25">
      <c r="A460" s="22">
        <f t="shared" si="7"/>
        <v>457</v>
      </c>
      <c r="B460" s="27" t="s">
        <v>918</v>
      </c>
      <c r="C460" s="28" t="s">
        <v>15</v>
      </c>
      <c r="D460" s="29" t="s">
        <v>937</v>
      </c>
      <c r="E460" s="30" t="s">
        <v>938</v>
      </c>
      <c r="F460" s="4">
        <v>32361</v>
      </c>
      <c r="G460" s="4">
        <v>32361</v>
      </c>
      <c r="H460" s="5">
        <v>30000</v>
      </c>
      <c r="I460" s="24" t="s">
        <v>21</v>
      </c>
    </row>
    <row r="461" spans="1:9" s="25" customFormat="1" x14ac:dyDescent="0.25">
      <c r="A461" s="22">
        <f t="shared" si="7"/>
        <v>458</v>
      </c>
      <c r="B461" s="27" t="s">
        <v>918</v>
      </c>
      <c r="C461" s="28" t="s">
        <v>15</v>
      </c>
      <c r="D461" s="29" t="s">
        <v>939</v>
      </c>
      <c r="E461" s="30" t="s">
        <v>940</v>
      </c>
      <c r="F461" s="4">
        <v>8112</v>
      </c>
      <c r="G461" s="4">
        <v>8112</v>
      </c>
      <c r="H461" s="5">
        <v>8112</v>
      </c>
      <c r="I461" s="24" t="s">
        <v>21</v>
      </c>
    </row>
    <row r="462" spans="1:9" s="25" customFormat="1" x14ac:dyDescent="0.25">
      <c r="A462" s="22">
        <f t="shared" si="7"/>
        <v>459</v>
      </c>
      <c r="B462" s="27" t="s">
        <v>918</v>
      </c>
      <c r="C462" s="28" t="s">
        <v>15</v>
      </c>
      <c r="D462" s="29" t="s">
        <v>941</v>
      </c>
      <c r="E462" s="30" t="s">
        <v>942</v>
      </c>
      <c r="F462" s="4">
        <v>9055</v>
      </c>
      <c r="G462" s="4">
        <v>9055</v>
      </c>
      <c r="H462" s="5">
        <v>0</v>
      </c>
      <c r="I462" s="26" t="s">
        <v>18</v>
      </c>
    </row>
    <row r="463" spans="1:9" s="25" customFormat="1" x14ac:dyDescent="0.25">
      <c r="A463" s="22">
        <f t="shared" si="7"/>
        <v>460</v>
      </c>
      <c r="B463" s="27" t="s">
        <v>918</v>
      </c>
      <c r="C463" s="28" t="s">
        <v>15</v>
      </c>
      <c r="D463" s="29" t="s">
        <v>943</v>
      </c>
      <c r="E463" s="30" t="s">
        <v>944</v>
      </c>
      <c r="F463" s="4">
        <v>19345</v>
      </c>
      <c r="G463" s="4">
        <v>19345</v>
      </c>
      <c r="H463" s="5">
        <v>0</v>
      </c>
      <c r="I463" s="26" t="s">
        <v>18</v>
      </c>
    </row>
    <row r="464" spans="1:9" s="25" customFormat="1" x14ac:dyDescent="0.25">
      <c r="A464" s="22">
        <f t="shared" si="7"/>
        <v>461</v>
      </c>
      <c r="B464" s="27" t="s">
        <v>918</v>
      </c>
      <c r="C464" s="28" t="s">
        <v>15</v>
      </c>
      <c r="D464" s="29" t="s">
        <v>945</v>
      </c>
      <c r="E464" s="30" t="s">
        <v>946</v>
      </c>
      <c r="F464" s="4">
        <v>80306</v>
      </c>
      <c r="G464" s="4">
        <v>80306</v>
      </c>
      <c r="H464" s="5">
        <v>30000</v>
      </c>
      <c r="I464" s="24" t="s">
        <v>21</v>
      </c>
    </row>
    <row r="465" spans="1:9" s="25" customFormat="1" x14ac:dyDescent="0.25">
      <c r="A465" s="22">
        <f t="shared" si="7"/>
        <v>462</v>
      </c>
      <c r="B465" s="27" t="s">
        <v>918</v>
      </c>
      <c r="C465" s="28" t="s">
        <v>15</v>
      </c>
      <c r="D465" s="29" t="s">
        <v>947</v>
      </c>
      <c r="E465" s="30" t="s">
        <v>948</v>
      </c>
      <c r="F465" s="4">
        <v>23238</v>
      </c>
      <c r="G465" s="4">
        <v>23238</v>
      </c>
      <c r="H465" s="5">
        <v>13000</v>
      </c>
      <c r="I465" s="24" t="s">
        <v>21</v>
      </c>
    </row>
    <row r="466" spans="1:9" s="25" customFormat="1" x14ac:dyDescent="0.25">
      <c r="A466" s="22">
        <f t="shared" si="7"/>
        <v>463</v>
      </c>
      <c r="B466" s="27" t="s">
        <v>918</v>
      </c>
      <c r="C466" s="28" t="s">
        <v>15</v>
      </c>
      <c r="D466" s="29" t="s">
        <v>949</v>
      </c>
      <c r="E466" s="30" t="s">
        <v>950</v>
      </c>
      <c r="F466" s="4">
        <v>33594</v>
      </c>
      <c r="G466" s="4">
        <v>33594</v>
      </c>
      <c r="H466" s="5">
        <v>2500</v>
      </c>
      <c r="I466" s="24" t="s">
        <v>21</v>
      </c>
    </row>
    <row r="467" spans="1:9" s="25" customFormat="1" x14ac:dyDescent="0.25">
      <c r="A467" s="22">
        <f t="shared" si="7"/>
        <v>464</v>
      </c>
      <c r="B467" s="27" t="s">
        <v>918</v>
      </c>
      <c r="C467" s="28" t="s">
        <v>15</v>
      </c>
      <c r="D467" s="29" t="s">
        <v>951</v>
      </c>
      <c r="E467" s="30" t="s">
        <v>952</v>
      </c>
      <c r="F467" s="4">
        <v>940</v>
      </c>
      <c r="G467" s="4">
        <v>940</v>
      </c>
      <c r="H467" s="5">
        <v>0</v>
      </c>
      <c r="I467" s="26" t="s">
        <v>18</v>
      </c>
    </row>
    <row r="468" spans="1:9" s="25" customFormat="1" x14ac:dyDescent="0.25">
      <c r="A468" s="22">
        <f t="shared" si="7"/>
        <v>465</v>
      </c>
      <c r="B468" s="27" t="s">
        <v>918</v>
      </c>
      <c r="C468" s="28" t="s">
        <v>15</v>
      </c>
      <c r="D468" s="29" t="s">
        <v>953</v>
      </c>
      <c r="E468" s="30" t="s">
        <v>954</v>
      </c>
      <c r="F468" s="4">
        <v>123000</v>
      </c>
      <c r="G468" s="4">
        <v>123000</v>
      </c>
      <c r="H468" s="5">
        <v>0</v>
      </c>
      <c r="I468" s="26" t="s">
        <v>18</v>
      </c>
    </row>
    <row r="469" spans="1:9" s="25" customFormat="1" x14ac:dyDescent="0.25">
      <c r="A469" s="22">
        <f t="shared" si="7"/>
        <v>466</v>
      </c>
      <c r="B469" s="27" t="s">
        <v>918</v>
      </c>
      <c r="C469" s="28" t="s">
        <v>15</v>
      </c>
      <c r="D469" s="29" t="s">
        <v>955</v>
      </c>
      <c r="E469" s="30" t="s">
        <v>956</v>
      </c>
      <c r="F469" s="4">
        <v>21030</v>
      </c>
      <c r="G469" s="4">
        <v>21030</v>
      </c>
      <c r="H469" s="5">
        <v>800</v>
      </c>
      <c r="I469" s="24" t="s">
        <v>21</v>
      </c>
    </row>
    <row r="470" spans="1:9" s="25" customFormat="1" x14ac:dyDescent="0.25">
      <c r="A470" s="22">
        <f t="shared" si="7"/>
        <v>467</v>
      </c>
      <c r="B470" s="27" t="s">
        <v>918</v>
      </c>
      <c r="C470" s="28" t="s">
        <v>15</v>
      </c>
      <c r="D470" s="29" t="s">
        <v>957</v>
      </c>
      <c r="E470" s="30" t="s">
        <v>958</v>
      </c>
      <c r="F470" s="4">
        <v>15000</v>
      </c>
      <c r="G470" s="4">
        <v>15000</v>
      </c>
      <c r="H470" s="5">
        <v>3000</v>
      </c>
      <c r="I470" s="24" t="s">
        <v>21</v>
      </c>
    </row>
    <row r="471" spans="1:9" s="25" customFormat="1" x14ac:dyDescent="0.25">
      <c r="A471" s="22">
        <f t="shared" si="7"/>
        <v>468</v>
      </c>
      <c r="B471" s="27" t="s">
        <v>918</v>
      </c>
      <c r="C471" s="28" t="s">
        <v>15</v>
      </c>
      <c r="D471" s="29" t="s">
        <v>959</v>
      </c>
      <c r="E471" s="30" t="s">
        <v>960</v>
      </c>
      <c r="F471" s="4">
        <v>68582</v>
      </c>
      <c r="G471" s="4">
        <v>68582</v>
      </c>
      <c r="H471" s="5">
        <v>10000</v>
      </c>
      <c r="I471" s="24" t="s">
        <v>21</v>
      </c>
    </row>
    <row r="472" spans="1:9" s="25" customFormat="1" x14ac:dyDescent="0.25">
      <c r="A472" s="22">
        <f t="shared" si="7"/>
        <v>469</v>
      </c>
      <c r="B472" s="27" t="s">
        <v>918</v>
      </c>
      <c r="C472" s="28" t="s">
        <v>15</v>
      </c>
      <c r="D472" s="29" t="s">
        <v>961</v>
      </c>
      <c r="E472" s="30" t="s">
        <v>962</v>
      </c>
      <c r="F472" s="4">
        <v>33102</v>
      </c>
      <c r="G472" s="4">
        <v>33102</v>
      </c>
      <c r="H472" s="5">
        <v>0</v>
      </c>
      <c r="I472" s="26" t="s">
        <v>18</v>
      </c>
    </row>
    <row r="473" spans="1:9" s="25" customFormat="1" x14ac:dyDescent="0.25">
      <c r="A473" s="22">
        <f t="shared" si="7"/>
        <v>470</v>
      </c>
      <c r="B473" s="27" t="s">
        <v>918</v>
      </c>
      <c r="C473" s="28" t="s">
        <v>15</v>
      </c>
      <c r="D473" s="29" t="s">
        <v>1008</v>
      </c>
      <c r="E473" s="30" t="s">
        <v>1009</v>
      </c>
      <c r="F473" s="4">
        <v>4000</v>
      </c>
      <c r="G473" s="4">
        <v>4000</v>
      </c>
      <c r="H473" s="5">
        <v>4000</v>
      </c>
      <c r="I473" s="26" t="s">
        <v>114</v>
      </c>
    </row>
    <row r="474" spans="1:9" s="25" customFormat="1" x14ac:dyDescent="0.25">
      <c r="A474" s="22">
        <f t="shared" si="7"/>
        <v>471</v>
      </c>
      <c r="B474" s="27" t="s">
        <v>918</v>
      </c>
      <c r="C474" s="28" t="s">
        <v>15</v>
      </c>
      <c r="D474" s="29" t="s">
        <v>963</v>
      </c>
      <c r="E474" s="30" t="s">
        <v>964</v>
      </c>
      <c r="F474" s="4">
        <v>26742</v>
      </c>
      <c r="G474" s="4">
        <v>26742</v>
      </c>
      <c r="H474" s="5">
        <v>15000</v>
      </c>
      <c r="I474" s="24" t="s">
        <v>21</v>
      </c>
    </row>
    <row r="475" spans="1:9" s="25" customFormat="1" x14ac:dyDescent="0.25">
      <c r="A475" s="22">
        <f t="shared" si="7"/>
        <v>472</v>
      </c>
      <c r="B475" s="27" t="s">
        <v>918</v>
      </c>
      <c r="C475" s="28" t="s">
        <v>15</v>
      </c>
      <c r="D475" s="29" t="s">
        <v>965</v>
      </c>
      <c r="E475" s="30" t="s">
        <v>966</v>
      </c>
      <c r="F475" s="4">
        <v>35312</v>
      </c>
      <c r="G475" s="4">
        <v>35312</v>
      </c>
      <c r="H475" s="5">
        <v>0</v>
      </c>
      <c r="I475" s="26" t="s">
        <v>18</v>
      </c>
    </row>
    <row r="476" spans="1:9" s="25" customFormat="1" x14ac:dyDescent="0.25">
      <c r="A476" s="22">
        <f t="shared" si="7"/>
        <v>473</v>
      </c>
      <c r="B476" s="27" t="s">
        <v>918</v>
      </c>
      <c r="C476" s="28" t="s">
        <v>15</v>
      </c>
      <c r="D476" s="29" t="s">
        <v>967</v>
      </c>
      <c r="E476" s="30" t="s">
        <v>968</v>
      </c>
      <c r="F476" s="4">
        <v>24936</v>
      </c>
      <c r="G476" s="4">
        <v>24936</v>
      </c>
      <c r="H476" s="5">
        <v>0</v>
      </c>
      <c r="I476" s="26" t="s">
        <v>18</v>
      </c>
    </row>
    <row r="477" spans="1:9" s="25" customFormat="1" x14ac:dyDescent="0.25">
      <c r="A477" s="22">
        <f t="shared" si="7"/>
        <v>474</v>
      </c>
      <c r="B477" s="27" t="s">
        <v>918</v>
      </c>
      <c r="C477" s="28" t="s">
        <v>15</v>
      </c>
      <c r="D477" s="29" t="s">
        <v>969</v>
      </c>
      <c r="E477" s="30" t="s">
        <v>970</v>
      </c>
      <c r="F477" s="4">
        <v>8790</v>
      </c>
      <c r="G477" s="4">
        <v>8790</v>
      </c>
      <c r="H477" s="5">
        <v>0</v>
      </c>
      <c r="I477" s="26" t="s">
        <v>18</v>
      </c>
    </row>
    <row r="478" spans="1:9" s="25" customFormat="1" x14ac:dyDescent="0.25">
      <c r="A478" s="22">
        <f t="shared" si="7"/>
        <v>475</v>
      </c>
      <c r="B478" s="27" t="s">
        <v>918</v>
      </c>
      <c r="C478" s="28" t="s">
        <v>15</v>
      </c>
      <c r="D478" s="29" t="s">
        <v>971</v>
      </c>
      <c r="E478" s="30" t="s">
        <v>972</v>
      </c>
      <c r="F478" s="4">
        <v>60700</v>
      </c>
      <c r="G478" s="4">
        <v>60700</v>
      </c>
      <c r="H478" s="5">
        <v>20000</v>
      </c>
      <c r="I478" s="24" t="s">
        <v>21</v>
      </c>
    </row>
    <row r="479" spans="1:9" s="25" customFormat="1" x14ac:dyDescent="0.25">
      <c r="A479" s="22">
        <f t="shared" si="7"/>
        <v>476</v>
      </c>
      <c r="B479" s="27" t="s">
        <v>918</v>
      </c>
      <c r="C479" s="28" t="s">
        <v>15</v>
      </c>
      <c r="D479" s="29" t="s">
        <v>973</v>
      </c>
      <c r="E479" s="30" t="s">
        <v>974</v>
      </c>
      <c r="F479" s="4">
        <v>57179</v>
      </c>
      <c r="G479" s="4">
        <v>57179</v>
      </c>
      <c r="H479" s="5">
        <v>30000</v>
      </c>
      <c r="I479" s="24" t="s">
        <v>21</v>
      </c>
    </row>
    <row r="480" spans="1:9" s="25" customFormat="1" x14ac:dyDescent="0.25">
      <c r="A480" s="22">
        <f t="shared" si="7"/>
        <v>477</v>
      </c>
      <c r="B480" s="27" t="s">
        <v>918</v>
      </c>
      <c r="C480" s="28" t="s">
        <v>15</v>
      </c>
      <c r="D480" s="29" t="s">
        <v>975</v>
      </c>
      <c r="E480" s="30" t="s">
        <v>976</v>
      </c>
      <c r="F480" s="4">
        <v>14500</v>
      </c>
      <c r="G480" s="4">
        <v>14500</v>
      </c>
      <c r="H480" s="5">
        <v>0</v>
      </c>
      <c r="I480" s="26" t="s">
        <v>18</v>
      </c>
    </row>
    <row r="481" spans="1:9" s="25" customFormat="1" x14ac:dyDescent="0.25">
      <c r="A481" s="22">
        <f t="shared" si="7"/>
        <v>478</v>
      </c>
      <c r="B481" s="27" t="s">
        <v>918</v>
      </c>
      <c r="C481" s="28" t="s">
        <v>15</v>
      </c>
      <c r="D481" s="29" t="s">
        <v>977</v>
      </c>
      <c r="E481" s="30" t="s">
        <v>978</v>
      </c>
      <c r="F481" s="4">
        <v>34107</v>
      </c>
      <c r="G481" s="4">
        <v>34107</v>
      </c>
      <c r="H481" s="5">
        <v>5000</v>
      </c>
      <c r="I481" s="24" t="s">
        <v>21</v>
      </c>
    </row>
    <row r="482" spans="1:9" s="25" customFormat="1" x14ac:dyDescent="0.25">
      <c r="A482" s="22">
        <f t="shared" si="7"/>
        <v>479</v>
      </c>
      <c r="B482" s="27" t="s">
        <v>918</v>
      </c>
      <c r="C482" s="28" t="s">
        <v>15</v>
      </c>
      <c r="D482" s="29" t="s">
        <v>979</v>
      </c>
      <c r="E482" s="30" t="s">
        <v>980</v>
      </c>
      <c r="F482" s="4">
        <v>78705</v>
      </c>
      <c r="G482" s="4">
        <v>78705</v>
      </c>
      <c r="H482" s="5">
        <v>50000</v>
      </c>
      <c r="I482" s="24" t="s">
        <v>21</v>
      </c>
    </row>
    <row r="483" spans="1:9" s="25" customFormat="1" x14ac:dyDescent="0.25">
      <c r="A483" s="22">
        <f t="shared" si="7"/>
        <v>480</v>
      </c>
      <c r="B483" s="27" t="s">
        <v>918</v>
      </c>
      <c r="C483" s="28" t="s">
        <v>15</v>
      </c>
      <c r="D483" s="29" t="s">
        <v>981</v>
      </c>
      <c r="E483" s="30" t="s">
        <v>982</v>
      </c>
      <c r="F483" s="4">
        <v>16000</v>
      </c>
      <c r="G483" s="4">
        <v>16000</v>
      </c>
      <c r="H483" s="5">
        <v>0</v>
      </c>
      <c r="I483" s="26" t="s">
        <v>18</v>
      </c>
    </row>
    <row r="484" spans="1:9" s="25" customFormat="1" x14ac:dyDescent="0.25">
      <c r="A484" s="22">
        <f t="shared" si="7"/>
        <v>481</v>
      </c>
      <c r="B484" s="27" t="s">
        <v>918</v>
      </c>
      <c r="C484" s="28" t="s">
        <v>15</v>
      </c>
      <c r="D484" s="29" t="s">
        <v>983</v>
      </c>
      <c r="E484" s="30" t="s">
        <v>984</v>
      </c>
      <c r="F484" s="4">
        <v>31050</v>
      </c>
      <c r="G484" s="4">
        <v>31050</v>
      </c>
      <c r="H484" s="5">
        <v>0</v>
      </c>
      <c r="I484" s="26" t="s">
        <v>18</v>
      </c>
    </row>
    <row r="485" spans="1:9" s="25" customFormat="1" x14ac:dyDescent="0.25">
      <c r="A485" s="22">
        <f t="shared" si="7"/>
        <v>482</v>
      </c>
      <c r="B485" s="27" t="s">
        <v>918</v>
      </c>
      <c r="C485" s="28" t="s">
        <v>15</v>
      </c>
      <c r="D485" s="29" t="s">
        <v>985</v>
      </c>
      <c r="E485" s="30" t="s">
        <v>986</v>
      </c>
      <c r="F485" s="4">
        <v>20730</v>
      </c>
      <c r="G485" s="4">
        <v>20730</v>
      </c>
      <c r="H485" s="5">
        <v>4510</v>
      </c>
      <c r="I485" s="24" t="s">
        <v>21</v>
      </c>
    </row>
    <row r="486" spans="1:9" s="25" customFormat="1" x14ac:dyDescent="0.25">
      <c r="A486" s="22">
        <f t="shared" si="7"/>
        <v>483</v>
      </c>
      <c r="B486" s="27" t="s">
        <v>918</v>
      </c>
      <c r="C486" s="28" t="s">
        <v>15</v>
      </c>
      <c r="D486" s="29" t="s">
        <v>987</v>
      </c>
      <c r="E486" s="30" t="s">
        <v>988</v>
      </c>
      <c r="F486" s="4">
        <v>40781</v>
      </c>
      <c r="G486" s="4">
        <v>40781</v>
      </c>
      <c r="H486" s="5">
        <v>3000</v>
      </c>
      <c r="I486" s="24" t="s">
        <v>21</v>
      </c>
    </row>
    <row r="487" spans="1:9" s="25" customFormat="1" x14ac:dyDescent="0.25">
      <c r="A487" s="22">
        <f t="shared" si="7"/>
        <v>484</v>
      </c>
      <c r="B487" s="27" t="s">
        <v>918</v>
      </c>
      <c r="C487" s="28" t="s">
        <v>15</v>
      </c>
      <c r="D487" s="29" t="s">
        <v>989</v>
      </c>
      <c r="E487" s="30" t="s">
        <v>990</v>
      </c>
      <c r="F487" s="4">
        <v>32000</v>
      </c>
      <c r="G487" s="4">
        <v>32000</v>
      </c>
      <c r="H487" s="5">
        <v>7000</v>
      </c>
      <c r="I487" s="24" t="s">
        <v>21</v>
      </c>
    </row>
    <row r="488" spans="1:9" s="25" customFormat="1" x14ac:dyDescent="0.25">
      <c r="A488" s="22">
        <f t="shared" si="7"/>
        <v>485</v>
      </c>
      <c r="B488" s="27" t="s">
        <v>918</v>
      </c>
      <c r="C488" s="28" t="s">
        <v>15</v>
      </c>
      <c r="D488" s="29" t="s">
        <v>991</v>
      </c>
      <c r="E488" s="30" t="s">
        <v>992</v>
      </c>
      <c r="F488" s="4">
        <v>57000</v>
      </c>
      <c r="G488" s="4">
        <v>57000</v>
      </c>
      <c r="H488" s="5">
        <v>15000</v>
      </c>
      <c r="I488" s="24" t="s">
        <v>21</v>
      </c>
    </row>
    <row r="489" spans="1:9" s="25" customFormat="1" x14ac:dyDescent="0.25">
      <c r="A489" s="22">
        <f t="shared" si="7"/>
        <v>486</v>
      </c>
      <c r="B489" s="27" t="s">
        <v>918</v>
      </c>
      <c r="C489" s="28" t="s">
        <v>15</v>
      </c>
      <c r="D489" s="29" t="s">
        <v>993</v>
      </c>
      <c r="E489" s="30" t="s">
        <v>994</v>
      </c>
      <c r="F489" s="4">
        <v>678102</v>
      </c>
      <c r="G489" s="4">
        <v>678102</v>
      </c>
      <c r="H489" s="5">
        <v>0</v>
      </c>
      <c r="I489" s="26" t="s">
        <v>18</v>
      </c>
    </row>
    <row r="490" spans="1:9" s="25" customFormat="1" x14ac:dyDescent="0.25">
      <c r="A490" s="22">
        <f t="shared" si="7"/>
        <v>487</v>
      </c>
      <c r="B490" s="27" t="s">
        <v>918</v>
      </c>
      <c r="C490" s="28" t="s">
        <v>68</v>
      </c>
      <c r="D490" s="29" t="s">
        <v>995</v>
      </c>
      <c r="E490" s="30" t="s">
        <v>996</v>
      </c>
      <c r="F490" s="4">
        <v>16684</v>
      </c>
      <c r="G490" s="4">
        <v>16684</v>
      </c>
      <c r="H490" s="5">
        <v>0</v>
      </c>
      <c r="I490" s="26" t="s">
        <v>18</v>
      </c>
    </row>
    <row r="491" spans="1:9" s="25" customFormat="1" x14ac:dyDescent="0.25">
      <c r="A491" s="22">
        <f t="shared" si="7"/>
        <v>488</v>
      </c>
      <c r="B491" s="27" t="s">
        <v>918</v>
      </c>
      <c r="C491" s="28" t="s">
        <v>80</v>
      </c>
      <c r="D491" s="29" t="s">
        <v>997</v>
      </c>
      <c r="E491" s="30" t="s">
        <v>998</v>
      </c>
      <c r="F491" s="4">
        <v>6111</v>
      </c>
      <c r="G491" s="4">
        <v>6111</v>
      </c>
      <c r="H491" s="5">
        <v>6111</v>
      </c>
      <c r="I491" s="24" t="s">
        <v>21</v>
      </c>
    </row>
    <row r="492" spans="1:9" s="25" customFormat="1" x14ac:dyDescent="0.25">
      <c r="A492" s="22">
        <f t="shared" si="7"/>
        <v>489</v>
      </c>
      <c r="B492" s="27" t="s">
        <v>918</v>
      </c>
      <c r="C492" s="28" t="s">
        <v>80</v>
      </c>
      <c r="D492" s="29" t="s">
        <v>999</v>
      </c>
      <c r="E492" s="30" t="s">
        <v>1000</v>
      </c>
      <c r="F492" s="4">
        <v>32460</v>
      </c>
      <c r="G492" s="4">
        <v>32460</v>
      </c>
      <c r="H492" s="5">
        <v>0</v>
      </c>
      <c r="I492" s="26" t="s">
        <v>18</v>
      </c>
    </row>
    <row r="493" spans="1:9" s="25" customFormat="1" ht="31.5" x14ac:dyDescent="0.25">
      <c r="A493" s="22">
        <f t="shared" si="7"/>
        <v>490</v>
      </c>
      <c r="B493" s="27" t="s">
        <v>918</v>
      </c>
      <c r="C493" s="28" t="s">
        <v>80</v>
      </c>
      <c r="D493" s="29" t="s">
        <v>1001</v>
      </c>
      <c r="E493" s="30" t="s">
        <v>1002</v>
      </c>
      <c r="F493" s="4">
        <v>24382</v>
      </c>
      <c r="G493" s="4">
        <v>24382</v>
      </c>
      <c r="H493" s="5">
        <v>0</v>
      </c>
      <c r="I493" s="26" t="s">
        <v>18</v>
      </c>
    </row>
    <row r="494" spans="1:9" s="25" customFormat="1" x14ac:dyDescent="0.25">
      <c r="A494" s="22">
        <f t="shared" si="7"/>
        <v>491</v>
      </c>
      <c r="B494" s="27" t="s">
        <v>918</v>
      </c>
      <c r="C494" s="28" t="s">
        <v>80</v>
      </c>
      <c r="D494" s="29" t="s">
        <v>1003</v>
      </c>
      <c r="E494" s="30" t="s">
        <v>1004</v>
      </c>
      <c r="F494" s="4">
        <v>8328</v>
      </c>
      <c r="G494" s="4">
        <v>8328</v>
      </c>
      <c r="H494" s="5">
        <v>0</v>
      </c>
      <c r="I494" s="24" t="s">
        <v>18</v>
      </c>
    </row>
    <row r="495" spans="1:9" s="25" customFormat="1" ht="19.5" customHeight="1" thickBot="1" x14ac:dyDescent="0.3">
      <c r="A495" s="31"/>
      <c r="B495" s="32"/>
      <c r="C495" s="32"/>
      <c r="D495" s="33"/>
      <c r="E495" s="34" t="s">
        <v>1005</v>
      </c>
      <c r="F495" s="35">
        <f>SUM(F4:F494)</f>
        <v>33159577</v>
      </c>
      <c r="G495" s="35">
        <f t="shared" ref="G495:H495" si="8">SUM(G4:G494)</f>
        <v>31061574</v>
      </c>
      <c r="H495" s="36">
        <f t="shared" si="8"/>
        <v>6749525</v>
      </c>
      <c r="I495" s="37"/>
    </row>
    <row r="497" spans="6:8" x14ac:dyDescent="0.25">
      <c r="F497" s="42"/>
      <c r="G497" s="42"/>
      <c r="H497" s="42"/>
    </row>
  </sheetData>
  <autoFilter ref="A3:I495" xr:uid="{CDE009D9-7974-4DDA-801D-2595EA52AAFA}"/>
  <mergeCells count="1">
    <mergeCell ref="A1:I1"/>
  </mergeCells>
  <pageMargins left="0.11811023622047245" right="0.11811023622047245" top="0.35433070866141736" bottom="0.35433070866141736" header="0.31496062992125984" footer="0.11811023622047245"/>
  <pageSetup paperSize="9" scale="54" fitToHeight="0" orientation="portrait" r:id="rId1"/>
  <headerFooter>
    <oddFooter>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DK máj 2022</vt:lpstr>
      <vt:lpstr>'DK máj 2022'!Názvy_tlače</vt:lpstr>
      <vt:lpstr>'DK máj 2022'!Oblasť_tlače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2022-08-05T10:30:29Z</dcterms:modified>
</cp:coreProperties>
</file>