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MARTINAK\AppData\Local\Microsoft\Windows\INetCache\Content.Outlook\0UYH5IB8\"/>
    </mc:Choice>
  </mc:AlternateContent>
  <xr:revisionPtr revIDLastSave="0" documentId="13_ncr:1_{FF4637BD-22AC-4041-AD02-A5B24F09F181}" xr6:coauthVersionLast="36" xr6:coauthVersionMax="36" xr10:uidLastSave="{00000000-0000-0000-0000-000000000000}"/>
  <bookViews>
    <workbookView xWindow="0" yWindow="0" windowWidth="23040" windowHeight="9210" xr2:uid="{00000000-000D-0000-FFFF-FFFF00000000}"/>
  </bookViews>
  <sheets>
    <sheet name="Úvod" sheetId="38" r:id="rId1"/>
    <sheet name="T1" sheetId="1" r:id="rId2"/>
    <sheet name="T2_G1" sheetId="2" r:id="rId3"/>
    <sheet name="T3_T4_G2" sheetId="6" r:id="rId4"/>
    <sheet name="T5" sheetId="33" r:id="rId5"/>
    <sheet name="T6" sheetId="37" r:id="rId6"/>
    <sheet name="T7_T8" sheetId="18" r:id="rId7"/>
    <sheet name="T9_T10" sheetId="30" r:id="rId8"/>
    <sheet name="T11_T12" sheetId="20" r:id="rId9"/>
    <sheet name="T13_T14" sheetId="21" r:id="rId10"/>
    <sheet name="T15_T16" sheetId="22" r:id="rId11"/>
    <sheet name="T17_T18" sheetId="24" r:id="rId12"/>
    <sheet name="T19_T20" sheetId="34" r:id="rId13"/>
    <sheet name="T21" sheetId="35" r:id="rId14"/>
    <sheet name="T22" sheetId="36" r:id="rId15"/>
  </sheets>
  <definedNames>
    <definedName name="_xlnm._FilterDatabase" localSheetId="8" hidden="1">T11_T12!$A$51:$G$75</definedName>
    <definedName name="_xlnm._FilterDatabase" localSheetId="9" hidden="1">T13_T14!$A$76:$G$133</definedName>
    <definedName name="_xlnm._FilterDatabase" localSheetId="10" hidden="1">T15_T16!$A$7:$G$7</definedName>
    <definedName name="_xlnm._FilterDatabase" localSheetId="11" hidden="1">T17_T18!$A$48:$G$74</definedName>
    <definedName name="_xlnm._FilterDatabase" localSheetId="12" hidden="1">T19_T20!$A$7:$G$7</definedName>
    <definedName name="_xlnm._FilterDatabase" localSheetId="4" hidden="1">'T5'!$N$28:$V$28</definedName>
    <definedName name="_xlnm._FilterDatabase" localSheetId="6" hidden="1">T7_T8!$A$45:$G$69</definedName>
    <definedName name="_xlnm._FilterDatabase" localSheetId="7" hidden="1">T9_T10!$A$47:$G$77</definedName>
  </definedNames>
  <calcPr calcId="191029"/>
</workbook>
</file>

<file path=xl/calcChain.xml><?xml version="1.0" encoding="utf-8"?>
<calcChain xmlns="http://schemas.openxmlformats.org/spreadsheetml/2006/main">
  <c r="G29" i="33" l="1"/>
  <c r="G28" i="33"/>
  <c r="G27" i="33"/>
  <c r="G26" i="33"/>
  <c r="G25" i="33"/>
  <c r="G24" i="33"/>
  <c r="G23" i="33"/>
  <c r="G22" i="33"/>
  <c r="L15" i="33"/>
  <c r="L14" i="33"/>
  <c r="L13" i="33"/>
  <c r="L12" i="33"/>
  <c r="L11" i="33"/>
  <c r="L10" i="33"/>
  <c r="L9" i="33"/>
  <c r="L8" i="33"/>
  <c r="G15" i="33"/>
  <c r="G14" i="33"/>
  <c r="G13" i="33"/>
  <c r="G12" i="33"/>
  <c r="G11" i="33"/>
  <c r="G10" i="33"/>
  <c r="G9" i="33"/>
  <c r="G8" i="33"/>
  <c r="L29" i="33"/>
  <c r="L27" i="33"/>
  <c r="L26" i="33"/>
  <c r="L25" i="33"/>
  <c r="L24" i="33"/>
  <c r="L23" i="33"/>
  <c r="L22" i="33"/>
  <c r="G71" i="33"/>
  <c r="G70" i="33"/>
  <c r="G69" i="33"/>
  <c r="G68" i="33"/>
  <c r="G67" i="33"/>
  <c r="G66" i="33"/>
  <c r="G65" i="33"/>
  <c r="G64" i="33"/>
  <c r="L57" i="33"/>
  <c r="L56" i="33"/>
  <c r="L55" i="33"/>
  <c r="L54" i="33"/>
  <c r="L53" i="33"/>
  <c r="L52" i="33"/>
  <c r="L51" i="33"/>
  <c r="L50" i="33"/>
  <c r="G57" i="33"/>
  <c r="G56" i="33"/>
  <c r="G55" i="33"/>
  <c r="G54" i="33"/>
  <c r="G53" i="33"/>
  <c r="G52" i="33"/>
  <c r="G51" i="33"/>
  <c r="G50" i="33"/>
  <c r="E50" i="33"/>
  <c r="E51" i="33"/>
  <c r="E52" i="33"/>
  <c r="E53" i="33"/>
  <c r="E54" i="33"/>
  <c r="E55" i="33"/>
  <c r="E56" i="33"/>
  <c r="E57" i="33"/>
  <c r="L43" i="33"/>
  <c r="L42" i="33"/>
  <c r="L41" i="33"/>
  <c r="L40" i="33"/>
  <c r="L39" i="33"/>
  <c r="L38" i="33"/>
  <c r="L37" i="33"/>
  <c r="L36" i="33"/>
  <c r="G43" i="33"/>
  <c r="G42" i="33"/>
  <c r="G41" i="33"/>
  <c r="G40" i="33"/>
  <c r="G39" i="33"/>
  <c r="G38" i="33"/>
  <c r="G37" i="33"/>
  <c r="G36" i="33"/>
  <c r="E71" i="33"/>
  <c r="E70" i="33"/>
  <c r="E69" i="33"/>
  <c r="E68" i="33"/>
  <c r="E67" i="33"/>
  <c r="E66" i="33"/>
  <c r="E65" i="33"/>
  <c r="E64" i="33"/>
  <c r="J57" i="33"/>
  <c r="J56" i="33"/>
  <c r="J55" i="33"/>
  <c r="J54" i="33"/>
  <c r="J53" i="33"/>
  <c r="J52" i="33"/>
  <c r="J51" i="33"/>
  <c r="J50" i="33"/>
  <c r="J43" i="33"/>
  <c r="J42" i="33"/>
  <c r="J41" i="33"/>
  <c r="J40" i="33"/>
  <c r="J39" i="33"/>
  <c r="J38" i="33"/>
  <c r="J37" i="33"/>
  <c r="J36" i="33"/>
  <c r="E43" i="33"/>
  <c r="E42" i="33"/>
  <c r="E41" i="33"/>
  <c r="E40" i="33"/>
  <c r="E39" i="33"/>
  <c r="E38" i="33"/>
  <c r="E37" i="33"/>
  <c r="E36" i="33"/>
  <c r="E29" i="33"/>
  <c r="E28" i="33"/>
  <c r="E27" i="33"/>
  <c r="E26" i="33"/>
  <c r="E25" i="33"/>
  <c r="E24" i="33"/>
  <c r="E23" i="33"/>
  <c r="E22" i="33"/>
  <c r="J29" i="33"/>
  <c r="J27" i="33"/>
  <c r="J26" i="33"/>
  <c r="J25" i="33"/>
  <c r="J24" i="33"/>
  <c r="J23" i="33"/>
  <c r="J22" i="33"/>
  <c r="J15" i="33"/>
  <c r="J14" i="33"/>
  <c r="J13" i="33"/>
  <c r="J12" i="33"/>
  <c r="J11" i="33"/>
  <c r="J10" i="33"/>
  <c r="J9" i="33"/>
  <c r="J8" i="33"/>
  <c r="E15" i="33"/>
  <c r="E14" i="33"/>
  <c r="E13" i="33"/>
  <c r="E12" i="33"/>
  <c r="E11" i="33"/>
  <c r="E10" i="33"/>
  <c r="E9" i="33"/>
  <c r="E8" i="33"/>
  <c r="J30" i="37"/>
  <c r="J28" i="37"/>
  <c r="J27" i="37"/>
  <c r="J26" i="37"/>
  <c r="J25" i="37"/>
  <c r="J24" i="37"/>
  <c r="J23" i="37"/>
  <c r="G72" i="37"/>
  <c r="G71" i="37"/>
  <c r="G70" i="37"/>
  <c r="G69" i="37"/>
  <c r="G68" i="37"/>
  <c r="G67" i="37"/>
  <c r="G66" i="37"/>
  <c r="G65" i="37"/>
  <c r="L58" i="37"/>
  <c r="L57" i="37"/>
  <c r="L56" i="37"/>
  <c r="L55" i="37"/>
  <c r="L54" i="37"/>
  <c r="L53" i="37"/>
  <c r="L52" i="37"/>
  <c r="L51" i="37"/>
  <c r="G58" i="37"/>
  <c r="G57" i="37"/>
  <c r="G56" i="37"/>
  <c r="G55" i="37"/>
  <c r="G54" i="37"/>
  <c r="G53" i="37"/>
  <c r="G52" i="37"/>
  <c r="G51" i="37"/>
  <c r="L44" i="37"/>
  <c r="L43" i="37"/>
  <c r="L42" i="37"/>
  <c r="L41" i="37"/>
  <c r="L40" i="37"/>
  <c r="L39" i="37"/>
  <c r="L38" i="37"/>
  <c r="L37" i="37"/>
  <c r="G44" i="37"/>
  <c r="G43" i="37"/>
  <c r="G42" i="37"/>
  <c r="G41" i="37"/>
  <c r="G40" i="37"/>
  <c r="G39" i="37"/>
  <c r="G38" i="37"/>
  <c r="G37" i="37"/>
  <c r="L30" i="37"/>
  <c r="L28" i="37"/>
  <c r="L27" i="37"/>
  <c r="L26" i="37"/>
  <c r="L25" i="37"/>
  <c r="L24" i="37"/>
  <c r="L23" i="37"/>
  <c r="E72" i="37"/>
  <c r="E71" i="37"/>
  <c r="E70" i="37"/>
  <c r="E69" i="37"/>
  <c r="E68" i="37"/>
  <c r="E67" i="37"/>
  <c r="E66" i="37"/>
  <c r="E65" i="37"/>
  <c r="E58" i="37"/>
  <c r="E57" i="37"/>
  <c r="E56" i="37"/>
  <c r="E55" i="37"/>
  <c r="E54" i="37"/>
  <c r="E53" i="37"/>
  <c r="E52" i="37"/>
  <c r="E51" i="37"/>
  <c r="J58" i="37"/>
  <c r="J57" i="37"/>
  <c r="J56" i="37"/>
  <c r="J55" i="37"/>
  <c r="J54" i="37"/>
  <c r="J53" i="37"/>
  <c r="J52" i="37"/>
  <c r="J51" i="37"/>
  <c r="J44" i="37"/>
  <c r="J43" i="37"/>
  <c r="J42" i="37"/>
  <c r="J41" i="37"/>
  <c r="J40" i="37"/>
  <c r="J39" i="37"/>
  <c r="J38" i="37"/>
  <c r="J37" i="37"/>
  <c r="E44" i="37"/>
  <c r="E43" i="37"/>
  <c r="E42" i="37"/>
  <c r="E41" i="37"/>
  <c r="E40" i="37"/>
  <c r="E39" i="37"/>
  <c r="E38" i="37"/>
  <c r="E37" i="37"/>
  <c r="G30" i="37" l="1"/>
  <c r="G29" i="37"/>
  <c r="G28" i="37"/>
  <c r="G27" i="37"/>
  <c r="G26" i="37"/>
  <c r="G25" i="37"/>
  <c r="G24" i="37"/>
  <c r="G23" i="37"/>
  <c r="E30" i="37"/>
  <c r="E29" i="37"/>
  <c r="E28" i="37"/>
  <c r="E27" i="37"/>
  <c r="E26" i="37"/>
  <c r="E25" i="37"/>
  <c r="E24" i="37"/>
  <c r="E23" i="37"/>
  <c r="L16" i="37"/>
  <c r="L15" i="37"/>
  <c r="L14" i="37"/>
  <c r="L13" i="37"/>
  <c r="L12" i="37"/>
  <c r="L11" i="37"/>
  <c r="L10" i="37"/>
  <c r="L9" i="37"/>
  <c r="J16" i="37"/>
  <c r="J15" i="37"/>
  <c r="J14" i="37"/>
  <c r="J13" i="37"/>
  <c r="J12" i="37"/>
  <c r="J11" i="37"/>
  <c r="J10" i="37"/>
  <c r="J9" i="37"/>
  <c r="G16" i="37"/>
  <c r="G15" i="37"/>
  <c r="G14" i="37"/>
  <c r="G13" i="37"/>
  <c r="G12" i="37"/>
  <c r="G11" i="37"/>
  <c r="G10" i="37"/>
  <c r="G9" i="37"/>
  <c r="E9" i="37"/>
  <c r="E16" i="37"/>
  <c r="E15" i="37"/>
  <c r="E14" i="37"/>
  <c r="E13" i="37"/>
  <c r="E12" i="37"/>
  <c r="E11" i="37"/>
  <c r="E10" i="37"/>
  <c r="E58" i="34" l="1"/>
  <c r="E59" i="34"/>
  <c r="E60" i="34"/>
  <c r="E56" i="34"/>
  <c r="E79" i="34"/>
  <c r="E54" i="34"/>
  <c r="E57" i="34"/>
  <c r="E61" i="34"/>
  <c r="E81" i="34"/>
  <c r="E83" i="34"/>
  <c r="E80" i="34"/>
  <c r="E52" i="34"/>
  <c r="E62" i="34"/>
  <c r="E63" i="34"/>
  <c r="E75" i="34"/>
  <c r="E76" i="34"/>
  <c r="E71" i="34"/>
  <c r="E77" i="34"/>
  <c r="E73" i="34"/>
  <c r="E72" i="34"/>
  <c r="E70" i="34"/>
  <c r="E74" i="34"/>
  <c r="E69" i="34"/>
  <c r="E67" i="34"/>
  <c r="E68" i="34"/>
  <c r="E66" i="34"/>
  <c r="E82" i="34"/>
  <c r="E64" i="34"/>
  <c r="E78" i="34"/>
  <c r="E65" i="34"/>
  <c r="G58" i="34"/>
  <c r="G59" i="34"/>
  <c r="G60" i="34"/>
  <c r="G56" i="34"/>
  <c r="G79" i="34"/>
  <c r="G54" i="34"/>
  <c r="G57" i="34"/>
  <c r="G61" i="34"/>
  <c r="G81" i="34"/>
  <c r="G83" i="34"/>
  <c r="G80" i="34"/>
  <c r="G52" i="34"/>
  <c r="G62" i="34"/>
  <c r="G63" i="34"/>
  <c r="G75" i="34"/>
  <c r="G76" i="34"/>
  <c r="G71" i="34"/>
  <c r="G77" i="34"/>
  <c r="G73" i="34"/>
  <c r="G72" i="34"/>
  <c r="G70" i="34"/>
  <c r="G74" i="34"/>
  <c r="G69" i="34"/>
  <c r="G67" i="34"/>
  <c r="G68" i="34"/>
  <c r="G66" i="34"/>
  <c r="G82" i="34"/>
  <c r="G64" i="34"/>
  <c r="G78" i="34"/>
  <c r="G65" i="34"/>
  <c r="G55" i="34"/>
  <c r="G53" i="34"/>
  <c r="E55" i="34"/>
  <c r="E53" i="34"/>
  <c r="G21" i="34"/>
  <c r="E21" i="34"/>
  <c r="G14" i="34"/>
  <c r="G15" i="34"/>
  <c r="G16" i="34"/>
  <c r="G12" i="34"/>
  <c r="G35" i="34"/>
  <c r="G10" i="34"/>
  <c r="G13" i="34"/>
  <c r="G17" i="34"/>
  <c r="G37" i="34"/>
  <c r="G39" i="34"/>
  <c r="G36" i="34"/>
  <c r="G8" i="34"/>
  <c r="G18" i="34"/>
  <c r="G19" i="34"/>
  <c r="G31" i="34"/>
  <c r="G32" i="34"/>
  <c r="G27" i="34"/>
  <c r="G33" i="34"/>
  <c r="G29" i="34"/>
  <c r="G28" i="34"/>
  <c r="G26" i="34"/>
  <c r="G30" i="34"/>
  <c r="G25" i="34"/>
  <c r="G23" i="34"/>
  <c r="G24" i="34"/>
  <c r="G22" i="34"/>
  <c r="G38" i="34"/>
  <c r="G20" i="34"/>
  <c r="G34" i="34"/>
  <c r="G11" i="34"/>
  <c r="E14" i="34"/>
  <c r="E15" i="34"/>
  <c r="E16" i="34"/>
  <c r="E12" i="34"/>
  <c r="E35" i="34"/>
  <c r="E10" i="34"/>
  <c r="E13" i="34"/>
  <c r="E17" i="34"/>
  <c r="E37" i="34"/>
  <c r="E39" i="34"/>
  <c r="E36" i="34"/>
  <c r="E8" i="34"/>
  <c r="E18" i="34"/>
  <c r="E19" i="34"/>
  <c r="E31" i="34"/>
  <c r="E32" i="34"/>
  <c r="E27" i="34"/>
  <c r="E33" i="34"/>
  <c r="E29" i="34"/>
  <c r="E28" i="34"/>
  <c r="E26" i="34"/>
  <c r="E30" i="34"/>
  <c r="E25" i="34"/>
  <c r="E23" i="34"/>
  <c r="E24" i="34"/>
  <c r="E22" i="34"/>
  <c r="E38" i="34"/>
  <c r="E20" i="34"/>
  <c r="E34" i="34"/>
  <c r="E11" i="34"/>
  <c r="G9" i="34"/>
  <c r="E9" i="34"/>
  <c r="G9" i="22" l="1"/>
  <c r="E42" i="22"/>
  <c r="G42" i="22"/>
  <c r="C17" i="1" l="1"/>
  <c r="E17" i="1"/>
  <c r="E16" i="1"/>
  <c r="C16" i="1"/>
  <c r="E12" i="1"/>
  <c r="E11" i="1"/>
  <c r="C12" i="1"/>
  <c r="C11" i="1"/>
  <c r="G38" i="30" l="1"/>
  <c r="E38" i="30"/>
  <c r="G37" i="30"/>
  <c r="E37" i="30"/>
  <c r="G36" i="30"/>
  <c r="E36" i="30"/>
  <c r="F7" i="2" l="1"/>
  <c r="F8" i="2"/>
  <c r="F9" i="2"/>
  <c r="F10" i="2"/>
  <c r="F11" i="2"/>
  <c r="E7" i="2"/>
  <c r="E8" i="2"/>
  <c r="E9" i="2"/>
  <c r="E10" i="2"/>
  <c r="E11" i="2"/>
  <c r="G77" i="30" l="1"/>
  <c r="E77" i="30"/>
  <c r="G76" i="30"/>
  <c r="E76" i="30"/>
  <c r="G75" i="30"/>
  <c r="E75" i="30"/>
  <c r="G74" i="30"/>
  <c r="E74" i="30"/>
  <c r="G73" i="30"/>
  <c r="E73" i="30"/>
  <c r="G72" i="30"/>
  <c r="E72" i="30"/>
  <c r="G71" i="30"/>
  <c r="E71" i="30"/>
  <c r="G70" i="30"/>
  <c r="E70" i="30"/>
  <c r="G69" i="30"/>
  <c r="E69" i="30"/>
  <c r="G68" i="30"/>
  <c r="E68" i="30"/>
  <c r="G67" i="30"/>
  <c r="E67" i="30"/>
  <c r="G66" i="30"/>
  <c r="E66" i="30"/>
  <c r="G65" i="30"/>
  <c r="E65" i="30"/>
  <c r="G64" i="30"/>
  <c r="E64" i="30"/>
  <c r="G63" i="30"/>
  <c r="E63" i="30"/>
  <c r="G62" i="30"/>
  <c r="E62" i="30"/>
  <c r="G61" i="30"/>
  <c r="E61" i="30"/>
  <c r="G60" i="30"/>
  <c r="E60" i="30"/>
  <c r="G59" i="30"/>
  <c r="E59" i="30"/>
  <c r="G58" i="30"/>
  <c r="E58" i="30"/>
  <c r="G57" i="30"/>
  <c r="E57" i="30"/>
  <c r="G56" i="30"/>
  <c r="E56" i="30"/>
  <c r="G55" i="30"/>
  <c r="E55" i="30"/>
  <c r="G54" i="30"/>
  <c r="E54" i="30"/>
  <c r="G53" i="30"/>
  <c r="E53" i="30"/>
  <c r="G52" i="30"/>
  <c r="E52" i="30"/>
  <c r="G51" i="30"/>
  <c r="E51" i="30"/>
  <c r="G50" i="30"/>
  <c r="E50" i="30"/>
  <c r="G49" i="30"/>
  <c r="E49" i="30"/>
  <c r="G48" i="30"/>
  <c r="E48" i="30"/>
  <c r="G35" i="30"/>
  <c r="E35" i="30"/>
  <c r="G34" i="30"/>
  <c r="E34" i="30"/>
  <c r="G33" i="30"/>
  <c r="E33" i="30"/>
  <c r="G32" i="30"/>
  <c r="E32" i="30"/>
  <c r="G31" i="30"/>
  <c r="E31" i="30"/>
  <c r="G30" i="30"/>
  <c r="E30" i="30"/>
  <c r="G29" i="30"/>
  <c r="E29" i="30"/>
  <c r="G28" i="30"/>
  <c r="E28" i="30"/>
  <c r="G27" i="30"/>
  <c r="E27" i="30"/>
  <c r="G26" i="30"/>
  <c r="E26" i="30"/>
  <c r="G25" i="30"/>
  <c r="E25" i="30"/>
  <c r="G24" i="30"/>
  <c r="E24" i="30"/>
  <c r="G23" i="30"/>
  <c r="E23" i="30"/>
  <c r="G22" i="30"/>
  <c r="E22" i="30"/>
  <c r="G21" i="30"/>
  <c r="E21" i="30"/>
  <c r="G20" i="30"/>
  <c r="E20" i="30"/>
  <c r="G19" i="30"/>
  <c r="E19" i="30"/>
  <c r="G18" i="30"/>
  <c r="E18" i="30"/>
  <c r="G17" i="30"/>
  <c r="E17" i="30"/>
  <c r="G16" i="30"/>
  <c r="E16" i="30"/>
  <c r="G15" i="30"/>
  <c r="E15" i="30"/>
  <c r="G14" i="30"/>
  <c r="E14" i="30"/>
  <c r="G13" i="30"/>
  <c r="E13" i="30"/>
  <c r="G12" i="30"/>
  <c r="E12" i="30"/>
  <c r="G11" i="30"/>
  <c r="E11" i="30"/>
  <c r="G10" i="30"/>
  <c r="E10" i="30"/>
  <c r="G9" i="30"/>
  <c r="E9" i="30"/>
  <c r="E8" i="20" l="1"/>
  <c r="G74" i="24"/>
  <c r="E74" i="24"/>
  <c r="G73" i="24"/>
  <c r="E73" i="24"/>
  <c r="G72" i="24"/>
  <c r="E72" i="24"/>
  <c r="G71" i="24"/>
  <c r="E71" i="24"/>
  <c r="G70" i="24"/>
  <c r="E70" i="24"/>
  <c r="G69" i="24"/>
  <c r="E69" i="24"/>
  <c r="G68" i="24"/>
  <c r="E68" i="24"/>
  <c r="G67" i="24"/>
  <c r="E67" i="24"/>
  <c r="G66" i="24"/>
  <c r="E66" i="24"/>
  <c r="G65" i="24"/>
  <c r="E65" i="24"/>
  <c r="G64" i="24"/>
  <c r="E64" i="24"/>
  <c r="G63" i="24"/>
  <c r="E63" i="24"/>
  <c r="G62" i="24"/>
  <c r="E62" i="24"/>
  <c r="G61" i="24"/>
  <c r="E61" i="24"/>
  <c r="G60" i="24"/>
  <c r="E60" i="24"/>
  <c r="G59" i="24"/>
  <c r="E59" i="24"/>
  <c r="G58" i="24"/>
  <c r="E58" i="24"/>
  <c r="G57" i="24"/>
  <c r="E57" i="24"/>
  <c r="G56" i="24"/>
  <c r="E56" i="24"/>
  <c r="G55" i="24"/>
  <c r="E55" i="24"/>
  <c r="G54" i="24"/>
  <c r="E54" i="24"/>
  <c r="G53" i="24"/>
  <c r="E53" i="24"/>
  <c r="G52" i="24"/>
  <c r="E52" i="24"/>
  <c r="G51" i="24"/>
  <c r="E51" i="24"/>
  <c r="G50" i="24"/>
  <c r="E50" i="24"/>
  <c r="G49" i="24"/>
  <c r="E49" i="24"/>
  <c r="G33" i="24"/>
  <c r="E33" i="24"/>
  <c r="G32" i="24"/>
  <c r="E32" i="24"/>
  <c r="G31" i="24"/>
  <c r="E31" i="24"/>
  <c r="G30" i="24"/>
  <c r="E30" i="24"/>
  <c r="G29" i="24"/>
  <c r="E29" i="24"/>
  <c r="G28" i="24"/>
  <c r="E28" i="24"/>
  <c r="G27" i="24"/>
  <c r="E27" i="24"/>
  <c r="G26" i="24"/>
  <c r="E26" i="24"/>
  <c r="G25" i="24"/>
  <c r="E25" i="24"/>
  <c r="G24" i="24"/>
  <c r="E24" i="24"/>
  <c r="G23" i="24"/>
  <c r="E23" i="24"/>
  <c r="G22" i="24"/>
  <c r="E22" i="24"/>
  <c r="G21" i="24"/>
  <c r="E21" i="24"/>
  <c r="G20" i="24"/>
  <c r="E20" i="24"/>
  <c r="G19" i="24"/>
  <c r="E19" i="24"/>
  <c r="G18" i="24"/>
  <c r="E18" i="24"/>
  <c r="G17" i="24"/>
  <c r="E17" i="24"/>
  <c r="G16" i="24"/>
  <c r="E16" i="24"/>
  <c r="G15" i="24"/>
  <c r="E15" i="24"/>
  <c r="G14" i="24"/>
  <c r="E14" i="24"/>
  <c r="G13" i="24"/>
  <c r="E13" i="24"/>
  <c r="G12" i="24"/>
  <c r="E12" i="24"/>
  <c r="G11" i="24"/>
  <c r="E11" i="24"/>
  <c r="G10" i="24"/>
  <c r="E10" i="24"/>
  <c r="G9" i="24"/>
  <c r="E9" i="24"/>
  <c r="G8" i="24"/>
  <c r="E8" i="24"/>
  <c r="G55" i="22"/>
  <c r="E55" i="22"/>
  <c r="G54" i="22"/>
  <c r="E54" i="22"/>
  <c r="G53" i="22"/>
  <c r="E53" i="22"/>
  <c r="G52" i="22"/>
  <c r="E52" i="22"/>
  <c r="G51" i="22"/>
  <c r="E51" i="22"/>
  <c r="G50" i="22"/>
  <c r="E50" i="22"/>
  <c r="G49" i="22"/>
  <c r="E49" i="22"/>
  <c r="G48" i="22"/>
  <c r="E48" i="22"/>
  <c r="G47" i="22"/>
  <c r="E47" i="22"/>
  <c r="G46" i="22"/>
  <c r="E46" i="22"/>
  <c r="G45" i="22"/>
  <c r="E45" i="22"/>
  <c r="G44" i="22"/>
  <c r="E44" i="22"/>
  <c r="G43" i="22"/>
  <c r="E43" i="22"/>
  <c r="G41" i="22"/>
  <c r="E41" i="22"/>
  <c r="G40" i="22"/>
  <c r="E40" i="22"/>
  <c r="G23" i="22"/>
  <c r="E23" i="22"/>
  <c r="G22" i="22"/>
  <c r="E22" i="22"/>
  <c r="G21" i="22"/>
  <c r="E21" i="22"/>
  <c r="G20" i="22"/>
  <c r="E20" i="22"/>
  <c r="G19" i="22"/>
  <c r="E19" i="22"/>
  <c r="G18" i="22"/>
  <c r="E18" i="22"/>
  <c r="G17" i="22"/>
  <c r="E17" i="22"/>
  <c r="G16" i="22"/>
  <c r="E16" i="22"/>
  <c r="G10" i="22"/>
  <c r="E10" i="22"/>
  <c r="G15" i="22"/>
  <c r="E15" i="22"/>
  <c r="G14" i="22"/>
  <c r="E14" i="22"/>
  <c r="G13" i="22"/>
  <c r="E13" i="22"/>
  <c r="G12" i="22"/>
  <c r="E12" i="22"/>
  <c r="G11" i="22"/>
  <c r="E11" i="22"/>
  <c r="E9" i="22"/>
  <c r="G8" i="22"/>
  <c r="E8" i="22"/>
  <c r="G89" i="21"/>
  <c r="E89" i="21"/>
  <c r="G130" i="21"/>
  <c r="E130" i="21"/>
  <c r="G133" i="21"/>
  <c r="E133" i="21"/>
  <c r="G99" i="21"/>
  <c r="E99" i="21"/>
  <c r="G88" i="21"/>
  <c r="E88" i="21"/>
  <c r="G95" i="21"/>
  <c r="E95" i="21"/>
  <c r="G84" i="21"/>
  <c r="E84" i="21"/>
  <c r="G90" i="21"/>
  <c r="E90" i="21"/>
  <c r="G96" i="21"/>
  <c r="E96" i="21"/>
  <c r="G132" i="21"/>
  <c r="E132" i="21"/>
  <c r="G118" i="21"/>
  <c r="E118" i="21"/>
  <c r="G116" i="21"/>
  <c r="E116" i="21"/>
  <c r="G127" i="21"/>
  <c r="E127" i="21"/>
  <c r="G126" i="21"/>
  <c r="E126" i="21"/>
  <c r="G125" i="21"/>
  <c r="E125" i="21"/>
  <c r="G108" i="21"/>
  <c r="E108" i="21"/>
  <c r="G129" i="21"/>
  <c r="E129" i="21"/>
  <c r="G106" i="21"/>
  <c r="E106" i="21"/>
  <c r="G103" i="21"/>
  <c r="E103" i="21"/>
  <c r="G102" i="21"/>
  <c r="E102" i="21"/>
  <c r="G112" i="21"/>
  <c r="E112" i="21"/>
  <c r="G109" i="21"/>
  <c r="E109" i="21"/>
  <c r="G110" i="21"/>
  <c r="E110" i="21"/>
  <c r="G114" i="21"/>
  <c r="E114" i="21"/>
  <c r="G123" i="21"/>
  <c r="E123" i="21"/>
  <c r="G122" i="21"/>
  <c r="E122" i="21"/>
  <c r="G107" i="21"/>
  <c r="E107" i="21"/>
  <c r="G111" i="21"/>
  <c r="E111" i="21"/>
  <c r="G117" i="21"/>
  <c r="E117" i="21"/>
  <c r="G115" i="21"/>
  <c r="E115" i="21"/>
  <c r="G124" i="21"/>
  <c r="E124" i="21"/>
  <c r="G104" i="21"/>
  <c r="E104" i="21"/>
  <c r="G100" i="21"/>
  <c r="E100" i="21"/>
  <c r="G105" i="21"/>
  <c r="E105" i="21"/>
  <c r="G121" i="21"/>
  <c r="E121" i="21"/>
  <c r="G120" i="21"/>
  <c r="E120" i="21"/>
  <c r="G119" i="21"/>
  <c r="E119" i="21"/>
  <c r="G113" i="21"/>
  <c r="E113" i="21"/>
  <c r="G128" i="21"/>
  <c r="E128" i="21"/>
  <c r="G101" i="21"/>
  <c r="E101" i="21"/>
  <c r="G131" i="21"/>
  <c r="E131" i="21"/>
  <c r="G98" i="21"/>
  <c r="E98" i="21"/>
  <c r="G93" i="21"/>
  <c r="E93" i="21"/>
  <c r="G87" i="21"/>
  <c r="E87" i="21"/>
  <c r="G82" i="21"/>
  <c r="E82" i="21"/>
  <c r="G91" i="21"/>
  <c r="E91" i="21"/>
  <c r="G97" i="21"/>
  <c r="E97" i="21"/>
  <c r="G81" i="21"/>
  <c r="E81" i="21"/>
  <c r="G86" i="21"/>
  <c r="E86" i="21"/>
  <c r="G79" i="21"/>
  <c r="E79" i="21"/>
  <c r="G78" i="21"/>
  <c r="E78" i="21"/>
  <c r="G94" i="21"/>
  <c r="E94" i="21"/>
  <c r="G85" i="21"/>
  <c r="E85" i="21"/>
  <c r="G83" i="21"/>
  <c r="E83" i="21"/>
  <c r="G80" i="21"/>
  <c r="E80" i="21"/>
  <c r="G77" i="21"/>
  <c r="E77" i="21"/>
  <c r="G92" i="21"/>
  <c r="E92" i="21"/>
  <c r="G20" i="21"/>
  <c r="E20" i="21"/>
  <c r="G61" i="21"/>
  <c r="E61" i="21"/>
  <c r="G64" i="21"/>
  <c r="E64" i="21"/>
  <c r="G30" i="21"/>
  <c r="E30" i="21"/>
  <c r="G19" i="21"/>
  <c r="E19" i="21"/>
  <c r="G26" i="21"/>
  <c r="E26" i="21"/>
  <c r="G15" i="21"/>
  <c r="E15" i="21"/>
  <c r="G21" i="21"/>
  <c r="E21" i="21"/>
  <c r="G27" i="21"/>
  <c r="E27" i="21"/>
  <c r="G63" i="21"/>
  <c r="E63" i="21"/>
  <c r="G49" i="21"/>
  <c r="E49" i="21"/>
  <c r="G47" i="21"/>
  <c r="E47" i="21"/>
  <c r="G58" i="21"/>
  <c r="E58" i="21"/>
  <c r="G57" i="21"/>
  <c r="E57" i="21"/>
  <c r="G56" i="21"/>
  <c r="E56" i="21"/>
  <c r="G39" i="21"/>
  <c r="E39" i="21"/>
  <c r="G60" i="21"/>
  <c r="E60" i="21"/>
  <c r="G36" i="21"/>
  <c r="E36" i="21"/>
  <c r="G37" i="21"/>
  <c r="E37" i="21"/>
  <c r="G34" i="21"/>
  <c r="E34" i="21"/>
  <c r="G33" i="21"/>
  <c r="E33" i="21"/>
  <c r="G43" i="21"/>
  <c r="E43" i="21"/>
  <c r="G40" i="21"/>
  <c r="E40" i="21"/>
  <c r="G41" i="21"/>
  <c r="E41" i="21"/>
  <c r="G45" i="21"/>
  <c r="E45" i="21"/>
  <c r="G54" i="21"/>
  <c r="E54" i="21"/>
  <c r="G53" i="21"/>
  <c r="E53" i="21"/>
  <c r="G38" i="21"/>
  <c r="E38" i="21"/>
  <c r="G42" i="21"/>
  <c r="E42" i="21"/>
  <c r="G48" i="21"/>
  <c r="E48" i="21"/>
  <c r="G46" i="21"/>
  <c r="E46" i="21"/>
  <c r="G55" i="21"/>
  <c r="E55" i="21"/>
  <c r="G31" i="21"/>
  <c r="E31" i="21"/>
  <c r="G35" i="21"/>
  <c r="E35" i="21"/>
  <c r="G52" i="21"/>
  <c r="E52" i="21"/>
  <c r="G51" i="21"/>
  <c r="E51" i="21"/>
  <c r="G50" i="21"/>
  <c r="E50" i="21"/>
  <c r="G44" i="21"/>
  <c r="E44" i="21"/>
  <c r="G59" i="21"/>
  <c r="E59" i="21"/>
  <c r="G32" i="21"/>
  <c r="E32" i="21"/>
  <c r="G62" i="21"/>
  <c r="E62" i="21"/>
  <c r="G29" i="21"/>
  <c r="E29" i="21"/>
  <c r="G24" i="21"/>
  <c r="E24" i="21"/>
  <c r="G18" i="21"/>
  <c r="E18" i="21"/>
  <c r="G13" i="21"/>
  <c r="E13" i="21"/>
  <c r="G22" i="21"/>
  <c r="E22" i="21"/>
  <c r="G28" i="21"/>
  <c r="E28" i="21"/>
  <c r="G12" i="21"/>
  <c r="E12" i="21"/>
  <c r="G17" i="21"/>
  <c r="E17" i="21"/>
  <c r="G10" i="21"/>
  <c r="E10" i="21"/>
  <c r="G9" i="21"/>
  <c r="E9" i="21"/>
  <c r="G25" i="21"/>
  <c r="E25" i="21"/>
  <c r="G16" i="21"/>
  <c r="E16" i="21"/>
  <c r="G14" i="21"/>
  <c r="E14" i="21"/>
  <c r="G11" i="21"/>
  <c r="E11" i="21"/>
  <c r="G8" i="21"/>
  <c r="E8" i="21"/>
  <c r="G23" i="21"/>
  <c r="E23" i="21"/>
  <c r="G75" i="20"/>
  <c r="E75" i="20"/>
  <c r="G74" i="20"/>
  <c r="E74" i="20"/>
  <c r="G73" i="20"/>
  <c r="E73" i="20"/>
  <c r="G72" i="20"/>
  <c r="E72" i="20"/>
  <c r="G71" i="20"/>
  <c r="E71" i="20"/>
  <c r="G70" i="20"/>
  <c r="E70" i="20"/>
  <c r="G69" i="20"/>
  <c r="E69" i="20"/>
  <c r="G68" i="20"/>
  <c r="E68" i="20"/>
  <c r="G67" i="20"/>
  <c r="E67" i="20"/>
  <c r="G66" i="20"/>
  <c r="E66" i="20"/>
  <c r="G65" i="20"/>
  <c r="E65" i="20"/>
  <c r="G64" i="20"/>
  <c r="E64" i="20"/>
  <c r="G63" i="20"/>
  <c r="E63" i="20"/>
  <c r="G62" i="20"/>
  <c r="E62" i="20"/>
  <c r="G61" i="20"/>
  <c r="E61" i="20"/>
  <c r="G60" i="20"/>
  <c r="E60" i="20"/>
  <c r="G59" i="20"/>
  <c r="E59" i="20"/>
  <c r="G58" i="20"/>
  <c r="E58" i="20"/>
  <c r="G57" i="20"/>
  <c r="E57" i="20"/>
  <c r="G56" i="20"/>
  <c r="E56" i="20"/>
  <c r="G55" i="20"/>
  <c r="E55" i="20"/>
  <c r="G54" i="20"/>
  <c r="E54" i="20"/>
  <c r="G53" i="20"/>
  <c r="E53" i="20"/>
  <c r="G52" i="20"/>
  <c r="E52" i="20"/>
  <c r="G31" i="20"/>
  <c r="E31" i="20"/>
  <c r="G30" i="20"/>
  <c r="E30" i="20"/>
  <c r="G29" i="20"/>
  <c r="E29" i="20"/>
  <c r="G28" i="20"/>
  <c r="E28" i="20"/>
  <c r="G27" i="20"/>
  <c r="E27" i="20"/>
  <c r="G26" i="20"/>
  <c r="E26" i="20"/>
  <c r="G25" i="20"/>
  <c r="E25" i="20"/>
  <c r="G24" i="20"/>
  <c r="E24" i="20"/>
  <c r="G23" i="20"/>
  <c r="E23" i="20"/>
  <c r="G22" i="20"/>
  <c r="E22" i="20"/>
  <c r="G21" i="20"/>
  <c r="E21" i="20"/>
  <c r="G20" i="20"/>
  <c r="E20" i="20"/>
  <c r="G19" i="20"/>
  <c r="E19" i="20"/>
  <c r="G18" i="20"/>
  <c r="E18" i="20"/>
  <c r="G17" i="20"/>
  <c r="E17" i="20"/>
  <c r="G16" i="20"/>
  <c r="E16" i="20"/>
  <c r="G15" i="20"/>
  <c r="E15" i="20"/>
  <c r="G14" i="20"/>
  <c r="E14" i="20"/>
  <c r="G13" i="20"/>
  <c r="E13" i="20"/>
  <c r="G12" i="20"/>
  <c r="E12" i="20"/>
  <c r="G11" i="20"/>
  <c r="E11" i="20"/>
  <c r="G10" i="20"/>
  <c r="E10" i="20"/>
  <c r="G9" i="20"/>
  <c r="E9" i="20"/>
  <c r="G8" i="20"/>
  <c r="G69" i="18"/>
  <c r="E69" i="18"/>
  <c r="G68" i="18"/>
  <c r="E68" i="18"/>
  <c r="G67" i="18"/>
  <c r="E67" i="18"/>
  <c r="G66" i="18"/>
  <c r="E66" i="18"/>
  <c r="G65" i="18"/>
  <c r="E65" i="18"/>
  <c r="G64" i="18"/>
  <c r="E64" i="18"/>
  <c r="G63" i="18"/>
  <c r="E63" i="18"/>
  <c r="G62" i="18"/>
  <c r="E62" i="18"/>
  <c r="G61" i="18"/>
  <c r="E61" i="18"/>
  <c r="G60" i="18"/>
  <c r="E60" i="18"/>
  <c r="G59" i="18"/>
  <c r="E59" i="18"/>
  <c r="G58" i="18"/>
  <c r="E58" i="18"/>
  <c r="G57" i="18"/>
  <c r="E57" i="18"/>
  <c r="G56" i="18"/>
  <c r="E56" i="18"/>
  <c r="G55" i="18"/>
  <c r="E55" i="18"/>
  <c r="G54" i="18"/>
  <c r="E54" i="18"/>
  <c r="G53" i="18"/>
  <c r="E53" i="18"/>
  <c r="G52" i="18"/>
  <c r="E52" i="18"/>
  <c r="G51" i="18"/>
  <c r="E51" i="18"/>
  <c r="G50" i="18"/>
  <c r="E50" i="18"/>
  <c r="G49" i="18"/>
  <c r="E49" i="18"/>
  <c r="G48" i="18"/>
  <c r="E48" i="18"/>
  <c r="G47" i="18"/>
  <c r="E47" i="18"/>
  <c r="G46" i="18"/>
  <c r="E46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G15" i="18"/>
  <c r="E15" i="18"/>
  <c r="G14" i="18"/>
  <c r="E14" i="18"/>
  <c r="G13" i="18"/>
  <c r="E13" i="18"/>
  <c r="G12" i="18"/>
  <c r="E12" i="18"/>
  <c r="G11" i="18"/>
  <c r="E11" i="18"/>
  <c r="G10" i="18"/>
  <c r="E10" i="18"/>
  <c r="G9" i="18"/>
  <c r="E9" i="18"/>
  <c r="G8" i="18"/>
  <c r="E8" i="18"/>
  <c r="F6" i="2"/>
  <c r="E6" i="2"/>
  <c r="E8" i="1"/>
  <c r="E7" i="1"/>
</calcChain>
</file>

<file path=xl/sharedStrings.xml><?xml version="1.0" encoding="utf-8"?>
<sst xmlns="http://schemas.openxmlformats.org/spreadsheetml/2006/main" count="1236" uniqueCount="321">
  <si>
    <t>neodborne</t>
  </si>
  <si>
    <t>% neodborne</t>
  </si>
  <si>
    <t>ženy odborne</t>
  </si>
  <si>
    <t>% odborne</t>
  </si>
  <si>
    <t>regionálny úrad školskej správy</t>
  </si>
  <si>
    <t>obec,mesto</t>
  </si>
  <si>
    <t>samosprávny kraj</t>
  </si>
  <si>
    <t>súkromník</t>
  </si>
  <si>
    <t>cirkev, náboženská spoločnosť</t>
  </si>
  <si>
    <t>zahraničný subjekt</t>
  </si>
  <si>
    <t>Bratislava I</t>
  </si>
  <si>
    <t>Banská Bystrica</t>
  </si>
  <si>
    <t>Bratislava II</t>
  </si>
  <si>
    <t>Banská Štiavnica</t>
  </si>
  <si>
    <t>Bratislava III</t>
  </si>
  <si>
    <t>Brezno</t>
  </si>
  <si>
    <t>Bratislava IV</t>
  </si>
  <si>
    <t>Detva</t>
  </si>
  <si>
    <t>Bratislava V</t>
  </si>
  <si>
    <t>Krupina</t>
  </si>
  <si>
    <t>Malacky</t>
  </si>
  <si>
    <t>Lučenec</t>
  </si>
  <si>
    <t>Pezinok</t>
  </si>
  <si>
    <t>Poltár</t>
  </si>
  <si>
    <t>Senec</t>
  </si>
  <si>
    <t>Revúca</t>
  </si>
  <si>
    <t>Dunajská Streda</t>
  </si>
  <si>
    <t>Rimavská Sobota</t>
  </si>
  <si>
    <t>Galanta</t>
  </si>
  <si>
    <t>Veľký Krtíš</t>
  </si>
  <si>
    <t>Hlohovec</t>
  </si>
  <si>
    <t>Zvolen</t>
  </si>
  <si>
    <t>Piešťany</t>
  </si>
  <si>
    <t>Žarnovica</t>
  </si>
  <si>
    <t>Senica</t>
  </si>
  <si>
    <t>Žiar nad Hronom</t>
  </si>
  <si>
    <t>Skalica</t>
  </si>
  <si>
    <t>Bardejov</t>
  </si>
  <si>
    <t>Trnava</t>
  </si>
  <si>
    <t>Humenné</t>
  </si>
  <si>
    <t>Bánovce nad Bebravou</t>
  </si>
  <si>
    <t>Kežmarok</t>
  </si>
  <si>
    <t>Ilava</t>
  </si>
  <si>
    <t>Levoča</t>
  </si>
  <si>
    <t>Myjava</t>
  </si>
  <si>
    <t>Medzilaborce</t>
  </si>
  <si>
    <t>Nové Mesto nad Váhom</t>
  </si>
  <si>
    <t>Poprad</t>
  </si>
  <si>
    <t>Partizánske</t>
  </si>
  <si>
    <t>Prešov</t>
  </si>
  <si>
    <t>Považská Bystrica</t>
  </si>
  <si>
    <t>Sabinov</t>
  </si>
  <si>
    <t>Prievidza</t>
  </si>
  <si>
    <t>Snina</t>
  </si>
  <si>
    <t>Púchov</t>
  </si>
  <si>
    <t>Stará Ľubovňa</t>
  </si>
  <si>
    <t>Trenčín</t>
  </si>
  <si>
    <t>Stropkov</t>
  </si>
  <si>
    <t>Komárno</t>
  </si>
  <si>
    <t>Svidník</t>
  </si>
  <si>
    <t>Levice</t>
  </si>
  <si>
    <t>Vranov nad Topľou</t>
  </si>
  <si>
    <t>Nitra</t>
  </si>
  <si>
    <t>Gelnica</t>
  </si>
  <si>
    <t>Nové Zámky</t>
  </si>
  <si>
    <t>Košice I</t>
  </si>
  <si>
    <t>Šaľa</t>
  </si>
  <si>
    <t>Košice II</t>
  </si>
  <si>
    <t>Topoľčany</t>
  </si>
  <si>
    <t>Košice III</t>
  </si>
  <si>
    <t>Zlaté Moravce</t>
  </si>
  <si>
    <t>Košice IV</t>
  </si>
  <si>
    <t>Bytča</t>
  </si>
  <si>
    <t>Košice - okolie</t>
  </si>
  <si>
    <t>Čadca</t>
  </si>
  <si>
    <t>Michalovce</t>
  </si>
  <si>
    <t>Dolný Kubín</t>
  </si>
  <si>
    <t>Rožňava</t>
  </si>
  <si>
    <t>Kysucké Nové Mesto</t>
  </si>
  <si>
    <t>Sobrance</t>
  </si>
  <si>
    <t>Liptovský Mikuláš</t>
  </si>
  <si>
    <t>Spišská Nová Ves</t>
  </si>
  <si>
    <t>Martin</t>
  </si>
  <si>
    <t>Trebišov</t>
  </si>
  <si>
    <t>Námestovo</t>
  </si>
  <si>
    <t>Ružomberok</t>
  </si>
  <si>
    <t>Turčianske Teplice</t>
  </si>
  <si>
    <t>Tvrdošín</t>
  </si>
  <si>
    <t>Žilina</t>
  </si>
  <si>
    <t>základné školy</t>
  </si>
  <si>
    <t>SOŠ</t>
  </si>
  <si>
    <t>špeciálne školy</t>
  </si>
  <si>
    <t>celkovo</t>
  </si>
  <si>
    <t>odborne</t>
  </si>
  <si>
    <t>ženy odborne %</t>
  </si>
  <si>
    <t>ženy neodborne %</t>
  </si>
  <si>
    <t>muži</t>
  </si>
  <si>
    <t>ženy</t>
  </si>
  <si>
    <t>gymnáziá</t>
  </si>
  <si>
    <t>materské školy</t>
  </si>
  <si>
    <t>konzervatóriá</t>
  </si>
  <si>
    <t>na 1. stupni</t>
  </si>
  <si>
    <t>na 2. stupni</t>
  </si>
  <si>
    <t>z toho</t>
  </si>
  <si>
    <t xml:space="preserve"> odborne</t>
  </si>
  <si>
    <t>Graf č.1</t>
  </si>
  <si>
    <t>Graf č.2</t>
  </si>
  <si>
    <t>% žien</t>
  </si>
  <si>
    <t xml:space="preserve">ženy </t>
  </si>
  <si>
    <t>muži odborne</t>
  </si>
  <si>
    <t>muži neodborne</t>
  </si>
  <si>
    <t>muži neodborne %</t>
  </si>
  <si>
    <t>muži odborne %</t>
  </si>
  <si>
    <t>ženy neodborne</t>
  </si>
  <si>
    <t xml:space="preserve">Pozn.  </t>
  </si>
  <si>
    <t xml:space="preserve">    - najnižšia odbornosť za kraj</t>
  </si>
  <si>
    <t>základná škola 1.stupeň</t>
  </si>
  <si>
    <t>základná škola 2.stupeň</t>
  </si>
  <si>
    <t xml:space="preserve">Tabuľka 1  Štruktúra pedagogických </t>
  </si>
  <si>
    <t>kód</t>
  </si>
  <si>
    <t>zriaďovateľ</t>
  </si>
  <si>
    <t>okresy</t>
  </si>
  <si>
    <t>druh školy</t>
  </si>
  <si>
    <t>pohlavie</t>
  </si>
  <si>
    <t>%</t>
  </si>
  <si>
    <t xml:space="preserve"> počet hodín</t>
  </si>
  <si>
    <t>predmetu</t>
  </si>
  <si>
    <t>anglický jazyk</t>
  </si>
  <si>
    <t>biológia</t>
  </si>
  <si>
    <t>chémia</t>
  </si>
  <si>
    <t>dejepis</t>
  </si>
  <si>
    <t>etická výchova</t>
  </si>
  <si>
    <t>francúzsky jazyk</t>
  </si>
  <si>
    <t>hudobná výchova</t>
  </si>
  <si>
    <t>informatika</t>
  </si>
  <si>
    <t>iný cudzí jazyk</t>
  </si>
  <si>
    <t>jazyk národnostnej menšiny a literatúra</t>
  </si>
  <si>
    <t>matematika</t>
  </si>
  <si>
    <t>náboženská výchova alebo náboženstvo</t>
  </si>
  <si>
    <t>nemecký jazyk</t>
  </si>
  <si>
    <t>pracovné vyučovanie</t>
  </si>
  <si>
    <t>predmet vytvorený školou</t>
  </si>
  <si>
    <t>predmety špeciálnopedagogickej podpory</t>
  </si>
  <si>
    <t>príprava v športovej triede</t>
  </si>
  <si>
    <t>prírodoveda</t>
  </si>
  <si>
    <t>prvouka</t>
  </si>
  <si>
    <t>ruský jazyk</t>
  </si>
  <si>
    <t>slovenský jazyk a slovenská literatúra</t>
  </si>
  <si>
    <t>slovenský jazyk a literatúra</t>
  </si>
  <si>
    <t>španielsky jazyk</t>
  </si>
  <si>
    <t>technika</t>
  </si>
  <si>
    <t>telesná a športová výchova</t>
  </si>
  <si>
    <t>uskutočňovanie školského vzdelávacieho programu v cudzom jazyku</t>
  </si>
  <si>
    <t>vlastiveda</t>
  </si>
  <si>
    <t>výchovno-vzdelávacia činnosť v školskom klube detí (ŠKD), školskom internáte (ŠI/ŠIŠŠ) alebo centre voľného času (CVČ)</t>
  </si>
  <si>
    <t>výtvarná výchova</t>
  </si>
  <si>
    <t>počet vyučujúcich</t>
  </si>
  <si>
    <t>fyzika</t>
  </si>
  <si>
    <t>geografia</t>
  </si>
  <si>
    <t>občianska náuka</t>
  </si>
  <si>
    <t>taliansky jazyk</t>
  </si>
  <si>
    <t>umenie a kultúra</t>
  </si>
  <si>
    <t>predmety skupiny odborov vzdelávania bezpečnostné služby</t>
  </si>
  <si>
    <t>predmety skupiny odborov vzdelávania doprava, pošty a telekomunikácie</t>
  </si>
  <si>
    <t>predmety skupiny odborov vzdelávania ekonomické vedy</t>
  </si>
  <si>
    <t>predmety skupiny odborov vzdelávania ekonomika a organizácia, obchod a služby I</t>
  </si>
  <si>
    <t>predmety skupiny odborov vzdelávania ekonomika a organizácia, obchod a služby II</t>
  </si>
  <si>
    <t>predmety skupiny odborov vzdelávania elektrotechnika</t>
  </si>
  <si>
    <t>predmety skupiny odborov vzdelávania fyzikálno-matematické vedy</t>
  </si>
  <si>
    <t>predmety skupiny odborov vzdelávania informačné a komunikačné technológie</t>
  </si>
  <si>
    <t>predmety skupiny odborov vzdelávania pedagogické vedy</t>
  </si>
  <si>
    <t>predmety skupiny odborov vzdelávania poľnohospodárstvo, lesné hospodárstvo a rozvoj vidieka I</t>
  </si>
  <si>
    <t>predmety skupiny odborov vzdelávania poľnohospodárstvo, lesné hospodárstvo a rozvoj vidieka II</t>
  </si>
  <si>
    <t>predmety skupiny odborov vzdelávania polygrafia a médiá</t>
  </si>
  <si>
    <t>predmety skupiny odborov vzdelávania potravinárstvo</t>
  </si>
  <si>
    <t>predmety skupiny odborov vzdelávania právne vedy</t>
  </si>
  <si>
    <t>predmety skupiny odborov vzdelávania publicistika, knihovníctvo a vedecké informácie</t>
  </si>
  <si>
    <t>predmety skupiny odborov vzdelávania špeciálne technické odbory</t>
  </si>
  <si>
    <t>predmety skupiny odborov vzdelávania spracúvanie dreva</t>
  </si>
  <si>
    <t>predmety skupiny odborov vzdelávania spracúvanie kože, kožušín a výroba obuvi</t>
  </si>
  <si>
    <t>predmety skupiny odborov vzdelávania stavebníctvo, geodézia a kartografia</t>
  </si>
  <si>
    <t>predmety skupiny odborov vzdelávania strojárstvo a ostatná kovospracúvacia výroba I</t>
  </si>
  <si>
    <t>predmety skupiny odborov vzdelávania strojárstvo a ostatná kovospracúvacia výroba II</t>
  </si>
  <si>
    <t>predmety skupiny odborov vzdelávania technická a aplikovaná chémia</t>
  </si>
  <si>
    <t>predmety skupiny odborov vzdelávania technická chémia silikátov</t>
  </si>
  <si>
    <t>predmety skupiny odborov vzdelávania telesná kultúra a šport</t>
  </si>
  <si>
    <t>predmety skupiny odborov vzdelávania textil a odevníctvo</t>
  </si>
  <si>
    <t>predmety skupiny odborov vzdelávania učiteľstvo</t>
  </si>
  <si>
    <t>predmety skupiny odborov vzdelávania umenie a umeleckoremeselná tvorba I</t>
  </si>
  <si>
    <t>predmety skupiny odborov vzdelávania umenie a umeleckoremeselná tvorba II - kov</t>
  </si>
  <si>
    <t>predmety skupiny odborov vzdelávania veterinárske vedy</t>
  </si>
  <si>
    <t>predmety skupiny odborov vzdelávania zdravotnícke odbory vzdelávania na stredných zdravotníckych školách</t>
  </si>
  <si>
    <t>predmety skupiny študijných odborov v konzervatóriu - hudobno-dramatické umenie</t>
  </si>
  <si>
    <t>predmety skupiny študijných odborov v konzervatóriu - spev a hudba</t>
  </si>
  <si>
    <t>predmety skupiny študijných odborov v konzervatóriu - tanec</t>
  </si>
  <si>
    <t>predmet</t>
  </si>
  <si>
    <t>suma</t>
  </si>
  <si>
    <t>Tabuľka 2  Štruktúra pedagogických zamestnancov podľa príslušnosti</t>
  </si>
  <si>
    <t>predmetov a počtu hodín k 15. 09. 2021</t>
  </si>
  <si>
    <t>predmetov a počtu vyučujúcich k 15. 09. 2021</t>
  </si>
  <si>
    <t>vecné učenie</t>
  </si>
  <si>
    <t>stupeň ZŠ</t>
  </si>
  <si>
    <t>stupeň ZŚ</t>
  </si>
  <si>
    <t>celkovo  k 15. 09. 2021</t>
  </si>
  <si>
    <t>vyučovacích predmetov a hodín k 15. 09. 2021</t>
  </si>
  <si>
    <t>vyučovacích predmetov  a hodín k 15. 09. 2021</t>
  </si>
  <si>
    <t>predmetov  a počtu vyučujúcich k 15. 09. 2021</t>
  </si>
  <si>
    <t>podľa vyučovacích predmetov a počtu hodín k 15. 09. 2021</t>
  </si>
  <si>
    <t>podľa vyučovacích predmetov a počtu vyučujúcich k 15. 09. 2021</t>
  </si>
  <si>
    <t>podľa vyučovacích predmetov  a počtu vyučujúcich k 15. 09. 2021</t>
  </si>
  <si>
    <t>zamestnancov  ZŠ k 15. 09. 2021</t>
  </si>
  <si>
    <t>k orgánu štátnej správy k 15. 09. 2021</t>
  </si>
  <si>
    <t>Pozn.</t>
  </si>
  <si>
    <t>%   je z celkového počtu učitelov za príslušného zriaďovateľa.</t>
  </si>
  <si>
    <t>Časť pedagógov učí niektoré predmety odborne a zároveň niektoré neodborne,</t>
  </si>
  <si>
    <t>preto súčet odborne + neodborne je väčší ako celkový počet pedagógov.</t>
  </si>
  <si>
    <t>Medzi materské školy, základné školy, gymnáziá, SOŠ sú zaradené aj špeciálne triedy.</t>
  </si>
  <si>
    <t>Medzi základné školy sú zaradené aj špeciálne triedy.</t>
  </si>
  <si>
    <t>V tabuľke nie sú zahrnuté všetky druhy škôl.</t>
  </si>
  <si>
    <t>V tabuľke sú zahrnuté všetky druhy škôl.</t>
  </si>
  <si>
    <t>%   je z celkového počtu mužov, resp. žien na danom stupni.</t>
  </si>
  <si>
    <t>predmety skupiny odborov vzdelávania technické vedy a náuky I - iné</t>
  </si>
  <si>
    <t>8015, 8016, 8021</t>
  </si>
  <si>
    <t>8043 - 8047</t>
  </si>
  <si>
    <t>predmety skupiny odborov vzdelávania umenie a umeleckoremeselná tvorba II</t>
  </si>
  <si>
    <t>Tabuľka 3  Priemerný vek pedagogických zamestnancov</t>
  </si>
  <si>
    <t>Tabuľka 4  Priemerný vek  podľa druhu školy a odbornosti k 15. 09. 2021</t>
  </si>
  <si>
    <t xml:space="preserve">Medzi odborných pedagogických zamestnancov sa zarátavajú všetci, čo vyučujú aspoň </t>
  </si>
  <si>
    <t>1 hodinu odborne, medzi neodborných všetci, čo vyučujú aspoň 1 hodinu neodborne.</t>
  </si>
  <si>
    <t>Tabuľka 7  Odbornosť vyučovania na 1. stupni ZŠ podľa</t>
  </si>
  <si>
    <t>Tabuľka 8  Odbornosť vyučovania na 1. stupni ZŠ podľa vyučovacích</t>
  </si>
  <si>
    <t>Tabuľka 9  Odbornosť vyučovania na 2. stupni ZŠ podľa</t>
  </si>
  <si>
    <t xml:space="preserve">Tabuľka 10  Odbornosť vyučovania na 2. stupni ZŠ podľa vyučovacích </t>
  </si>
  <si>
    <t>Tabuľka 11  Odbornosť vyučovania na gymnáziách podľa vyučovacích</t>
  </si>
  <si>
    <t xml:space="preserve">Tabuľka 12  Odbornosť vyučovania na gymnáziách podľa vyučovacích </t>
  </si>
  <si>
    <t>Tabuľka 13  Odbornosť vyučovania na SOŠ  podľa vyučovacích</t>
  </si>
  <si>
    <t xml:space="preserve">Tabuľka 14  Odbornosť vyučovania na SOŠ podľa vyučovacích </t>
  </si>
  <si>
    <t xml:space="preserve">Tabuľka 15  Odbornosť vyučovania na konzervatóriách  podľa vyučovacích </t>
  </si>
  <si>
    <t>Tabuľka 16  Odbornosť vyučovania na konzervatóriách podľa vyučovacích</t>
  </si>
  <si>
    <t>Tabuľka 17  Odbornosť vyučovania na  špeciálnych základných školách</t>
  </si>
  <si>
    <t>Tabuľka 18  Odbornosť vyučovania na  špeciálnych základných školách</t>
  </si>
  <si>
    <t>Tabuľka 19  Odbornosť vyučovania na  špeciálnych stredných  školách</t>
  </si>
  <si>
    <t>Tabuľka 20  Odbornosť vyučovania na  špeciálnych stredných  školách</t>
  </si>
  <si>
    <t>biológia, fyzika, geografia, matematika, chémia</t>
  </si>
  <si>
    <t>7801, 7804, 7805, 7807, 7809</t>
  </si>
  <si>
    <t>cudzí jazyk - iný</t>
  </si>
  <si>
    <t>8003, 8004, 8008, 8036</t>
  </si>
  <si>
    <t>slovenský jazyk a slovenská literatúra</t>
  </si>
  <si>
    <t>slovenský jazyk a literatúra</t>
  </si>
  <si>
    <t>predmety praktickej školy</t>
  </si>
  <si>
    <t>8017, 8018</t>
  </si>
  <si>
    <t>predmety skupiny odborov vzdelávania strojárstvo a ostatná kovospracúvacia výroba</t>
  </si>
  <si>
    <t>8015, 8016, 8019, 8020, 8021</t>
  </si>
  <si>
    <t>predmety skupiny odborov vzdelávania ekonomické a právne vedy</t>
  </si>
  <si>
    <t>8035, 8038</t>
  </si>
  <si>
    <t>geografia, dejepis</t>
  </si>
  <si>
    <t>7805, 7814</t>
  </si>
  <si>
    <t>Predmety sú spájané do skupín v prípade, že ide o nízke počty pedagogických zamestnancov.</t>
  </si>
  <si>
    <t>v jednotlivých okresoch podľa vyučovacích hodín k 15. 09. 2021</t>
  </si>
  <si>
    <t>%  hodín
 odborne</t>
  </si>
  <si>
    <t>podľa stúpajúcej odbornosti vyučovania  k 15. 09. 2021</t>
  </si>
  <si>
    <t>Tabuľka 21  Odbornosť vyučovania</t>
  </si>
  <si>
    <t>Tabuľka 22  Odbornosť vyučovania v jednotlivých okresoch</t>
  </si>
  <si>
    <t>počet hodín týždenne</t>
  </si>
  <si>
    <t>kraj</t>
  </si>
  <si>
    <t>Bratislavský</t>
  </si>
  <si>
    <t>počet hodín</t>
  </si>
  <si>
    <t xml:space="preserve">Trnavský </t>
  </si>
  <si>
    <t>Trenčiansky</t>
  </si>
  <si>
    <t>Nitriansky</t>
  </si>
  <si>
    <t>Žilinský</t>
  </si>
  <si>
    <t>Banskobystrický</t>
  </si>
  <si>
    <t>Prešovský</t>
  </si>
  <si>
    <t>Košický</t>
  </si>
  <si>
    <t xml:space="preserve"> Tabuľka 5  Odbornosť vyučovania podľa druhu škôl, krajov a počtu vyučovacích hodín k 15.9.2021</t>
  </si>
  <si>
    <t>krajov a počtu vyučujúcich k 15.9.2021</t>
  </si>
  <si>
    <t>Pozn.  Ak učiteľ učí niektoré predmety odborne a niektoré neodborne,</t>
  </si>
  <si>
    <t xml:space="preserve"> je zaradený aj k odborným aj k neodborným.</t>
  </si>
  <si>
    <t xml:space="preserve">Tabuľka 6  Odbornosť vyučovania podľa druhu škôl, </t>
  </si>
  <si>
    <t>Údaje o odbornosti vyučovania v materských, základných a stredných školách</t>
  </si>
  <si>
    <t>Tabuľka 1</t>
  </si>
  <si>
    <t>Štruktúra pedagogických zamestnancov  ZŠ</t>
  </si>
  <si>
    <t>Tabuľka 2</t>
  </si>
  <si>
    <t>Tabuľka 3</t>
  </si>
  <si>
    <t>Tabuľka 4</t>
  </si>
  <si>
    <t>Tabuľka 5</t>
  </si>
  <si>
    <t>Tabuľka 6</t>
  </si>
  <si>
    <t>Tabuľka 7</t>
  </si>
  <si>
    <t>Tabuľka 8</t>
  </si>
  <si>
    <t>Tabuľka 9</t>
  </si>
  <si>
    <t>Tabuľka 10</t>
  </si>
  <si>
    <t>Tabuľka 11</t>
  </si>
  <si>
    <t>Tabuľka 12</t>
  </si>
  <si>
    <t>Tabuľka 13</t>
  </si>
  <si>
    <t>Tabuľka 14</t>
  </si>
  <si>
    <t>Tabuľka 15</t>
  </si>
  <si>
    <t>Tabuľka 16</t>
  </si>
  <si>
    <t>Tabuľka 17</t>
  </si>
  <si>
    <t>Tabuľka 18</t>
  </si>
  <si>
    <t>Tabuľka 19</t>
  </si>
  <si>
    <t>Tabuľka 20</t>
  </si>
  <si>
    <t>Tabuľka 21</t>
  </si>
  <si>
    <t>Tabuľka 22</t>
  </si>
  <si>
    <t>Štruktúra pedagogických zamestnancov podľa príslušnosti k orgánu štátnej správy</t>
  </si>
  <si>
    <t>Graf 1</t>
  </si>
  <si>
    <t>Graf 2</t>
  </si>
  <si>
    <t>Priemerný vek pedagogických zamestnancov</t>
  </si>
  <si>
    <t>Odbornosť vyučovania na 1. stupni ZŠ</t>
  </si>
  <si>
    <t>Odbornosť vyučovania na 2. stupni ZŠ</t>
  </si>
  <si>
    <t>Odbornosť vyučovania na gymnáziách</t>
  </si>
  <si>
    <t>Odbornosť vyučovania na stredných odborných školách</t>
  </si>
  <si>
    <t>Odbornosť vyučovania na konzervatóriách</t>
  </si>
  <si>
    <t>Odbornosť vyučovania na špeciálnych základných školách</t>
  </si>
  <si>
    <t>Odbornosť vyučovania na špeciálnych stredných  školách</t>
  </si>
  <si>
    <t>Odbornosť vyučovania v jednotlivých okresoch</t>
  </si>
  <si>
    <t xml:space="preserve"> je započítaný ako 1 osoba všade, kde vyučuje.</t>
  </si>
  <si>
    <t xml:space="preserve"> Ak učiteľ učí na viacerých druhoch školy, prípadne na školách v rôznych krajoch,</t>
  </si>
  <si>
    <t>`</t>
  </si>
  <si>
    <t>Odbornosť vyučovania podľa druhu školy a kraja</t>
  </si>
  <si>
    <t>Zdroj: Rezortný informačný systém MŠVVaŠ SR, k 15.9.2021</t>
  </si>
  <si>
    <t>Spracovali: CVTI SR-ŠVS Banská Bystrica a Inštitút vzdelávacej politiky MŠVVaŠ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</si>
</sst>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0.0"/>
    <numFmt numFmtId="165" formatCode="[$-41B]General"/>
    <numFmt numFmtId="166" formatCode="#,##0.00\ [$€-41B];[Red]\-#,##0.00\ [$€-41B]"/>
    <numFmt numFmtId="167" formatCode="0.0%"/>
    <numFmt numFmtId="168" formatCode="_-* #,##0\ _€_-;\-* #,##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</font>
    <font>
      <u/>
      <sz val="10"/>
      <name val="Lucida Sans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1" fillId="0" borderId="0"/>
    <xf numFmtId="0" fontId="10" fillId="0" borderId="0"/>
    <xf numFmtId="0" fontId="12" fillId="0" borderId="0"/>
    <xf numFmtId="166" fontId="13" fillId="0" borderId="0" applyBorder="0" applyAlignment="0" applyProtection="0"/>
    <xf numFmtId="165" fontId="1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2" borderId="13" xfId="0" applyNumberFormat="1" applyFill="1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0" xfId="0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3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164" fontId="0" fillId="0" borderId="25" xfId="0" applyNumberFormat="1" applyBorder="1"/>
    <xf numFmtId="164" fontId="0" fillId="0" borderId="20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15" xfId="0" applyNumberFormat="1" applyBorder="1"/>
    <xf numFmtId="164" fontId="0" fillId="2" borderId="26" xfId="0" applyNumberFormat="1" applyFill="1" applyBorder="1"/>
    <xf numFmtId="164" fontId="0" fillId="0" borderId="0" xfId="0" applyNumberFormat="1" applyBorder="1"/>
    <xf numFmtId="0" fontId="5" fillId="0" borderId="29" xfId="0" applyFont="1" applyBorder="1"/>
    <xf numFmtId="0" fontId="5" fillId="0" borderId="30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23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0" xfId="0" applyFont="1" applyBorder="1"/>
    <xf numFmtId="0" fontId="0" fillId="0" borderId="0" xfId="0" applyFont="1"/>
    <xf numFmtId="0" fontId="0" fillId="0" borderId="0" xfId="0" applyFont="1" applyBorder="1"/>
    <xf numFmtId="164" fontId="0" fillId="0" borderId="0" xfId="0" applyNumberFormat="1" applyFont="1" applyBorder="1"/>
    <xf numFmtId="0" fontId="6" fillId="0" borderId="0" xfId="0" applyFont="1" applyAlignment="1">
      <alignment horizontal="center" vertical="center" readingOrder="1"/>
    </xf>
    <xf numFmtId="164" fontId="0" fillId="0" borderId="2" xfId="0" applyNumberFormat="1" applyBorder="1"/>
    <xf numFmtId="164" fontId="0" fillId="0" borderId="11" xfId="0" applyNumberFormat="1" applyBorder="1"/>
    <xf numFmtId="164" fontId="0" fillId="0" borderId="19" xfId="0" applyNumberFormat="1" applyBorder="1" applyAlignment="1">
      <alignment vertical="center" wrapText="1"/>
    </xf>
    <xf numFmtId="164" fontId="0" fillId="0" borderId="11" xfId="0" applyNumberFormat="1" applyBorder="1" applyAlignment="1">
      <alignment vertical="center" wrapText="1"/>
    </xf>
    <xf numFmtId="164" fontId="0" fillId="0" borderId="14" xfId="0" applyNumberFormat="1" applyBorder="1"/>
    <xf numFmtId="164" fontId="0" fillId="0" borderId="20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2" borderId="0" xfId="0" applyFill="1"/>
    <xf numFmtId="0" fontId="7" fillId="0" borderId="0" xfId="0" applyFont="1"/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9" xfId="0" applyBorder="1"/>
    <xf numFmtId="164" fontId="0" fillId="0" borderId="0" xfId="0" applyNumberFormat="1"/>
    <xf numFmtId="164" fontId="0" fillId="3" borderId="13" xfId="0" applyNumberFormat="1" applyFill="1" applyBorder="1"/>
    <xf numFmtId="0" fontId="5" fillId="0" borderId="0" xfId="0" applyFont="1" applyBorder="1"/>
    <xf numFmtId="0" fontId="5" fillId="0" borderId="22" xfId="0" applyFont="1" applyBorder="1"/>
    <xf numFmtId="0" fontId="5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0" fontId="0" fillId="0" borderId="7" xfId="0" applyBorder="1" applyAlignment="1">
      <alignment horizontal="right"/>
    </xf>
    <xf numFmtId="0" fontId="5" fillId="0" borderId="44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0" fillId="0" borderId="38" xfId="0" applyBorder="1"/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164" fontId="0" fillId="0" borderId="24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51" xfId="0" applyNumberFormat="1" applyBorder="1"/>
    <xf numFmtId="0" fontId="5" fillId="0" borderId="0" xfId="0" applyFont="1"/>
    <xf numFmtId="0" fontId="0" fillId="0" borderId="0" xfId="0" applyAlignment="1">
      <alignment horizontal="left"/>
    </xf>
    <xf numFmtId="0" fontId="9" fillId="0" borderId="0" xfId="0" applyFont="1" applyBorder="1"/>
    <xf numFmtId="164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0" fillId="0" borderId="54" xfId="0" applyBorder="1"/>
    <xf numFmtId="0" fontId="2" fillId="0" borderId="0" xfId="0" applyFont="1" applyAlignment="1">
      <alignment horizontal="left"/>
    </xf>
    <xf numFmtId="164" fontId="0" fillId="0" borderId="27" xfId="0" applyNumberFormat="1" applyBorder="1" applyAlignment="1">
      <alignment vertical="center" wrapText="1"/>
    </xf>
    <xf numFmtId="0" fontId="0" fillId="0" borderId="32" xfId="0" applyBorder="1"/>
    <xf numFmtId="0" fontId="5" fillId="0" borderId="3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3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36" xfId="0" applyNumberFormat="1" applyBorder="1" applyAlignment="1">
      <alignment horizontal="right" wrapText="1"/>
    </xf>
    <xf numFmtId="0" fontId="0" fillId="0" borderId="7" xfId="0" applyBorder="1" applyAlignment="1">
      <alignment wrapText="1"/>
    </xf>
    <xf numFmtId="164" fontId="0" fillId="0" borderId="7" xfId="0" applyNumberFormat="1" applyBorder="1" applyAlignment="1">
      <alignment horizontal="right"/>
    </xf>
    <xf numFmtId="164" fontId="0" fillId="0" borderId="51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51" xfId="0" applyNumberFormat="1" applyBorder="1" applyAlignment="1">
      <alignment horizontal="right" wrapText="1"/>
    </xf>
    <xf numFmtId="0" fontId="0" fillId="0" borderId="7" xfId="0" applyBorder="1" applyAlignment="1">
      <alignment vertical="distributed" wrapText="1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27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36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0" xfId="0" applyBorder="1"/>
    <xf numFmtId="164" fontId="0" fillId="3" borderId="7" xfId="0" applyNumberFormat="1" applyFill="1" applyBorder="1" applyAlignment="1">
      <alignment horizontal="right"/>
    </xf>
    <xf numFmtId="164" fontId="0" fillId="3" borderId="51" xfId="0" applyNumberFormat="1" applyFill="1" applyBorder="1" applyAlignment="1">
      <alignment horizontal="right"/>
    </xf>
    <xf numFmtId="164" fontId="0" fillId="3" borderId="13" xfId="0" applyNumberFormat="1" applyFill="1" applyBorder="1" applyAlignment="1">
      <alignment horizontal="right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3" borderId="51" xfId="0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1" xfId="0" applyBorder="1" applyAlignment="1">
      <alignment vertical="justify" wrapText="1"/>
    </xf>
    <xf numFmtId="0" fontId="0" fillId="0" borderId="23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left" wrapText="1"/>
    </xf>
    <xf numFmtId="0" fontId="5" fillId="0" borderId="6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left"/>
    </xf>
    <xf numFmtId="164" fontId="0" fillId="0" borderId="0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7" xfId="0" applyNumberFormat="1" applyBorder="1"/>
    <xf numFmtId="1" fontId="0" fillId="0" borderId="9" xfId="0" applyNumberFormat="1" applyBorder="1"/>
    <xf numFmtId="1" fontId="0" fillId="0" borderId="2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51" xfId="0" applyNumberFormat="1" applyBorder="1" applyAlignment="1">
      <alignment horizontal="right"/>
    </xf>
    <xf numFmtId="1" fontId="0" fillId="0" borderId="27" xfId="0" applyNumberFormat="1" applyBorder="1" applyAlignment="1">
      <alignment vertical="center" wrapText="1"/>
    </xf>
    <xf numFmtId="1" fontId="0" fillId="0" borderId="36" xfId="0" applyNumberFormat="1" applyBorder="1" applyAlignment="1">
      <alignment horizontal="right"/>
    </xf>
    <xf numFmtId="1" fontId="0" fillId="0" borderId="51" xfId="0" applyNumberFormat="1" applyBorder="1"/>
    <xf numFmtId="1" fontId="0" fillId="0" borderId="27" xfId="0" applyNumberFormat="1" applyBorder="1"/>
    <xf numFmtId="0" fontId="0" fillId="0" borderId="2" xfId="0" applyFont="1" applyBorder="1"/>
    <xf numFmtId="0" fontId="0" fillId="0" borderId="38" xfId="0" applyFont="1" applyBorder="1"/>
    <xf numFmtId="0" fontId="5" fillId="0" borderId="17" xfId="0" applyFont="1" applyBorder="1" applyAlignment="1">
      <alignment horizontal="left"/>
    </xf>
    <xf numFmtId="0" fontId="0" fillId="0" borderId="0" xfId="0" applyFont="1" applyFill="1" applyBorder="1"/>
    <xf numFmtId="164" fontId="0" fillId="0" borderId="46" xfId="0" applyNumberFormat="1" applyBorder="1"/>
    <xf numFmtId="0" fontId="5" fillId="0" borderId="59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/>
    <xf numFmtId="0" fontId="0" fillId="0" borderId="0" xfId="0" applyFont="1"/>
    <xf numFmtId="0" fontId="5" fillId="0" borderId="35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1" fillId="0" borderId="0" xfId="0" applyFont="1"/>
    <xf numFmtId="0" fontId="0" fillId="0" borderId="42" xfId="0" applyBorder="1" applyAlignment="1">
      <alignment wrapText="1"/>
    </xf>
    <xf numFmtId="0" fontId="0" fillId="0" borderId="63" xfId="0" applyBorder="1" applyAlignment="1">
      <alignment horizontal="right"/>
    </xf>
    <xf numFmtId="164" fontId="0" fillId="0" borderId="62" xfId="0" applyNumberFormat="1" applyBorder="1" applyAlignment="1">
      <alignment horizontal="right"/>
    </xf>
    <xf numFmtId="164" fontId="0" fillId="0" borderId="42" xfId="0" applyNumberFormat="1" applyBorder="1" applyAlignment="1">
      <alignment horizontal="right"/>
    </xf>
    <xf numFmtId="164" fontId="0" fillId="0" borderId="63" xfId="0" applyNumberFormat="1" applyBorder="1" applyAlignment="1">
      <alignment horizontal="right"/>
    </xf>
    <xf numFmtId="164" fontId="0" fillId="0" borderId="63" xfId="0" applyNumberFormat="1" applyBorder="1" applyAlignment="1">
      <alignment horizontal="right" wrapText="1"/>
    </xf>
    <xf numFmtId="1" fontId="0" fillId="0" borderId="51" xfId="0" applyNumberFormat="1" applyBorder="1" applyAlignment="1">
      <alignment wrapText="1"/>
    </xf>
    <xf numFmtId="0" fontId="8" fillId="0" borderId="0" xfId="0" applyFont="1" applyBorder="1"/>
    <xf numFmtId="0" fontId="0" fillId="0" borderId="13" xfId="0" applyFill="1" applyBorder="1" applyAlignment="1">
      <alignment horizontal="right"/>
    </xf>
    <xf numFmtId="0" fontId="0" fillId="0" borderId="7" xfId="0" applyFill="1" applyBorder="1" applyAlignment="1">
      <alignment horizontal="right" wrapText="1"/>
    </xf>
    <xf numFmtId="0" fontId="0" fillId="0" borderId="7" xfId="0" applyFill="1" applyBorder="1" applyAlignment="1">
      <alignment horizontal="right"/>
    </xf>
    <xf numFmtId="0" fontId="0" fillId="0" borderId="11" xfId="0" applyFill="1" applyBorder="1"/>
    <xf numFmtId="0" fontId="0" fillId="0" borderId="7" xfId="0" applyBorder="1" applyAlignment="1">
      <alignment horizontal="left" wrapText="1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60" xfId="0" applyBorder="1"/>
    <xf numFmtId="0" fontId="5" fillId="0" borderId="63" xfId="0" applyFont="1" applyBorder="1" applyAlignment="1">
      <alignment horizontal="center"/>
    </xf>
    <xf numFmtId="0" fontId="0" fillId="0" borderId="64" xfId="0" applyBorder="1"/>
    <xf numFmtId="0" fontId="0" fillId="0" borderId="55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2" xfId="0" applyBorder="1" applyAlignment="1">
      <alignment horizontal="right"/>
    </xf>
    <xf numFmtId="164" fontId="0" fillId="0" borderId="53" xfId="0" applyNumberFormat="1" applyBorder="1" applyAlignment="1">
      <alignment horizontal="right"/>
    </xf>
    <xf numFmtId="164" fontId="0" fillId="0" borderId="65" xfId="0" applyNumberFormat="1" applyBorder="1" applyAlignment="1">
      <alignment horizontal="right"/>
    </xf>
    <xf numFmtId="0" fontId="0" fillId="0" borderId="66" xfId="0" applyBorder="1"/>
    <xf numFmtId="164" fontId="0" fillId="0" borderId="67" xfId="0" applyNumberFormat="1" applyBorder="1" applyAlignment="1">
      <alignment horizontal="right"/>
    </xf>
    <xf numFmtId="0" fontId="0" fillId="0" borderId="66" xfId="0" applyBorder="1" applyAlignment="1">
      <alignment wrapText="1"/>
    </xf>
    <xf numFmtId="0" fontId="0" fillId="0" borderId="66" xfId="0" applyBorder="1" applyAlignment="1">
      <alignment vertical="top" wrapText="1"/>
    </xf>
    <xf numFmtId="0" fontId="0" fillId="0" borderId="68" xfId="0" applyBorder="1"/>
    <xf numFmtId="0" fontId="0" fillId="0" borderId="69" xfId="0" applyBorder="1" applyAlignment="1">
      <alignment horizontal="right"/>
    </xf>
    <xf numFmtId="0" fontId="0" fillId="0" borderId="71" xfId="0" applyBorder="1" applyAlignment="1">
      <alignment horizontal="right"/>
    </xf>
    <xf numFmtId="164" fontId="0" fillId="0" borderId="70" xfId="0" applyNumberFormat="1" applyBorder="1" applyAlignment="1">
      <alignment horizontal="right"/>
    </xf>
    <xf numFmtId="164" fontId="0" fillId="0" borderId="72" xfId="0" applyNumberFormat="1" applyBorder="1" applyAlignment="1">
      <alignment horizontal="right"/>
    </xf>
    <xf numFmtId="0" fontId="0" fillId="0" borderId="0" xfId="0" applyFill="1" applyBorder="1" applyAlignment="1">
      <alignment vertical="top" wrapText="1"/>
    </xf>
    <xf numFmtId="0" fontId="0" fillId="0" borderId="70" xfId="0" applyBorder="1" applyAlignment="1">
      <alignment horizontal="right"/>
    </xf>
    <xf numFmtId="164" fontId="0" fillId="3" borderId="16" xfId="0" applyNumberFormat="1" applyFill="1" applyBorder="1"/>
    <xf numFmtId="0" fontId="0" fillId="0" borderId="73" xfId="0" applyBorder="1"/>
    <xf numFmtId="0" fontId="0" fillId="0" borderId="74" xfId="0" applyBorder="1"/>
    <xf numFmtId="0" fontId="0" fillId="0" borderId="55" xfId="0" applyBorder="1"/>
    <xf numFmtId="164" fontId="0" fillId="0" borderId="52" xfId="0" applyNumberFormat="1" applyBorder="1" applyAlignment="1">
      <alignment vertical="center" wrapText="1"/>
    </xf>
    <xf numFmtId="164" fontId="0" fillId="0" borderId="53" xfId="0" applyNumberFormat="1" applyBorder="1" applyAlignment="1">
      <alignment vertical="center" wrapText="1"/>
    </xf>
    <xf numFmtId="164" fontId="0" fillId="3" borderId="54" xfId="0" applyNumberFormat="1" applyFill="1" applyBorder="1"/>
    <xf numFmtId="164" fontId="0" fillId="0" borderId="51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164" fontId="0" fillId="3" borderId="8" xfId="0" applyNumberFormat="1" applyFill="1" applyBorder="1"/>
    <xf numFmtId="164" fontId="0" fillId="0" borderId="16" xfId="0" applyNumberForma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2" fillId="0" borderId="0" xfId="0" applyFont="1"/>
    <xf numFmtId="0" fontId="7" fillId="0" borderId="0" xfId="0" applyFont="1"/>
    <xf numFmtId="0" fontId="0" fillId="0" borderId="8" xfId="0" applyBorder="1"/>
    <xf numFmtId="0" fontId="5" fillId="0" borderId="23" xfId="0" applyFont="1" applyBorder="1"/>
    <xf numFmtId="0" fontId="5" fillId="0" borderId="31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0" xfId="0" applyFont="1" applyBorder="1"/>
    <xf numFmtId="0" fontId="5" fillId="0" borderId="24" xfId="0" applyFont="1" applyBorder="1"/>
    <xf numFmtId="0" fontId="5" fillId="0" borderId="29" xfId="0" applyFont="1" applyBorder="1"/>
    <xf numFmtId="0" fontId="5" fillId="0" borderId="7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0" xfId="0" applyFont="1" applyBorder="1"/>
    <xf numFmtId="0" fontId="5" fillId="3" borderId="16" xfId="0" applyFont="1" applyFill="1" applyBorder="1" applyAlignment="1">
      <alignment horizontal="center"/>
    </xf>
    <xf numFmtId="164" fontId="0" fillId="0" borderId="0" xfId="0" applyNumberFormat="1" applyFill="1" applyBorder="1"/>
    <xf numFmtId="167" fontId="0" fillId="0" borderId="0" xfId="0" applyNumberFormat="1"/>
    <xf numFmtId="167" fontId="0" fillId="0" borderId="0" xfId="6" applyNumberFormat="1" applyFont="1"/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8" xfId="0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Border="1"/>
    <xf numFmtId="0" fontId="5" fillId="0" borderId="61" xfId="0" applyFont="1" applyBorder="1"/>
    <xf numFmtId="0" fontId="5" fillId="0" borderId="77" xfId="0" applyFont="1" applyBorder="1"/>
    <xf numFmtId="0" fontId="5" fillId="0" borderId="29" xfId="0" applyFont="1" applyBorder="1"/>
    <xf numFmtId="0" fontId="5" fillId="0" borderId="48" xfId="0" applyFont="1" applyBorder="1"/>
    <xf numFmtId="164" fontId="0" fillId="3" borderId="4" xfId="0" applyNumberFormat="1" applyFill="1" applyBorder="1"/>
    <xf numFmtId="164" fontId="0" fillId="3" borderId="13" xfId="0" applyNumberFormat="1" applyFill="1" applyBorder="1"/>
    <xf numFmtId="164" fontId="0" fillId="3" borderId="16" xfId="0" applyNumberFormat="1" applyFill="1" applyBorder="1"/>
    <xf numFmtId="0" fontId="5" fillId="3" borderId="29" xfId="0" applyFont="1" applyFill="1" applyBorder="1"/>
    <xf numFmtId="0" fontId="5" fillId="3" borderId="61" xfId="0" applyFont="1" applyFill="1" applyBorder="1"/>
    <xf numFmtId="1" fontId="0" fillId="3" borderId="36" xfId="0" applyNumberFormat="1" applyFill="1" applyBorder="1"/>
    <xf numFmtId="1" fontId="0" fillId="3" borderId="51" xfId="0" applyNumberFormat="1" applyFill="1" applyBorder="1"/>
    <xf numFmtId="1" fontId="0" fillId="3" borderId="27" xfId="0" applyNumberFormat="1" applyFill="1" applyBorder="1"/>
    <xf numFmtId="1" fontId="0" fillId="0" borderId="0" xfId="0" applyNumberFormat="1" applyBorder="1"/>
    <xf numFmtId="1" fontId="5" fillId="0" borderId="14" xfId="0" applyNumberFormat="1" applyFont="1" applyBorder="1" applyAlignment="1">
      <alignment horizontal="center"/>
    </xf>
    <xf numFmtId="1" fontId="0" fillId="0" borderId="0" xfId="0" applyNumberFormat="1"/>
    <xf numFmtId="1" fontId="5" fillId="0" borderId="27" xfId="0" applyNumberFormat="1" applyFont="1" applyBorder="1" applyAlignment="1">
      <alignment horizontal="center"/>
    </xf>
    <xf numFmtId="1" fontId="5" fillId="0" borderId="33" xfId="0" applyNumberFormat="1" applyFont="1" applyBorder="1" applyAlignment="1">
      <alignment horizontal="center"/>
    </xf>
    <xf numFmtId="1" fontId="5" fillId="0" borderId="46" xfId="0" applyNumberFormat="1" applyFont="1" applyBorder="1" applyAlignment="1">
      <alignment horizontal="center"/>
    </xf>
    <xf numFmtId="1" fontId="0" fillId="3" borderId="6" xfId="0" applyNumberFormat="1" applyFill="1" applyBorder="1"/>
    <xf numFmtId="1" fontId="0" fillId="3" borderId="7" xfId="0" applyNumberFormat="1" applyFill="1" applyBorder="1"/>
    <xf numFmtId="1" fontId="0" fillId="3" borderId="9" xfId="0" applyNumberFormat="1" applyFill="1" applyBorder="1"/>
    <xf numFmtId="0" fontId="0" fillId="0" borderId="12" xfId="0" applyFont="1" applyBorder="1"/>
    <xf numFmtId="1" fontId="0" fillId="0" borderId="6" xfId="0" applyNumberFormat="1" applyFill="1" applyBorder="1"/>
    <xf numFmtId="1" fontId="0" fillId="0" borderId="36" xfId="0" applyNumberFormat="1" applyFill="1" applyBorder="1"/>
    <xf numFmtId="164" fontId="0" fillId="0" borderId="4" xfId="0" applyNumberFormat="1" applyFill="1" applyBorder="1"/>
    <xf numFmtId="1" fontId="0" fillId="0" borderId="7" xfId="0" applyNumberFormat="1" applyFill="1" applyBorder="1"/>
    <xf numFmtId="1" fontId="0" fillId="0" borderId="51" xfId="0" applyNumberFormat="1" applyFill="1" applyBorder="1"/>
    <xf numFmtId="164" fontId="0" fillId="0" borderId="13" xfId="0" applyNumberFormat="1" applyFill="1" applyBorder="1"/>
    <xf numFmtId="1" fontId="0" fillId="0" borderId="9" xfId="0" applyNumberFormat="1" applyFill="1" applyBorder="1"/>
    <xf numFmtId="1" fontId="0" fillId="0" borderId="27" xfId="0" applyNumberFormat="1" applyFill="1" applyBorder="1"/>
    <xf numFmtId="164" fontId="0" fillId="0" borderId="16" xfId="0" applyNumberFormat="1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/>
    <xf numFmtId="0" fontId="5" fillId="0" borderId="0" xfId="0" applyFont="1" applyBorder="1" applyAlignment="1">
      <alignment horizontal="center"/>
    </xf>
    <xf numFmtId="2" fontId="0" fillId="0" borderId="0" xfId="0" applyNumberFormat="1"/>
    <xf numFmtId="168" fontId="0" fillId="0" borderId="0" xfId="7" applyNumberFormat="1" applyFont="1"/>
    <xf numFmtId="1" fontId="0" fillId="0" borderId="0" xfId="7" applyNumberFormat="1" applyFont="1"/>
    <xf numFmtId="168" fontId="5" fillId="3" borderId="33" xfId="7" applyNumberFormat="1" applyFont="1" applyFill="1" applyBorder="1" applyAlignment="1">
      <alignment horizontal="center"/>
    </xf>
    <xf numFmtId="168" fontId="5" fillId="3" borderId="46" xfId="7" applyNumberFormat="1" applyFont="1" applyFill="1" applyBorder="1" applyAlignment="1">
      <alignment horizontal="center"/>
    </xf>
    <xf numFmtId="168" fontId="5" fillId="3" borderId="27" xfId="7" applyNumberFormat="1" applyFont="1" applyFill="1" applyBorder="1" applyAlignment="1">
      <alignment horizontal="center"/>
    </xf>
    <xf numFmtId="168" fontId="0" fillId="3" borderId="6" xfId="7" applyNumberFormat="1" applyFont="1" applyFill="1" applyBorder="1"/>
    <xf numFmtId="168" fontId="0" fillId="3" borderId="2" xfId="7" applyNumberFormat="1" applyFont="1" applyFill="1" applyBorder="1"/>
    <xf numFmtId="168" fontId="0" fillId="3" borderId="7" xfId="7" applyNumberFormat="1" applyFont="1" applyFill="1" applyBorder="1"/>
    <xf numFmtId="168" fontId="0" fillId="3" borderId="11" xfId="7" applyNumberFormat="1" applyFont="1" applyFill="1" applyBorder="1"/>
    <xf numFmtId="168" fontId="0" fillId="3" borderId="9" xfId="7" applyNumberFormat="1" applyFont="1" applyFill="1" applyBorder="1"/>
    <xf numFmtId="168" fontId="0" fillId="3" borderId="14" xfId="7" applyNumberFormat="1" applyFont="1" applyFill="1" applyBorder="1"/>
    <xf numFmtId="168" fontId="0" fillId="0" borderId="0" xfId="7" applyNumberFormat="1" applyFont="1" applyFill="1" applyBorder="1"/>
    <xf numFmtId="168" fontId="0" fillId="0" borderId="0" xfId="7" applyNumberFormat="1" applyFont="1" applyBorder="1"/>
    <xf numFmtId="168" fontId="5" fillId="3" borderId="14" xfId="7" applyNumberFormat="1" applyFont="1" applyFill="1" applyBorder="1" applyAlignment="1">
      <alignment horizontal="center"/>
    </xf>
    <xf numFmtId="168" fontId="0" fillId="3" borderId="36" xfId="7" applyNumberFormat="1" applyFont="1" applyFill="1" applyBorder="1"/>
    <xf numFmtId="168" fontId="0" fillId="3" borderId="51" xfId="7" applyNumberFormat="1" applyFont="1" applyFill="1" applyBorder="1"/>
    <xf numFmtId="168" fontId="0" fillId="3" borderId="27" xfId="7" applyNumberFormat="1" applyFont="1" applyFill="1" applyBorder="1"/>
    <xf numFmtId="168" fontId="7" fillId="0" borderId="0" xfId="7" applyNumberFormat="1" applyFont="1"/>
    <xf numFmtId="168" fontId="0" fillId="3" borderId="13" xfId="0" applyNumberFormat="1" applyFill="1" applyBorder="1"/>
    <xf numFmtId="168" fontId="0" fillId="0" borderId="13" xfId="0" applyNumberForma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wrapText="1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2" fontId="5" fillId="0" borderId="58" xfId="0" applyNumberFormat="1" applyFon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2" fontId="5" fillId="3" borderId="58" xfId="0" applyNumberFormat="1" applyFont="1" applyFill="1" applyBorder="1" applyAlignment="1">
      <alignment horizontal="center"/>
    </xf>
    <xf numFmtId="2" fontId="5" fillId="3" borderId="43" xfId="0" applyNumberFormat="1" applyFont="1" applyFill="1" applyBorder="1" applyAlignment="1">
      <alignment horizontal="center"/>
    </xf>
    <xf numFmtId="2" fontId="5" fillId="3" borderId="44" xfId="0" applyNumberFormat="1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2" fontId="0" fillId="3" borderId="43" xfId="0" applyNumberFormat="1" applyFill="1" applyBorder="1" applyAlignment="1"/>
    <xf numFmtId="2" fontId="0" fillId="3" borderId="44" xfId="0" applyNumberFormat="1" applyFill="1" applyBorder="1" applyAlignment="1"/>
    <xf numFmtId="0" fontId="0" fillId="3" borderId="23" xfId="0" applyFill="1" applyBorder="1" applyAlignment="1">
      <alignment horizontal="center"/>
    </xf>
    <xf numFmtId="0" fontId="5" fillId="3" borderId="76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/>
    <xf numFmtId="0" fontId="0" fillId="0" borderId="44" xfId="0" applyBorder="1" applyAlignment="1"/>
    <xf numFmtId="0" fontId="5" fillId="0" borderId="2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2" fontId="0" fillId="0" borderId="43" xfId="0" applyNumberFormat="1" applyBorder="1" applyAlignment="1"/>
    <xf numFmtId="2" fontId="0" fillId="0" borderId="44" xfId="0" applyNumberFormat="1" applyBorder="1" applyAlignment="1"/>
    <xf numFmtId="0" fontId="0" fillId="0" borderId="23" xfId="0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2" fontId="5" fillId="0" borderId="35" xfId="0" applyNumberFormat="1" applyFon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vertical="center"/>
    </xf>
  </cellXfs>
  <cellStyles count="8">
    <cellStyle name="Čiarka" xfId="7" builtinId="3"/>
    <cellStyle name="Excel Built-in Normal" xfId="1" xr:uid="{00000000-0005-0000-0000-000000000000}"/>
    <cellStyle name="Excel Built-in Normal 1" xfId="5" xr:uid="{00000000-0005-0000-0000-000001000000}"/>
    <cellStyle name="Normálna" xfId="0" builtinId="0"/>
    <cellStyle name="Normálna 2" xfId="2" xr:uid="{00000000-0005-0000-0000-000003000000}"/>
    <cellStyle name="Normálna 3" xfId="3" xr:uid="{00000000-0005-0000-0000-000004000000}"/>
    <cellStyle name="Percentá" xfId="6" builtinId="5"/>
    <cellStyle name="Result2" xfId="4" xr:uid="{00000000-0005-0000-0000-000005000000}"/>
  </cellStyles>
  <dxfs count="0"/>
  <tableStyles count="0" defaultTableStyle="TableStyleMedium2" defaultPivotStyle="PivotStyleLight16"/>
  <colors>
    <mruColors>
      <color rgb="FFFC4936"/>
      <color rgb="FFFD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 lang="sk-SK" sz="1500" u="none" baseline="0">
                <a:latin typeface="Calibri"/>
                <a:ea typeface="Calibri"/>
              </a:defRPr>
            </a:pPr>
            <a:r>
              <a:rPr lang="sk-SK"/>
              <a:t>Odbornosť pedagogických zamestnancov podľa zriaďovateľa k 15. 09. 2021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75423523129947"/>
          <c:y val="0.22502661270926791"/>
          <c:w val="0.51045463812436287"/>
          <c:h val="0.49016762346937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T2_G1!$E$5</c:f>
              <c:strCache>
                <c:ptCount val="1"/>
                <c:pt idx="0">
                  <c:v>% odborne</c:v>
                </c:pt>
              </c:strCache>
            </c:strRef>
          </c:tx>
          <c:invertIfNegative val="0"/>
          <c:cat>
            <c:strRef>
              <c:f>T2_G1!$A$6:$A$11</c:f>
              <c:strCache>
                <c:ptCount val="6"/>
                <c:pt idx="0">
                  <c:v>regionálny úrad školskej správy</c:v>
                </c:pt>
                <c:pt idx="1">
                  <c:v>obec,mesto</c:v>
                </c:pt>
                <c:pt idx="2">
                  <c:v>samosprávny kraj</c:v>
                </c:pt>
                <c:pt idx="3">
                  <c:v>súkromník</c:v>
                </c:pt>
                <c:pt idx="4">
                  <c:v>cirkev, náboženská spoločnosť</c:v>
                </c:pt>
                <c:pt idx="5">
                  <c:v>zahraničný subjekt</c:v>
                </c:pt>
              </c:strCache>
            </c:strRef>
          </c:cat>
          <c:val>
            <c:numRef>
              <c:f>T2_G1!$E$6:$E$11</c:f>
              <c:numCache>
                <c:formatCode>0.0</c:formatCode>
                <c:ptCount val="6"/>
                <c:pt idx="0">
                  <c:v>97.528641571194768</c:v>
                </c:pt>
                <c:pt idx="1">
                  <c:v>97.900859888720277</c:v>
                </c:pt>
                <c:pt idx="2">
                  <c:v>98.850913376546842</c:v>
                </c:pt>
                <c:pt idx="3">
                  <c:v>96.421646395205357</c:v>
                </c:pt>
                <c:pt idx="4">
                  <c:v>98.214614393521074</c:v>
                </c:pt>
                <c:pt idx="5">
                  <c:v>97.297297297297305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B-4339-ACA1-92CE7AFA9A15}"/>
            </c:ext>
          </c:extLst>
        </c:ser>
        <c:ser>
          <c:idx val="1"/>
          <c:order val="1"/>
          <c:tx>
            <c:strRef>
              <c:f>T2_G1!$F$5</c:f>
              <c:strCache>
                <c:ptCount val="1"/>
                <c:pt idx="0">
                  <c:v>% neodborne</c:v>
                </c:pt>
              </c:strCache>
            </c:strRef>
          </c:tx>
          <c:invertIfNegative val="0"/>
          <c:cat>
            <c:strRef>
              <c:f>T2_G1!$A$6:$A$11</c:f>
              <c:strCache>
                <c:ptCount val="6"/>
                <c:pt idx="0">
                  <c:v>regionálny úrad školskej správy</c:v>
                </c:pt>
                <c:pt idx="1">
                  <c:v>obec,mesto</c:v>
                </c:pt>
                <c:pt idx="2">
                  <c:v>samosprávny kraj</c:v>
                </c:pt>
                <c:pt idx="3">
                  <c:v>súkromník</c:v>
                </c:pt>
                <c:pt idx="4">
                  <c:v>cirkev, náboženská spoločnosť</c:v>
                </c:pt>
                <c:pt idx="5">
                  <c:v>zahraničný subjekt</c:v>
                </c:pt>
              </c:strCache>
            </c:strRef>
          </c:cat>
          <c:val>
            <c:numRef>
              <c:f>T2_G1!$F$6:$F$11</c:f>
              <c:numCache>
                <c:formatCode>0.0</c:formatCode>
                <c:ptCount val="6"/>
                <c:pt idx="0">
                  <c:v>6.7430441898527009</c:v>
                </c:pt>
                <c:pt idx="1">
                  <c:v>21.482766095816171</c:v>
                </c:pt>
                <c:pt idx="2">
                  <c:v>9.4519740718915735</c:v>
                </c:pt>
                <c:pt idx="3">
                  <c:v>12.691697514542572</c:v>
                </c:pt>
                <c:pt idx="4">
                  <c:v>15.203386710841155</c:v>
                </c:pt>
                <c:pt idx="5">
                  <c:v>10.810810810810811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B-4339-ACA1-92CE7AFA9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63104"/>
        <c:axId val="230089856"/>
      </c:barChart>
      <c:catAx>
        <c:axId val="23006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 sz="1200" b="0" i="1">
                    <a:effectLst/>
                  </a:rPr>
                  <a:t>Zriaďovateľ</a:t>
                </a:r>
                <a:endParaRPr lang="sk-SK" sz="12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75274578903936706"/>
              <c:y val="0.733592663466867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-1800000" wrap="square"/>
          <a:lstStyle/>
          <a:p>
            <a:pPr>
              <a:defRPr lang="en-US" sz="1000" b="1" i="0" u="none" baseline="0"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30089856"/>
        <c:crosses val="autoZero"/>
        <c:auto val="1"/>
        <c:lblAlgn val="ctr"/>
        <c:lblOffset val="100"/>
        <c:noMultiLvlLbl val="0"/>
      </c:catAx>
      <c:valAx>
        <c:axId val="23008985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k-SK" sz="1200" b="0" i="1"/>
                  <a:t>%</a:t>
                </a:r>
              </a:p>
            </c:rich>
          </c:tx>
          <c:layout>
            <c:manualLayout>
              <c:xMode val="edge"/>
              <c:yMode val="edge"/>
              <c:x val="0.19124469685937576"/>
              <c:y val="0.1610300007319802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 cap="flat" cmpd="sng"/>
        </c:spPr>
        <c:txPr>
          <a:bodyPr wrap="square"/>
          <a:lstStyle/>
          <a:p>
            <a:pPr>
              <a:defRPr lang="en-US" sz="1000" b="1" i="0" u="none" baseline="0"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30063104"/>
        <c:crosses val="autoZero"/>
        <c:crossBetween val="between"/>
      </c:valAx>
    </c:plotArea>
    <c:legend>
      <c:legendPos val="r"/>
      <c:legendEntry>
        <c:idx val="0"/>
        <c:txPr>
          <a:bodyPr rot="0" vert="horz" wrap="square"/>
          <a:lstStyle/>
          <a:p>
            <a:pPr>
              <a:defRPr lang="en-US" sz="1200" b="1" i="0" u="none" baseline="0">
                <a:latin typeface="Calibri"/>
                <a:ea typeface="Calibri"/>
                <a:cs typeface="Calibri"/>
              </a:defRPr>
            </a:pPr>
            <a:endParaRPr lang="sk-SK"/>
          </a:p>
        </c:txPr>
      </c:legendEntry>
      <c:legendEntry>
        <c:idx val="1"/>
        <c:txPr>
          <a:bodyPr rot="0" vert="horz" wrap="square"/>
          <a:lstStyle/>
          <a:p>
            <a:pPr>
              <a:defRPr lang="en-US" sz="1200" b="1" i="0" u="none" baseline="0">
                <a:latin typeface="Calibri"/>
                <a:ea typeface="Calibri"/>
                <a:cs typeface="Calibri"/>
              </a:defRPr>
            </a:pPr>
            <a:endParaRPr lang="sk-SK"/>
          </a:p>
        </c:txPr>
      </c:legendEntry>
      <c:layout>
        <c:manualLayout>
          <c:xMode val="edge"/>
          <c:yMode val="edge"/>
          <c:x val="0.7782354254647833"/>
          <c:y val="0.47864960107078247"/>
          <c:w val="0.20243172661521286"/>
          <c:h val="0.17905658207066746"/>
        </c:manualLayout>
      </c:layout>
      <c:overlay val="0"/>
      <c:spPr>
        <a:ln>
          <a:solidFill>
            <a:schemeClr val="tx1"/>
          </a:solidFill>
        </a:ln>
        <a:effectLst>
          <a:outerShdw blurRad="50800" dist="25400" dir="2700000" algn="ctr" rotWithShape="0">
            <a:srgbClr val="000000">
              <a:alpha val="50000"/>
            </a:srgb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/>
            </a:pPr>
            <a:r>
              <a:rPr lang="en-US" sz="1500" u="none" baseline="0"/>
              <a:t>P</a:t>
            </a:r>
            <a:r>
              <a:rPr lang="sk-SK" sz="1500" u="none" baseline="0"/>
              <a:t>riemerný vek pedagogických zamestnancov podľa druhov škôl k 15. 09. 2021</a:t>
            </a:r>
          </a:p>
        </c:rich>
      </c:tx>
      <c:overlay val="0"/>
      <c:spPr>
        <a:noFill/>
        <a:ln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749999999999996E-2"/>
          <c:y val="0.21199999999999999"/>
          <c:w val="0.8289567901234568"/>
          <c:h val="0.5962499999999999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T3_T4_G2!$B$38:$B$45</c:f>
              <c:strCache>
                <c:ptCount val="8"/>
                <c:pt idx="0">
                  <c:v>materské školy</c:v>
                </c:pt>
                <c:pt idx="1">
                  <c:v>základné školy</c:v>
                </c:pt>
                <c:pt idx="2">
                  <c:v>na 1. stupni</c:v>
                </c:pt>
                <c:pt idx="3">
                  <c:v>na 2. stupni</c:v>
                </c:pt>
                <c:pt idx="4">
                  <c:v>gymnáziá</c:v>
                </c:pt>
                <c:pt idx="5">
                  <c:v>SOŠ</c:v>
                </c:pt>
                <c:pt idx="6">
                  <c:v>konzervatóriá</c:v>
                </c:pt>
                <c:pt idx="7">
                  <c:v>špeciálne školy</c:v>
                </c:pt>
              </c:strCache>
            </c:strRef>
          </c:cat>
          <c:val>
            <c:numRef>
              <c:f>T3_T4_G2!$C$38:$C$45</c:f>
              <c:numCache>
                <c:formatCode>0.0</c:formatCode>
                <c:ptCount val="8"/>
                <c:pt idx="0">
                  <c:v>43.4938</c:v>
                </c:pt>
                <c:pt idx="1">
                  <c:v>44.729399999999998</c:v>
                </c:pt>
                <c:pt idx="2">
                  <c:v>44.838700000000003</c:v>
                </c:pt>
                <c:pt idx="3">
                  <c:v>44.4634</c:v>
                </c:pt>
                <c:pt idx="4">
                  <c:v>45.308700000000002</c:v>
                </c:pt>
                <c:pt idx="5">
                  <c:v>48.575099999999999</c:v>
                </c:pt>
                <c:pt idx="6">
                  <c:v>44.662999999999997</c:v>
                </c:pt>
                <c:pt idx="7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9-4166-9C64-2A7EA2C5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2131200"/>
        <c:axId val="232133376"/>
        <c:axId val="0"/>
      </c:bar3DChart>
      <c:catAx>
        <c:axId val="23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 sz="1200" b="0" i="1"/>
                  <a:t>Druh školy</a:t>
                </a:r>
              </a:p>
            </c:rich>
          </c:tx>
          <c:layout>
            <c:manualLayout>
              <c:xMode val="edge"/>
              <c:yMode val="edge"/>
              <c:x val="0.86788362381989836"/>
              <c:y val="0.820707866747473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-1200000"/>
          <a:lstStyle/>
          <a:p>
            <a:pPr>
              <a:defRPr b="1"/>
            </a:pPr>
            <a:endParaRPr lang="sk-SK"/>
          </a:p>
        </c:txPr>
        <c:crossAx val="232133376"/>
        <c:crosses val="autoZero"/>
        <c:auto val="1"/>
        <c:lblAlgn val="ctr"/>
        <c:lblOffset val="100"/>
        <c:noMultiLvlLbl val="0"/>
      </c:catAx>
      <c:valAx>
        <c:axId val="2321333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k-SK" sz="1200" b="0" i="1"/>
                  <a:t>Vek</a:t>
                </a:r>
              </a:p>
            </c:rich>
          </c:tx>
          <c:layout>
            <c:manualLayout>
              <c:xMode val="edge"/>
              <c:yMode val="edge"/>
              <c:x val="4.1857431935246506E-2"/>
              <c:y val="0.1630460200739303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 w="9525" cap="flat" cmpd="sng"/>
        </c:spPr>
        <c:crossAx val="23213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104775</xdr:rowOff>
    </xdr:from>
    <xdr:to>
      <xdr:col>5</xdr:col>
      <xdr:colOff>816375</xdr:colOff>
      <xdr:row>45</xdr:row>
      <xdr:rowOff>19050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28</xdr:row>
      <xdr:rowOff>3810</xdr:rowOff>
    </xdr:from>
    <xdr:to>
      <xdr:col>8</xdr:col>
      <xdr:colOff>101610</xdr:colOff>
      <xdr:row>47</xdr:row>
      <xdr:rowOff>17145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00E4-909F-467B-B59E-64AD63B6E57E}">
  <dimension ref="A2:F38"/>
  <sheetViews>
    <sheetView tabSelected="1" workbookViewId="0">
      <selection activeCell="A5" sqref="A5"/>
    </sheetView>
  </sheetViews>
  <sheetFormatPr defaultRowHeight="15" x14ac:dyDescent="0.25"/>
  <cols>
    <col min="1" max="1" width="14.7109375" customWidth="1"/>
    <col min="2" max="2" width="60.7109375" customWidth="1"/>
  </cols>
  <sheetData>
    <row r="2" spans="1:6" ht="18.75" x14ac:dyDescent="0.3">
      <c r="A2" s="163" t="s">
        <v>279</v>
      </c>
    </row>
    <row r="4" spans="1:6" x14ac:dyDescent="0.25">
      <c r="A4" t="s">
        <v>319</v>
      </c>
    </row>
    <row r="5" spans="1:6" x14ac:dyDescent="0.25">
      <c r="A5" s="186" t="s">
        <v>320</v>
      </c>
    </row>
    <row r="7" spans="1:6" x14ac:dyDescent="0.25">
      <c r="A7" s="288" t="s">
        <v>280</v>
      </c>
      <c r="B7" s="288" t="s">
        <v>281</v>
      </c>
      <c r="C7" s="186"/>
      <c r="D7" s="186"/>
      <c r="E7" s="186"/>
      <c r="F7" s="186"/>
    </row>
    <row r="8" spans="1:6" x14ac:dyDescent="0.25">
      <c r="A8" s="288" t="s">
        <v>282</v>
      </c>
      <c r="B8" s="323" t="s">
        <v>303</v>
      </c>
      <c r="C8" s="186"/>
      <c r="D8" s="186"/>
      <c r="E8" s="186"/>
      <c r="F8" s="186"/>
    </row>
    <row r="9" spans="1:6" s="256" customFormat="1" x14ac:dyDescent="0.25">
      <c r="A9" s="288" t="s">
        <v>304</v>
      </c>
      <c r="B9" s="323"/>
      <c r="C9" s="186"/>
      <c r="D9" s="186"/>
      <c r="E9" s="186"/>
      <c r="F9" s="186"/>
    </row>
    <row r="10" spans="1:6" x14ac:dyDescent="0.25">
      <c r="A10" s="288" t="s">
        <v>283</v>
      </c>
      <c r="B10" s="322" t="s">
        <v>306</v>
      </c>
      <c r="C10" s="186"/>
      <c r="D10" s="186"/>
      <c r="E10" s="186"/>
      <c r="F10" s="186"/>
    </row>
    <row r="11" spans="1:6" x14ac:dyDescent="0.25">
      <c r="A11" s="288" t="s">
        <v>284</v>
      </c>
      <c r="B11" s="322"/>
      <c r="C11" s="186"/>
      <c r="D11" s="186"/>
      <c r="E11" s="186"/>
      <c r="F11" s="186"/>
    </row>
    <row r="12" spans="1:6" s="256" customFormat="1" x14ac:dyDescent="0.25">
      <c r="A12" s="288" t="s">
        <v>305</v>
      </c>
      <c r="B12" s="322"/>
      <c r="C12" s="186"/>
      <c r="D12" s="186"/>
      <c r="E12" s="186"/>
      <c r="F12" s="186"/>
    </row>
    <row r="13" spans="1:6" x14ac:dyDescent="0.25">
      <c r="A13" s="288" t="s">
        <v>285</v>
      </c>
      <c r="B13" s="322" t="s">
        <v>318</v>
      </c>
      <c r="C13" s="186"/>
      <c r="D13" s="186"/>
      <c r="E13" s="186"/>
      <c r="F13" s="186"/>
    </row>
    <row r="14" spans="1:6" x14ac:dyDescent="0.25">
      <c r="A14" s="288" t="s">
        <v>286</v>
      </c>
      <c r="B14" s="322"/>
      <c r="C14" s="186"/>
      <c r="D14" s="186"/>
      <c r="E14" s="186"/>
      <c r="F14" s="186"/>
    </row>
    <row r="15" spans="1:6" x14ac:dyDescent="0.25">
      <c r="A15" s="288" t="s">
        <v>287</v>
      </c>
      <c r="B15" s="322" t="s">
        <v>307</v>
      </c>
      <c r="C15" s="186"/>
      <c r="D15" s="186"/>
      <c r="E15" s="186"/>
      <c r="F15" s="186"/>
    </row>
    <row r="16" spans="1:6" x14ac:dyDescent="0.25">
      <c r="A16" s="288" t="s">
        <v>288</v>
      </c>
      <c r="B16" s="322"/>
      <c r="C16" s="186"/>
      <c r="D16" s="186"/>
      <c r="E16" s="186"/>
      <c r="F16" s="186"/>
    </row>
    <row r="17" spans="1:6" x14ac:dyDescent="0.25">
      <c r="A17" s="288" t="s">
        <v>289</v>
      </c>
      <c r="B17" s="322" t="s">
        <v>308</v>
      </c>
      <c r="C17" s="186"/>
      <c r="D17" s="186"/>
      <c r="E17" s="186"/>
      <c r="F17" s="186"/>
    </row>
    <row r="18" spans="1:6" x14ac:dyDescent="0.25">
      <c r="A18" s="288" t="s">
        <v>290</v>
      </c>
      <c r="B18" s="322"/>
      <c r="C18" s="186"/>
      <c r="D18" s="186"/>
      <c r="E18" s="186"/>
      <c r="F18" s="186"/>
    </row>
    <row r="19" spans="1:6" x14ac:dyDescent="0.25">
      <c r="A19" s="288" t="s">
        <v>291</v>
      </c>
      <c r="B19" s="322" t="s">
        <v>309</v>
      </c>
      <c r="C19" s="186"/>
      <c r="D19" s="186"/>
      <c r="E19" s="186"/>
      <c r="F19" s="186"/>
    </row>
    <row r="20" spans="1:6" x14ac:dyDescent="0.25">
      <c r="A20" s="288" t="s">
        <v>292</v>
      </c>
      <c r="B20" s="322"/>
      <c r="C20" s="186"/>
      <c r="D20" s="186"/>
      <c r="E20" s="186"/>
      <c r="F20" s="186"/>
    </row>
    <row r="21" spans="1:6" x14ac:dyDescent="0.25">
      <c r="A21" s="288" t="s">
        <v>293</v>
      </c>
      <c r="B21" s="322" t="s">
        <v>310</v>
      </c>
      <c r="C21" s="186"/>
      <c r="D21" s="186"/>
      <c r="E21" s="186"/>
      <c r="F21" s="186"/>
    </row>
    <row r="22" spans="1:6" x14ac:dyDescent="0.25">
      <c r="A22" s="288" t="s">
        <v>294</v>
      </c>
      <c r="B22" s="322"/>
      <c r="C22" s="186"/>
      <c r="D22" s="186"/>
      <c r="E22" s="186"/>
      <c r="F22" s="186"/>
    </row>
    <row r="23" spans="1:6" x14ac:dyDescent="0.25">
      <c r="A23" s="288" t="s">
        <v>295</v>
      </c>
      <c r="B23" s="322" t="s">
        <v>311</v>
      </c>
      <c r="C23" s="186"/>
      <c r="D23" s="186"/>
      <c r="E23" s="186"/>
      <c r="F23" s="186"/>
    </row>
    <row r="24" spans="1:6" x14ac:dyDescent="0.25">
      <c r="A24" s="288" t="s">
        <v>296</v>
      </c>
      <c r="B24" s="322"/>
      <c r="C24" s="186"/>
      <c r="D24" s="186"/>
      <c r="E24" s="186"/>
      <c r="F24" s="186"/>
    </row>
    <row r="25" spans="1:6" x14ac:dyDescent="0.25">
      <c r="A25" s="288" t="s">
        <v>297</v>
      </c>
      <c r="B25" s="322" t="s">
        <v>312</v>
      </c>
      <c r="C25" s="186"/>
      <c r="D25" s="186"/>
      <c r="E25" s="186"/>
      <c r="F25" s="186"/>
    </row>
    <row r="26" spans="1:6" x14ac:dyDescent="0.25">
      <c r="A26" s="288" t="s">
        <v>298</v>
      </c>
      <c r="B26" s="322"/>
      <c r="C26" s="186"/>
      <c r="D26" s="186"/>
      <c r="E26" s="186"/>
      <c r="F26" s="186"/>
    </row>
    <row r="27" spans="1:6" x14ac:dyDescent="0.25">
      <c r="A27" s="288" t="s">
        <v>299</v>
      </c>
      <c r="B27" s="322" t="s">
        <v>313</v>
      </c>
      <c r="C27" s="186"/>
      <c r="D27" s="186"/>
      <c r="E27" s="186"/>
      <c r="F27" s="186"/>
    </row>
    <row r="28" spans="1:6" x14ac:dyDescent="0.25">
      <c r="A28" s="288" t="s">
        <v>300</v>
      </c>
      <c r="B28" s="322"/>
      <c r="C28" s="186"/>
      <c r="D28" s="186"/>
      <c r="E28" s="186"/>
      <c r="F28" s="186"/>
    </row>
    <row r="29" spans="1:6" ht="18.75" x14ac:dyDescent="0.3">
      <c r="A29" s="288" t="s">
        <v>301</v>
      </c>
      <c r="B29" s="322" t="s">
        <v>314</v>
      </c>
      <c r="C29" s="186"/>
      <c r="D29" s="258"/>
      <c r="E29" s="186"/>
      <c r="F29" s="186"/>
    </row>
    <row r="30" spans="1:6" ht="18.75" x14ac:dyDescent="0.3">
      <c r="A30" s="288" t="s">
        <v>302</v>
      </c>
      <c r="B30" s="322"/>
      <c r="C30" s="186"/>
      <c r="D30" s="258"/>
      <c r="E30" s="186"/>
      <c r="F30" s="186"/>
    </row>
    <row r="31" spans="1:6" x14ac:dyDescent="0.25">
      <c r="A31" s="186"/>
      <c r="B31" s="186"/>
      <c r="C31" s="186"/>
      <c r="D31" s="186"/>
      <c r="E31" s="186"/>
      <c r="F31" s="186"/>
    </row>
    <row r="32" spans="1:6" x14ac:dyDescent="0.25">
      <c r="A32" s="186"/>
      <c r="B32" s="186"/>
      <c r="C32" s="186"/>
      <c r="D32" s="186"/>
      <c r="E32" s="186"/>
      <c r="F32" s="186"/>
    </row>
    <row r="33" spans="1:6" x14ac:dyDescent="0.25">
      <c r="A33" s="186"/>
      <c r="B33" s="186"/>
      <c r="C33" s="186"/>
      <c r="D33" s="186"/>
      <c r="E33" s="186"/>
      <c r="F33" s="186"/>
    </row>
    <row r="34" spans="1:6" x14ac:dyDescent="0.25">
      <c r="A34" s="186"/>
      <c r="B34" s="186"/>
      <c r="C34" s="186"/>
      <c r="D34" s="186"/>
      <c r="E34" s="186"/>
      <c r="F34" s="186"/>
    </row>
    <row r="35" spans="1:6" x14ac:dyDescent="0.25">
      <c r="A35" s="186"/>
      <c r="B35" s="186"/>
      <c r="C35" s="186"/>
      <c r="D35" s="186"/>
      <c r="E35" s="186"/>
      <c r="F35" s="186"/>
    </row>
    <row r="36" spans="1:6" x14ac:dyDescent="0.25">
      <c r="A36" s="186"/>
      <c r="B36" s="186"/>
      <c r="C36" s="186"/>
      <c r="D36" s="186"/>
      <c r="E36" s="186"/>
      <c r="F36" s="186"/>
    </row>
    <row r="37" spans="1:6" x14ac:dyDescent="0.25">
      <c r="A37" s="186"/>
      <c r="B37" s="186"/>
      <c r="C37" s="186"/>
      <c r="D37" s="186"/>
      <c r="E37" s="186"/>
      <c r="F37" s="186"/>
    </row>
    <row r="38" spans="1:6" x14ac:dyDescent="0.25">
      <c r="A38" s="186"/>
      <c r="B38" s="186"/>
      <c r="C38" s="186"/>
      <c r="D38" s="186"/>
      <c r="E38" s="186"/>
      <c r="F38" s="186"/>
    </row>
  </sheetData>
  <mergeCells count="11">
    <mergeCell ref="B19:B20"/>
    <mergeCell ref="B8:B9"/>
    <mergeCell ref="B10:B12"/>
    <mergeCell ref="B13:B14"/>
    <mergeCell ref="B15:B16"/>
    <mergeCell ref="B17:B18"/>
    <mergeCell ref="B21:B22"/>
    <mergeCell ref="B23:B24"/>
    <mergeCell ref="B25:B26"/>
    <mergeCell ref="B27:B28"/>
    <mergeCell ref="B29:B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G138"/>
  <sheetViews>
    <sheetView workbookViewId="0">
      <selection activeCell="C25" sqref="C25"/>
    </sheetView>
  </sheetViews>
  <sheetFormatPr defaultRowHeight="15" x14ac:dyDescent="0.25"/>
  <cols>
    <col min="1" max="1" width="43.140625" customWidth="1"/>
    <col min="2" max="2" width="12.42578125" customWidth="1"/>
    <col min="3" max="3" width="7.5703125" bestFit="1" customWidth="1"/>
    <col min="4" max="4" width="9" bestFit="1" customWidth="1"/>
    <col min="5" max="5" width="5.5703125" bestFit="1" customWidth="1"/>
    <col min="6" max="6" width="6.5703125" bestFit="1" customWidth="1"/>
    <col min="7" max="7" width="5.5703125" bestFit="1" customWidth="1"/>
  </cols>
  <sheetData>
    <row r="2" spans="1:7" ht="18.75" x14ac:dyDescent="0.3">
      <c r="A2" s="108" t="s">
        <v>235</v>
      </c>
    </row>
    <row r="3" spans="1:7" ht="18.75" x14ac:dyDescent="0.3">
      <c r="A3" s="33" t="s">
        <v>198</v>
      </c>
    </row>
    <row r="4" spans="1:7" ht="15.75" thickBot="1" x14ac:dyDescent="0.3"/>
    <row r="5" spans="1:7" ht="16.5" thickTop="1" thickBot="1" x14ac:dyDescent="0.3">
      <c r="A5" s="110"/>
      <c r="B5" s="67" t="s">
        <v>119</v>
      </c>
      <c r="C5" s="326" t="s">
        <v>125</v>
      </c>
      <c r="D5" s="364"/>
      <c r="E5" s="364"/>
      <c r="F5" s="364"/>
      <c r="G5" s="327"/>
    </row>
    <row r="6" spans="1:7" ht="15.75" thickTop="1" x14ac:dyDescent="0.25">
      <c r="A6" s="111" t="s">
        <v>195</v>
      </c>
      <c r="B6" s="112" t="s">
        <v>126</v>
      </c>
      <c r="C6" s="187" t="s">
        <v>196</v>
      </c>
      <c r="D6" s="355" t="s">
        <v>93</v>
      </c>
      <c r="E6" s="356"/>
      <c r="F6" s="355" t="s">
        <v>0</v>
      </c>
      <c r="G6" s="356"/>
    </row>
    <row r="7" spans="1:7" ht="15.75" thickBot="1" x14ac:dyDescent="0.3">
      <c r="A7" s="137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7" ht="15.75" thickTop="1" x14ac:dyDescent="0.25">
      <c r="A8" s="2" t="s">
        <v>128</v>
      </c>
      <c r="B8" s="116">
        <v>7801</v>
      </c>
      <c r="C8" s="117">
        <v>1271.9000000000001</v>
      </c>
      <c r="D8" s="118">
        <v>1129.4000000000001</v>
      </c>
      <c r="E8" s="119">
        <f t="shared" ref="E8:E39" si="0">D8/C8*100</f>
        <v>88.796289016432112</v>
      </c>
      <c r="F8" s="118">
        <v>142.5</v>
      </c>
      <c r="G8" s="119">
        <f t="shared" ref="G8:G39" si="1">F8/C8*100</f>
        <v>11.203710983567889</v>
      </c>
    </row>
    <row r="9" spans="1:7" x14ac:dyDescent="0.25">
      <c r="A9" s="14" t="s">
        <v>157</v>
      </c>
      <c r="B9" s="82">
        <v>7804</v>
      </c>
      <c r="C9" s="122">
        <v>2245.25</v>
      </c>
      <c r="D9" s="123">
        <v>1942.75</v>
      </c>
      <c r="E9" s="124">
        <f t="shared" si="0"/>
        <v>86.527112793675542</v>
      </c>
      <c r="F9" s="123">
        <v>302.5</v>
      </c>
      <c r="G9" s="124">
        <f t="shared" si="1"/>
        <v>13.472887206324463</v>
      </c>
    </row>
    <row r="10" spans="1:7" x14ac:dyDescent="0.25">
      <c r="A10" s="14" t="s">
        <v>158</v>
      </c>
      <c r="B10" s="82">
        <v>7805</v>
      </c>
      <c r="C10" s="122">
        <v>537.5</v>
      </c>
      <c r="D10" s="123">
        <v>456.5</v>
      </c>
      <c r="E10" s="124">
        <f t="shared" si="0"/>
        <v>84.930232558139537</v>
      </c>
      <c r="F10" s="123">
        <v>81</v>
      </c>
      <c r="G10" s="124">
        <f t="shared" si="1"/>
        <v>15.069767441860465</v>
      </c>
    </row>
    <row r="11" spans="1:7" x14ac:dyDescent="0.25">
      <c r="A11" s="14" t="s">
        <v>129</v>
      </c>
      <c r="B11" s="82">
        <v>7807</v>
      </c>
      <c r="C11" s="122">
        <v>1726.8</v>
      </c>
      <c r="D11" s="123">
        <v>1623.8</v>
      </c>
      <c r="E11" s="124">
        <f t="shared" si="0"/>
        <v>94.035209636321511</v>
      </c>
      <c r="F11" s="123">
        <v>103</v>
      </c>
      <c r="G11" s="124">
        <f t="shared" si="1"/>
        <v>5.9647903636784809</v>
      </c>
    </row>
    <row r="12" spans="1:7" x14ac:dyDescent="0.25">
      <c r="A12" s="14" t="s">
        <v>134</v>
      </c>
      <c r="B12" s="82">
        <v>7808</v>
      </c>
      <c r="C12" s="122">
        <v>4974.71</v>
      </c>
      <c r="D12" s="123">
        <v>4466.71</v>
      </c>
      <c r="E12" s="124">
        <f t="shared" si="0"/>
        <v>89.788349471627498</v>
      </c>
      <c r="F12" s="123">
        <v>508</v>
      </c>
      <c r="G12" s="124">
        <f t="shared" si="1"/>
        <v>10.211650528372509</v>
      </c>
    </row>
    <row r="13" spans="1:7" x14ac:dyDescent="0.25">
      <c r="A13" s="14" t="s">
        <v>137</v>
      </c>
      <c r="B13" s="82">
        <v>7809</v>
      </c>
      <c r="C13" s="122">
        <v>10327.5999999999</v>
      </c>
      <c r="D13" s="123">
        <v>9872.7999999999993</v>
      </c>
      <c r="E13" s="124">
        <f t="shared" si="0"/>
        <v>95.596266315504991</v>
      </c>
      <c r="F13" s="123">
        <v>454.8</v>
      </c>
      <c r="G13" s="124">
        <f t="shared" si="1"/>
        <v>4.4037336844959567</v>
      </c>
    </row>
    <row r="14" spans="1:7" x14ac:dyDescent="0.25">
      <c r="A14" s="14" t="s">
        <v>130</v>
      </c>
      <c r="B14" s="82">
        <v>7814</v>
      </c>
      <c r="C14" s="122">
        <v>2391.85</v>
      </c>
      <c r="D14" s="123">
        <v>2085.85</v>
      </c>
      <c r="E14" s="124">
        <f t="shared" si="0"/>
        <v>87.206555595041493</v>
      </c>
      <c r="F14" s="123">
        <v>306</v>
      </c>
      <c r="G14" s="124">
        <f t="shared" si="1"/>
        <v>12.793444404958507</v>
      </c>
    </row>
    <row r="15" spans="1:7" x14ac:dyDescent="0.25">
      <c r="A15" s="14" t="s">
        <v>148</v>
      </c>
      <c r="B15" s="82">
        <v>7828</v>
      </c>
      <c r="C15" s="122">
        <v>12771.85</v>
      </c>
      <c r="D15" s="123">
        <v>12531.85</v>
      </c>
      <c r="E15" s="124">
        <f t="shared" si="0"/>
        <v>98.120867376300225</v>
      </c>
      <c r="F15" s="123">
        <v>240</v>
      </c>
      <c r="G15" s="124">
        <f t="shared" si="1"/>
        <v>1.8791326236997772</v>
      </c>
    </row>
    <row r="16" spans="1:7" x14ac:dyDescent="0.25">
      <c r="A16" s="14" t="s">
        <v>131</v>
      </c>
      <c r="B16" s="82">
        <v>7866</v>
      </c>
      <c r="C16" s="122">
        <v>1843</v>
      </c>
      <c r="D16" s="123">
        <v>1377</v>
      </c>
      <c r="E16" s="124">
        <f t="shared" si="0"/>
        <v>74.715138361367337</v>
      </c>
      <c r="F16" s="123">
        <v>466</v>
      </c>
      <c r="G16" s="124">
        <f t="shared" si="1"/>
        <v>25.284861638632666</v>
      </c>
    </row>
    <row r="17" spans="1:7" x14ac:dyDescent="0.25">
      <c r="A17" s="14" t="s">
        <v>133</v>
      </c>
      <c r="B17" s="82">
        <v>7867</v>
      </c>
      <c r="C17" s="122">
        <v>183</v>
      </c>
      <c r="D17" s="123">
        <v>176</v>
      </c>
      <c r="E17" s="124">
        <f t="shared" si="0"/>
        <v>96.174863387978135</v>
      </c>
      <c r="F17" s="123">
        <v>7</v>
      </c>
      <c r="G17" s="124">
        <f t="shared" si="1"/>
        <v>3.8251366120218582</v>
      </c>
    </row>
    <row r="18" spans="1:7" x14ac:dyDescent="0.25">
      <c r="A18" s="14" t="s">
        <v>138</v>
      </c>
      <c r="B18" s="82">
        <v>7870</v>
      </c>
      <c r="C18" s="122">
        <v>2161</v>
      </c>
      <c r="D18" s="123">
        <v>2141</v>
      </c>
      <c r="E18" s="124">
        <f t="shared" si="0"/>
        <v>99.074502545118008</v>
      </c>
      <c r="F18" s="123">
        <v>20</v>
      </c>
      <c r="G18" s="124">
        <f t="shared" si="1"/>
        <v>0.92549745488199908</v>
      </c>
    </row>
    <row r="19" spans="1:7" x14ac:dyDescent="0.25">
      <c r="A19" s="14" t="s">
        <v>151</v>
      </c>
      <c r="B19" s="82">
        <v>7873</v>
      </c>
      <c r="C19" s="122">
        <v>11989</v>
      </c>
      <c r="D19" s="123">
        <v>11362.5</v>
      </c>
      <c r="E19" s="124">
        <f t="shared" si="0"/>
        <v>94.774376511802487</v>
      </c>
      <c r="F19" s="123">
        <v>626.5</v>
      </c>
      <c r="G19" s="124">
        <f t="shared" si="1"/>
        <v>5.2256234881975141</v>
      </c>
    </row>
    <row r="20" spans="1:7" x14ac:dyDescent="0.25">
      <c r="A20" s="14" t="s">
        <v>155</v>
      </c>
      <c r="B20" s="82">
        <v>7875</v>
      </c>
      <c r="C20" s="122">
        <v>175</v>
      </c>
      <c r="D20" s="123">
        <v>175</v>
      </c>
      <c r="E20" s="124">
        <f t="shared" si="0"/>
        <v>100</v>
      </c>
      <c r="F20" s="123">
        <v>0</v>
      </c>
      <c r="G20" s="124">
        <f t="shared" si="1"/>
        <v>0</v>
      </c>
    </row>
    <row r="21" spans="1:7" x14ac:dyDescent="0.25">
      <c r="A21" s="14" t="s">
        <v>147</v>
      </c>
      <c r="B21" s="82">
        <v>8000</v>
      </c>
      <c r="C21" s="122">
        <v>3396.5</v>
      </c>
      <c r="D21" s="123">
        <v>3338</v>
      </c>
      <c r="E21" s="124">
        <f t="shared" si="0"/>
        <v>98.277638745767703</v>
      </c>
      <c r="F21" s="123">
        <v>58.5</v>
      </c>
      <c r="G21" s="124">
        <f t="shared" si="1"/>
        <v>1.7223612542322981</v>
      </c>
    </row>
    <row r="22" spans="1:7" x14ac:dyDescent="0.25">
      <c r="A22" s="14" t="s">
        <v>136</v>
      </c>
      <c r="B22" s="82">
        <v>8001</v>
      </c>
      <c r="C22" s="122">
        <v>971</v>
      </c>
      <c r="D22" s="123">
        <v>932</v>
      </c>
      <c r="E22" s="124">
        <f t="shared" si="0"/>
        <v>95.983522142121529</v>
      </c>
      <c r="F22" s="123">
        <v>39</v>
      </c>
      <c r="G22" s="124">
        <f t="shared" si="1"/>
        <v>4.0164778578784759</v>
      </c>
    </row>
    <row r="23" spans="1:7" x14ac:dyDescent="0.25">
      <c r="A23" s="14" t="s">
        <v>127</v>
      </c>
      <c r="B23" s="82">
        <v>8002</v>
      </c>
      <c r="C23" s="122">
        <v>26819.75</v>
      </c>
      <c r="D23" s="123">
        <v>26395.25</v>
      </c>
      <c r="E23" s="124">
        <f t="shared" si="0"/>
        <v>98.417211196972374</v>
      </c>
      <c r="F23" s="123">
        <v>424.5</v>
      </c>
      <c r="G23" s="124">
        <f t="shared" si="1"/>
        <v>1.5827888030276196</v>
      </c>
    </row>
    <row r="24" spans="1:7" x14ac:dyDescent="0.25">
      <c r="A24" s="14" t="s">
        <v>139</v>
      </c>
      <c r="B24" s="82">
        <v>8003</v>
      </c>
      <c r="C24" s="122">
        <v>6226.2</v>
      </c>
      <c r="D24" s="123">
        <v>6133.2</v>
      </c>
      <c r="E24" s="124">
        <f t="shared" si="0"/>
        <v>98.506312036233979</v>
      </c>
      <c r="F24" s="123">
        <v>93</v>
      </c>
      <c r="G24" s="124">
        <f t="shared" si="1"/>
        <v>1.4936879637660212</v>
      </c>
    </row>
    <row r="25" spans="1:7" x14ac:dyDescent="0.25">
      <c r="A25" s="14" t="s">
        <v>132</v>
      </c>
      <c r="B25" s="82">
        <v>8004</v>
      </c>
      <c r="C25" s="122">
        <v>255</v>
      </c>
      <c r="D25" s="123">
        <v>255</v>
      </c>
      <c r="E25" s="124">
        <f t="shared" si="0"/>
        <v>100</v>
      </c>
      <c r="F25" s="123">
        <v>0</v>
      </c>
      <c r="G25" s="124">
        <f t="shared" si="1"/>
        <v>0</v>
      </c>
    </row>
    <row r="26" spans="1:7" x14ac:dyDescent="0.25">
      <c r="A26" s="14" t="s">
        <v>149</v>
      </c>
      <c r="B26" s="82">
        <v>8006</v>
      </c>
      <c r="C26" s="122">
        <v>225</v>
      </c>
      <c r="D26" s="123">
        <v>222</v>
      </c>
      <c r="E26" s="124">
        <f t="shared" si="0"/>
        <v>98.666666666666671</v>
      </c>
      <c r="F26" s="123">
        <v>3</v>
      </c>
      <c r="G26" s="124">
        <f t="shared" si="1"/>
        <v>1.3333333333333335</v>
      </c>
    </row>
    <row r="27" spans="1:7" x14ac:dyDescent="0.25">
      <c r="A27" s="14" t="s">
        <v>146</v>
      </c>
      <c r="B27" s="82">
        <v>8007</v>
      </c>
      <c r="C27" s="122">
        <v>1993.5</v>
      </c>
      <c r="D27" s="123">
        <v>1978.5</v>
      </c>
      <c r="E27" s="124">
        <f t="shared" si="0"/>
        <v>99.247554552294957</v>
      </c>
      <c r="F27" s="123">
        <v>15</v>
      </c>
      <c r="G27" s="124">
        <f t="shared" si="1"/>
        <v>0.7524454477050414</v>
      </c>
    </row>
    <row r="28" spans="1:7" x14ac:dyDescent="0.25">
      <c r="A28" s="14" t="s">
        <v>135</v>
      </c>
      <c r="B28" s="82">
        <v>8008</v>
      </c>
      <c r="C28" s="122">
        <v>160</v>
      </c>
      <c r="D28" s="123">
        <v>153</v>
      </c>
      <c r="E28" s="124">
        <f t="shared" si="0"/>
        <v>95.625</v>
      </c>
      <c r="F28" s="123">
        <v>7</v>
      </c>
      <c r="G28" s="124">
        <f t="shared" si="1"/>
        <v>4.375</v>
      </c>
    </row>
    <row r="29" spans="1:7" ht="32.25" customHeight="1" x14ac:dyDescent="0.25">
      <c r="A29" s="14" t="s">
        <v>159</v>
      </c>
      <c r="B29" s="82">
        <v>8011</v>
      </c>
      <c r="C29" s="122">
        <v>3037.25</v>
      </c>
      <c r="D29" s="123">
        <v>2480</v>
      </c>
      <c r="E29" s="124">
        <f t="shared" si="0"/>
        <v>81.652810930940817</v>
      </c>
      <c r="F29" s="123">
        <v>557.25</v>
      </c>
      <c r="G29" s="124">
        <f t="shared" si="1"/>
        <v>18.34718906905918</v>
      </c>
    </row>
    <row r="30" spans="1:7" ht="33" customHeight="1" x14ac:dyDescent="0.25">
      <c r="A30" s="14" t="s">
        <v>161</v>
      </c>
      <c r="B30" s="82">
        <v>8012</v>
      </c>
      <c r="C30" s="122">
        <v>107</v>
      </c>
      <c r="D30" s="123">
        <v>100</v>
      </c>
      <c r="E30" s="124">
        <f t="shared" si="0"/>
        <v>93.45794392523365</v>
      </c>
      <c r="F30" s="123">
        <v>7</v>
      </c>
      <c r="G30" s="124">
        <f t="shared" si="1"/>
        <v>6.5420560747663545</v>
      </c>
    </row>
    <row r="31" spans="1:7" ht="30" x14ac:dyDescent="0.25">
      <c r="A31" s="142" t="s">
        <v>168</v>
      </c>
      <c r="B31" s="82">
        <v>8014</v>
      </c>
      <c r="C31" s="122">
        <v>98</v>
      </c>
      <c r="D31" s="123">
        <v>97</v>
      </c>
      <c r="E31" s="124">
        <f t="shared" si="0"/>
        <v>98.979591836734699</v>
      </c>
      <c r="F31" s="123">
        <v>1</v>
      </c>
      <c r="G31" s="124">
        <f t="shared" si="1"/>
        <v>1.0204081632653061</v>
      </c>
    </row>
    <row r="32" spans="1:7" ht="30" x14ac:dyDescent="0.25">
      <c r="A32" s="142" t="s">
        <v>221</v>
      </c>
      <c r="B32" s="200" t="s">
        <v>222</v>
      </c>
      <c r="C32" s="122">
        <v>396</v>
      </c>
      <c r="D32" s="123">
        <v>343</v>
      </c>
      <c r="E32" s="124">
        <f t="shared" si="0"/>
        <v>86.616161616161619</v>
      </c>
      <c r="F32" s="123">
        <v>53</v>
      </c>
      <c r="G32" s="124">
        <f t="shared" si="1"/>
        <v>13.383838383838384</v>
      </c>
    </row>
    <row r="33" spans="1:7" ht="30" x14ac:dyDescent="0.25">
      <c r="A33" s="142" t="s">
        <v>181</v>
      </c>
      <c r="B33" s="82">
        <v>8017</v>
      </c>
      <c r="C33" s="122">
        <v>19867</v>
      </c>
      <c r="D33" s="123">
        <v>19626</v>
      </c>
      <c r="E33" s="124">
        <f t="shared" si="0"/>
        <v>98.786933105149245</v>
      </c>
      <c r="F33" s="123">
        <v>241</v>
      </c>
      <c r="G33" s="124">
        <f t="shared" si="1"/>
        <v>1.2130668948507575</v>
      </c>
    </row>
    <row r="34" spans="1:7" ht="30" x14ac:dyDescent="0.25">
      <c r="A34" s="142" t="s">
        <v>182</v>
      </c>
      <c r="B34" s="82">
        <v>8018</v>
      </c>
      <c r="C34" s="122">
        <v>6645.05</v>
      </c>
      <c r="D34" s="123">
        <v>6585.0499999999902</v>
      </c>
      <c r="E34" s="124">
        <f t="shared" si="0"/>
        <v>99.097072256792501</v>
      </c>
      <c r="F34" s="123">
        <v>60</v>
      </c>
      <c r="G34" s="124">
        <f t="shared" si="1"/>
        <v>0.9029277432073497</v>
      </c>
    </row>
    <row r="35" spans="1:7" ht="30" x14ac:dyDescent="0.25">
      <c r="A35" s="142" t="s">
        <v>167</v>
      </c>
      <c r="B35" s="82">
        <v>8020</v>
      </c>
      <c r="C35" s="122">
        <v>20788.55</v>
      </c>
      <c r="D35" s="123">
        <v>20376.05</v>
      </c>
      <c r="E35" s="124">
        <f t="shared" si="0"/>
        <v>98.015734623145917</v>
      </c>
      <c r="F35" s="123">
        <v>412.5</v>
      </c>
      <c r="G35" s="124">
        <f t="shared" si="1"/>
        <v>1.9842653768540859</v>
      </c>
    </row>
    <row r="36" spans="1:7" ht="30" x14ac:dyDescent="0.25">
      <c r="A36" s="142" t="s">
        <v>184</v>
      </c>
      <c r="B36" s="82">
        <v>8021</v>
      </c>
      <c r="C36" s="122">
        <v>240</v>
      </c>
      <c r="D36" s="123">
        <v>195</v>
      </c>
      <c r="E36" s="124">
        <f t="shared" si="0"/>
        <v>81.25</v>
      </c>
      <c r="F36" s="123">
        <v>45</v>
      </c>
      <c r="G36" s="124">
        <f t="shared" si="1"/>
        <v>18.75</v>
      </c>
    </row>
    <row r="37" spans="1:7" ht="30" x14ac:dyDescent="0.25">
      <c r="A37" s="142" t="s">
        <v>183</v>
      </c>
      <c r="B37" s="82">
        <v>8022</v>
      </c>
      <c r="C37" s="122">
        <v>1189.5</v>
      </c>
      <c r="D37" s="123">
        <v>1168.5</v>
      </c>
      <c r="E37" s="124">
        <f t="shared" si="0"/>
        <v>98.234552332912983</v>
      </c>
      <c r="F37" s="123">
        <v>21</v>
      </c>
      <c r="G37" s="124">
        <f t="shared" si="1"/>
        <v>1.7654476670870116</v>
      </c>
    </row>
    <row r="38" spans="1:7" ht="30" x14ac:dyDescent="0.25">
      <c r="A38" s="142" t="s">
        <v>174</v>
      </c>
      <c r="B38" s="82">
        <v>8023</v>
      </c>
      <c r="C38" s="122">
        <v>8533.73</v>
      </c>
      <c r="D38" s="123">
        <v>8204.41</v>
      </c>
      <c r="E38" s="124">
        <f t="shared" si="0"/>
        <v>96.140960635032982</v>
      </c>
      <c r="F38" s="123">
        <v>329.32</v>
      </c>
      <c r="G38" s="124">
        <f t="shared" si="1"/>
        <v>3.8590393649670194</v>
      </c>
    </row>
    <row r="39" spans="1:7" ht="30" customHeight="1" x14ac:dyDescent="0.25">
      <c r="A39" s="142" t="s">
        <v>186</v>
      </c>
      <c r="B39" s="82">
        <v>8024</v>
      </c>
      <c r="C39" s="122">
        <v>3679.5</v>
      </c>
      <c r="D39" s="123">
        <v>3564.5</v>
      </c>
      <c r="E39" s="124">
        <f t="shared" si="0"/>
        <v>96.87457534991168</v>
      </c>
      <c r="F39" s="123">
        <v>115</v>
      </c>
      <c r="G39" s="124">
        <f t="shared" si="1"/>
        <v>3.1254246500883274</v>
      </c>
    </row>
    <row r="40" spans="1:7" ht="30" x14ac:dyDescent="0.25">
      <c r="A40" s="143" t="s">
        <v>179</v>
      </c>
      <c r="B40" s="82">
        <v>8025</v>
      </c>
      <c r="C40" s="138">
        <v>40</v>
      </c>
      <c r="D40" s="139">
        <v>30.5</v>
      </c>
      <c r="E40" s="140">
        <f t="shared" ref="E40:E64" si="2">D40/C40*100</f>
        <v>76.25</v>
      </c>
      <c r="F40" s="139">
        <v>9.5</v>
      </c>
      <c r="G40" s="140">
        <f t="shared" ref="G40:G64" si="3">F40/C40*100</f>
        <v>23.75</v>
      </c>
    </row>
    <row r="41" spans="1:7" ht="30" x14ac:dyDescent="0.25">
      <c r="A41" s="142" t="s">
        <v>178</v>
      </c>
      <c r="B41" s="82">
        <v>8026</v>
      </c>
      <c r="C41" s="122">
        <v>3853</v>
      </c>
      <c r="D41" s="123">
        <v>3820</v>
      </c>
      <c r="E41" s="124">
        <f t="shared" si="2"/>
        <v>99.143524526343114</v>
      </c>
      <c r="F41" s="123">
        <v>33</v>
      </c>
      <c r="G41" s="124">
        <f t="shared" si="3"/>
        <v>0.8564754736568907</v>
      </c>
    </row>
    <row r="42" spans="1:7" ht="30" x14ac:dyDescent="0.25">
      <c r="A42" s="142" t="s">
        <v>173</v>
      </c>
      <c r="B42" s="82">
        <v>8027</v>
      </c>
      <c r="C42" s="122">
        <v>2900.5</v>
      </c>
      <c r="D42" s="123">
        <v>2704.5</v>
      </c>
      <c r="E42" s="124">
        <f t="shared" si="2"/>
        <v>93.242544388898466</v>
      </c>
      <c r="F42" s="123">
        <v>196</v>
      </c>
      <c r="G42" s="124">
        <f t="shared" si="3"/>
        <v>6.757455611101534</v>
      </c>
    </row>
    <row r="43" spans="1:7" ht="30" x14ac:dyDescent="0.25">
      <c r="A43" s="142" t="s">
        <v>180</v>
      </c>
      <c r="B43" s="82">
        <v>8028</v>
      </c>
      <c r="C43" s="122">
        <v>12549.5</v>
      </c>
      <c r="D43" s="123">
        <v>12204</v>
      </c>
      <c r="E43" s="124">
        <f t="shared" si="2"/>
        <v>97.246902267022591</v>
      </c>
      <c r="F43" s="123">
        <v>345.5</v>
      </c>
      <c r="G43" s="124">
        <f t="shared" si="3"/>
        <v>2.7530977329774093</v>
      </c>
    </row>
    <row r="44" spans="1:7" ht="30.75" customHeight="1" x14ac:dyDescent="0.25">
      <c r="A44" s="142" t="s">
        <v>163</v>
      </c>
      <c r="B44" s="82">
        <v>8029</v>
      </c>
      <c r="C44" s="122">
        <v>3678</v>
      </c>
      <c r="D44" s="123">
        <v>3596.5</v>
      </c>
      <c r="E44" s="124">
        <f t="shared" si="2"/>
        <v>97.784121805328979</v>
      </c>
      <c r="F44" s="123">
        <v>81.5</v>
      </c>
      <c r="G44" s="124">
        <f t="shared" si="3"/>
        <v>2.2158781946710167</v>
      </c>
    </row>
    <row r="45" spans="1:7" ht="32.25" customHeight="1" x14ac:dyDescent="0.25">
      <c r="A45" s="142" t="s">
        <v>177</v>
      </c>
      <c r="B45" s="82">
        <v>8030</v>
      </c>
      <c r="C45" s="122">
        <v>1834.5</v>
      </c>
      <c r="D45" s="123">
        <v>1784</v>
      </c>
      <c r="E45" s="124">
        <f t="shared" si="2"/>
        <v>97.247206323248847</v>
      </c>
      <c r="F45" s="123">
        <v>50.5</v>
      </c>
      <c r="G45" s="124">
        <f t="shared" si="3"/>
        <v>2.7527936767511587</v>
      </c>
    </row>
    <row r="46" spans="1:7" ht="45" x14ac:dyDescent="0.25">
      <c r="A46" s="142" t="s">
        <v>171</v>
      </c>
      <c r="B46" s="82">
        <v>8031</v>
      </c>
      <c r="C46" s="122">
        <v>4978.43</v>
      </c>
      <c r="D46" s="123">
        <v>4818.49</v>
      </c>
      <c r="E46" s="124">
        <f t="shared" si="2"/>
        <v>96.787340587293585</v>
      </c>
      <c r="F46" s="123">
        <v>159.94</v>
      </c>
      <c r="G46" s="124">
        <f t="shared" si="3"/>
        <v>3.2126594127064152</v>
      </c>
    </row>
    <row r="47" spans="1:7" ht="30" x14ac:dyDescent="0.25">
      <c r="A47" s="142" t="s">
        <v>190</v>
      </c>
      <c r="B47" s="82">
        <v>8032</v>
      </c>
      <c r="C47" s="122">
        <v>1025.3699999999999</v>
      </c>
      <c r="D47" s="123">
        <v>1014.27</v>
      </c>
      <c r="E47" s="124">
        <f t="shared" si="2"/>
        <v>98.917463939846115</v>
      </c>
      <c r="F47" s="125">
        <v>11.1</v>
      </c>
      <c r="G47" s="124">
        <f t="shared" si="3"/>
        <v>1.0825360601538956</v>
      </c>
    </row>
    <row r="48" spans="1:7" ht="45" x14ac:dyDescent="0.25">
      <c r="A48" s="142" t="s">
        <v>172</v>
      </c>
      <c r="B48" s="82">
        <v>8033</v>
      </c>
      <c r="C48" s="122">
        <v>2679.8</v>
      </c>
      <c r="D48" s="123">
        <v>2593.8000000000002</v>
      </c>
      <c r="E48" s="124">
        <f t="shared" si="2"/>
        <v>96.790805283976411</v>
      </c>
      <c r="F48" s="123">
        <v>86</v>
      </c>
      <c r="G48" s="124">
        <f t="shared" si="3"/>
        <v>3.2091947160235836</v>
      </c>
    </row>
    <row r="49" spans="1:7" ht="45" x14ac:dyDescent="0.25">
      <c r="A49" s="141" t="s">
        <v>191</v>
      </c>
      <c r="B49" s="82">
        <v>8034</v>
      </c>
      <c r="C49" s="122">
        <v>19086</v>
      </c>
      <c r="D49" s="123">
        <v>18959</v>
      </c>
      <c r="E49" s="124">
        <f t="shared" si="2"/>
        <v>99.33459079953893</v>
      </c>
      <c r="F49" s="123">
        <v>127</v>
      </c>
      <c r="G49" s="124">
        <f t="shared" si="3"/>
        <v>0.66540920046107099</v>
      </c>
    </row>
    <row r="50" spans="1:7" ht="30" x14ac:dyDescent="0.25">
      <c r="A50" s="142" t="s">
        <v>164</v>
      </c>
      <c r="B50" s="82">
        <v>8035</v>
      </c>
      <c r="C50" s="122">
        <v>3802</v>
      </c>
      <c r="D50" s="123">
        <v>3678.5</v>
      </c>
      <c r="E50" s="124">
        <f t="shared" si="2"/>
        <v>96.751709626512366</v>
      </c>
      <c r="F50" s="123">
        <v>123.5</v>
      </c>
      <c r="G50" s="124">
        <f t="shared" si="3"/>
        <v>3.248290373487638</v>
      </c>
    </row>
    <row r="51" spans="1:7" ht="30" x14ac:dyDescent="0.25">
      <c r="A51" s="142" t="s">
        <v>165</v>
      </c>
      <c r="B51" s="82">
        <v>8036</v>
      </c>
      <c r="C51" s="122">
        <v>29730.03</v>
      </c>
      <c r="D51" s="123">
        <v>28511.0799999999</v>
      </c>
      <c r="E51" s="124">
        <f t="shared" si="2"/>
        <v>95.899936865182781</v>
      </c>
      <c r="F51" s="123">
        <v>1218.95</v>
      </c>
      <c r="G51" s="124">
        <f t="shared" si="3"/>
        <v>4.1000631348168843</v>
      </c>
    </row>
    <row r="52" spans="1:7" ht="30" customHeight="1" x14ac:dyDescent="0.25">
      <c r="A52" s="142" t="s">
        <v>166</v>
      </c>
      <c r="B52" s="82">
        <v>8037</v>
      </c>
      <c r="C52" s="122">
        <v>21472.6499999999</v>
      </c>
      <c r="D52" s="123">
        <v>20515.599999999999</v>
      </c>
      <c r="E52" s="124">
        <f t="shared" si="2"/>
        <v>95.542934849681316</v>
      </c>
      <c r="F52" s="123">
        <v>957.05</v>
      </c>
      <c r="G52" s="124">
        <f t="shared" si="3"/>
        <v>4.4570651503191474</v>
      </c>
    </row>
    <row r="53" spans="1:7" ht="28.5" customHeight="1" x14ac:dyDescent="0.25">
      <c r="A53" s="142" t="s">
        <v>175</v>
      </c>
      <c r="B53" s="82">
        <v>8038</v>
      </c>
      <c r="C53" s="122">
        <v>215</v>
      </c>
      <c r="D53" s="123">
        <v>157</v>
      </c>
      <c r="E53" s="124">
        <f t="shared" si="2"/>
        <v>73.023255813953497</v>
      </c>
      <c r="F53" s="123">
        <v>58</v>
      </c>
      <c r="G53" s="124">
        <f t="shared" si="3"/>
        <v>26.976744186046513</v>
      </c>
    </row>
    <row r="54" spans="1:7" ht="29.25" customHeight="1" x14ac:dyDescent="0.25">
      <c r="A54" s="142" t="s">
        <v>176</v>
      </c>
      <c r="B54" s="82">
        <v>8039</v>
      </c>
      <c r="C54" s="122">
        <v>553.5</v>
      </c>
      <c r="D54" s="123">
        <v>539.5</v>
      </c>
      <c r="E54" s="124">
        <f t="shared" si="2"/>
        <v>97.470641373080397</v>
      </c>
      <c r="F54" s="123">
        <v>14</v>
      </c>
      <c r="G54" s="124">
        <f t="shared" si="3"/>
        <v>2.5293586269196027</v>
      </c>
    </row>
    <row r="55" spans="1:7" ht="28.5" customHeight="1" x14ac:dyDescent="0.25">
      <c r="A55" s="142" t="s">
        <v>170</v>
      </c>
      <c r="B55" s="82">
        <v>8040</v>
      </c>
      <c r="C55" s="122">
        <v>699.03999999999905</v>
      </c>
      <c r="D55" s="123">
        <v>502.039999999999</v>
      </c>
      <c r="E55" s="124">
        <f t="shared" si="2"/>
        <v>71.818493934538751</v>
      </c>
      <c r="F55" s="123">
        <v>197</v>
      </c>
      <c r="G55" s="124">
        <f t="shared" si="3"/>
        <v>28.181506065461242</v>
      </c>
    </row>
    <row r="56" spans="1:7" ht="30" x14ac:dyDescent="0.25">
      <c r="A56" s="142" t="s">
        <v>187</v>
      </c>
      <c r="B56" s="82">
        <v>8041</v>
      </c>
      <c r="C56" s="122">
        <v>4953.4799999999896</v>
      </c>
      <c r="D56" s="123">
        <v>4842.8399999999901</v>
      </c>
      <c r="E56" s="124">
        <f t="shared" si="2"/>
        <v>97.76641876014439</v>
      </c>
      <c r="F56" s="164">
        <v>110.64</v>
      </c>
      <c r="G56" s="124">
        <f t="shared" si="3"/>
        <v>2.2335812398556212</v>
      </c>
    </row>
    <row r="57" spans="1:7" ht="30" x14ac:dyDescent="0.25">
      <c r="A57" s="142" t="s">
        <v>188</v>
      </c>
      <c r="B57" s="82">
        <v>8042</v>
      </c>
      <c r="C57" s="122">
        <v>670.5</v>
      </c>
      <c r="D57" s="123">
        <v>648.5</v>
      </c>
      <c r="E57" s="124">
        <f t="shared" si="2"/>
        <v>96.718866517524233</v>
      </c>
      <c r="F57" s="123">
        <v>22</v>
      </c>
      <c r="G57" s="124">
        <f t="shared" si="3"/>
        <v>3.2811334824757643</v>
      </c>
    </row>
    <row r="58" spans="1:7" ht="30" x14ac:dyDescent="0.25">
      <c r="A58" s="142" t="s">
        <v>224</v>
      </c>
      <c r="B58" s="82" t="s">
        <v>223</v>
      </c>
      <c r="C58" s="122">
        <v>491.5</v>
      </c>
      <c r="D58" s="123">
        <v>491.5</v>
      </c>
      <c r="E58" s="124">
        <f t="shared" si="2"/>
        <v>100</v>
      </c>
      <c r="F58" s="123">
        <v>0</v>
      </c>
      <c r="G58" s="124">
        <f t="shared" si="3"/>
        <v>0</v>
      </c>
    </row>
    <row r="59" spans="1:7" ht="30" x14ac:dyDescent="0.25">
      <c r="A59" s="142" t="s">
        <v>162</v>
      </c>
      <c r="B59" s="82">
        <v>8048</v>
      </c>
      <c r="C59" s="122">
        <v>393</v>
      </c>
      <c r="D59" s="123">
        <v>377</v>
      </c>
      <c r="E59" s="124">
        <f t="shared" si="2"/>
        <v>95.928753180661573</v>
      </c>
      <c r="F59" s="123">
        <v>16</v>
      </c>
      <c r="G59" s="124">
        <f t="shared" si="3"/>
        <v>4.0712468193384224</v>
      </c>
    </row>
    <row r="60" spans="1:7" ht="30" x14ac:dyDescent="0.25">
      <c r="A60" s="142" t="s">
        <v>185</v>
      </c>
      <c r="B60" s="82">
        <v>8049</v>
      </c>
      <c r="C60" s="122">
        <v>198</v>
      </c>
      <c r="D60" s="123">
        <v>198</v>
      </c>
      <c r="E60" s="124">
        <f t="shared" si="2"/>
        <v>100</v>
      </c>
      <c r="F60" s="123">
        <v>0</v>
      </c>
      <c r="G60" s="124">
        <f t="shared" si="3"/>
        <v>0</v>
      </c>
    </row>
    <row r="61" spans="1:7" ht="45" x14ac:dyDescent="0.25">
      <c r="A61" s="141" t="s">
        <v>154</v>
      </c>
      <c r="B61" s="82">
        <v>8082</v>
      </c>
      <c r="C61" s="122">
        <v>524</v>
      </c>
      <c r="D61" s="123">
        <v>491</v>
      </c>
      <c r="E61" s="124">
        <f t="shared" si="2"/>
        <v>93.702290076335885</v>
      </c>
      <c r="F61" s="123">
        <v>33</v>
      </c>
      <c r="G61" s="124">
        <f t="shared" si="3"/>
        <v>6.2977099236641214</v>
      </c>
    </row>
    <row r="62" spans="1:7" x14ac:dyDescent="0.25">
      <c r="A62" s="14" t="s">
        <v>141</v>
      </c>
      <c r="B62" s="82">
        <v>8085</v>
      </c>
      <c r="C62" s="122">
        <v>8857</v>
      </c>
      <c r="D62" s="123">
        <v>8545</v>
      </c>
      <c r="E62" s="124">
        <f t="shared" si="2"/>
        <v>96.477362538105453</v>
      </c>
      <c r="F62" s="123">
        <v>312</v>
      </c>
      <c r="G62" s="124">
        <f t="shared" si="3"/>
        <v>3.5226374618945471</v>
      </c>
    </row>
    <row r="63" spans="1:7" x14ac:dyDescent="0.25">
      <c r="A63" s="14" t="s">
        <v>142</v>
      </c>
      <c r="B63" s="82">
        <v>8086</v>
      </c>
      <c r="C63" s="122">
        <v>1974.5</v>
      </c>
      <c r="D63" s="123">
        <v>1919.5</v>
      </c>
      <c r="E63" s="124">
        <f t="shared" si="2"/>
        <v>97.21448467966573</v>
      </c>
      <c r="F63" s="123">
        <v>55</v>
      </c>
      <c r="G63" s="124">
        <f t="shared" si="3"/>
        <v>2.785515320334262</v>
      </c>
    </row>
    <row r="64" spans="1:7" ht="15.75" thickBot="1" x14ac:dyDescent="0.3">
      <c r="A64" s="18" t="s">
        <v>200</v>
      </c>
      <c r="B64" s="127">
        <v>8088</v>
      </c>
      <c r="C64" s="128">
        <v>579</v>
      </c>
      <c r="D64" s="129">
        <v>579</v>
      </c>
      <c r="E64" s="130">
        <f t="shared" si="2"/>
        <v>100</v>
      </c>
      <c r="F64" s="129">
        <v>0</v>
      </c>
      <c r="G64" s="130">
        <f t="shared" si="3"/>
        <v>0</v>
      </c>
    </row>
    <row r="65" spans="1:7" ht="15.75" thickTop="1" x14ac:dyDescent="0.25"/>
    <row r="66" spans="1:7" x14ac:dyDescent="0.25">
      <c r="D66" s="64"/>
    </row>
    <row r="67" spans="1:7" x14ac:dyDescent="0.25">
      <c r="D67" s="64"/>
    </row>
    <row r="68" spans="1:7" x14ac:dyDescent="0.25">
      <c r="D68" s="64"/>
    </row>
    <row r="71" spans="1:7" ht="18.75" x14ac:dyDescent="0.3">
      <c r="A71" s="108" t="s">
        <v>236</v>
      </c>
    </row>
    <row r="72" spans="1:7" ht="18.75" x14ac:dyDescent="0.3">
      <c r="A72" s="33" t="s">
        <v>199</v>
      </c>
      <c r="B72" s="144"/>
    </row>
    <row r="73" spans="1:7" ht="15.75" thickBot="1" x14ac:dyDescent="0.3"/>
    <row r="74" spans="1:7" ht="16.5" thickTop="1" thickBot="1" x14ac:dyDescent="0.3">
      <c r="A74" s="110"/>
      <c r="B74" s="67" t="s">
        <v>119</v>
      </c>
      <c r="C74" s="326" t="s">
        <v>156</v>
      </c>
      <c r="D74" s="364"/>
      <c r="E74" s="364"/>
      <c r="F74" s="364"/>
      <c r="G74" s="327"/>
    </row>
    <row r="75" spans="1:7" ht="15.75" thickTop="1" x14ac:dyDescent="0.25">
      <c r="A75" s="111" t="s">
        <v>195</v>
      </c>
      <c r="B75" s="112" t="s">
        <v>126</v>
      </c>
      <c r="C75" s="187" t="s">
        <v>196</v>
      </c>
      <c r="D75" s="355" t="s">
        <v>93</v>
      </c>
      <c r="E75" s="359"/>
      <c r="F75" s="363" t="s">
        <v>0</v>
      </c>
      <c r="G75" s="362"/>
    </row>
    <row r="76" spans="1:7" ht="15.75" thickBot="1" x14ac:dyDescent="0.3">
      <c r="A76" s="137"/>
      <c r="B76" s="26"/>
      <c r="C76" s="189" t="s">
        <v>92</v>
      </c>
      <c r="D76" s="113" t="s">
        <v>196</v>
      </c>
      <c r="E76" s="114" t="s">
        <v>124</v>
      </c>
      <c r="F76" s="113" t="s">
        <v>196</v>
      </c>
      <c r="G76" s="114" t="s">
        <v>124</v>
      </c>
    </row>
    <row r="77" spans="1:7" ht="15.75" thickTop="1" x14ac:dyDescent="0.25">
      <c r="A77" s="2" t="s">
        <v>128</v>
      </c>
      <c r="B77" s="116">
        <v>7801</v>
      </c>
      <c r="C77" s="145">
        <v>265</v>
      </c>
      <c r="D77" s="133">
        <v>205</v>
      </c>
      <c r="E77" s="119">
        <f t="shared" ref="E77:E108" si="4">D77/C77*100</f>
        <v>77.358490566037744</v>
      </c>
      <c r="F77" s="133">
        <v>60</v>
      </c>
      <c r="G77" s="119">
        <f t="shared" ref="G77:G108" si="5">F77/C77*100</f>
        <v>22.641509433962266</v>
      </c>
    </row>
    <row r="78" spans="1:7" x14ac:dyDescent="0.25">
      <c r="A78" s="14" t="s">
        <v>157</v>
      </c>
      <c r="B78" s="82">
        <v>7804</v>
      </c>
      <c r="C78" s="146">
        <v>398</v>
      </c>
      <c r="D78" s="134">
        <v>295</v>
      </c>
      <c r="E78" s="124">
        <f t="shared" si="4"/>
        <v>74.120603015075375</v>
      </c>
      <c r="F78" s="134">
        <v>103</v>
      </c>
      <c r="G78" s="124">
        <f t="shared" si="5"/>
        <v>25.879396984924625</v>
      </c>
    </row>
    <row r="79" spans="1:7" x14ac:dyDescent="0.25">
      <c r="A79" s="14" t="s">
        <v>158</v>
      </c>
      <c r="B79" s="82">
        <v>7805</v>
      </c>
      <c r="C79" s="146">
        <v>139</v>
      </c>
      <c r="D79" s="134">
        <v>108</v>
      </c>
      <c r="E79" s="124">
        <f t="shared" si="4"/>
        <v>77.697841726618705</v>
      </c>
      <c r="F79" s="134">
        <v>31</v>
      </c>
      <c r="G79" s="124">
        <f t="shared" si="5"/>
        <v>22.302158273381295</v>
      </c>
    </row>
    <row r="80" spans="1:7" x14ac:dyDescent="0.25">
      <c r="A80" s="14" t="s">
        <v>129</v>
      </c>
      <c r="B80" s="82">
        <v>7807</v>
      </c>
      <c r="C80" s="146">
        <v>280</v>
      </c>
      <c r="D80" s="134">
        <v>250</v>
      </c>
      <c r="E80" s="124">
        <f t="shared" si="4"/>
        <v>89.285714285714292</v>
      </c>
      <c r="F80" s="134">
        <v>30</v>
      </c>
      <c r="G80" s="124">
        <f t="shared" si="5"/>
        <v>10.714285714285714</v>
      </c>
    </row>
    <row r="81" spans="1:7" x14ac:dyDescent="0.25">
      <c r="A81" s="14" t="s">
        <v>134</v>
      </c>
      <c r="B81" s="82">
        <v>7808</v>
      </c>
      <c r="C81" s="146">
        <v>744</v>
      </c>
      <c r="D81" s="134">
        <v>600</v>
      </c>
      <c r="E81" s="124">
        <f t="shared" si="4"/>
        <v>80.645161290322577</v>
      </c>
      <c r="F81" s="134">
        <v>145</v>
      </c>
      <c r="G81" s="124">
        <f t="shared" si="5"/>
        <v>19.489247311827956</v>
      </c>
    </row>
    <row r="82" spans="1:7" x14ac:dyDescent="0.25">
      <c r="A82" s="14" t="s">
        <v>137</v>
      </c>
      <c r="B82" s="82">
        <v>7809</v>
      </c>
      <c r="C82" s="146">
        <v>939</v>
      </c>
      <c r="D82" s="134">
        <v>810</v>
      </c>
      <c r="E82" s="124">
        <f t="shared" si="4"/>
        <v>86.261980830670922</v>
      </c>
      <c r="F82" s="134">
        <v>129</v>
      </c>
      <c r="G82" s="124">
        <f t="shared" si="5"/>
        <v>13.738019169329075</v>
      </c>
    </row>
    <row r="83" spans="1:7" x14ac:dyDescent="0.25">
      <c r="A83" s="14" t="s">
        <v>130</v>
      </c>
      <c r="B83" s="82">
        <v>7814</v>
      </c>
      <c r="C83" s="146">
        <v>525</v>
      </c>
      <c r="D83" s="134">
        <v>416</v>
      </c>
      <c r="E83" s="124">
        <f t="shared" si="4"/>
        <v>79.238095238095241</v>
      </c>
      <c r="F83" s="134">
        <v>109</v>
      </c>
      <c r="G83" s="124">
        <f t="shared" si="5"/>
        <v>20.761904761904763</v>
      </c>
    </row>
    <row r="84" spans="1:7" x14ac:dyDescent="0.25">
      <c r="A84" s="14" t="s">
        <v>148</v>
      </c>
      <c r="B84" s="82">
        <v>7828</v>
      </c>
      <c r="C84" s="146">
        <v>925</v>
      </c>
      <c r="D84" s="134">
        <v>877</v>
      </c>
      <c r="E84" s="124">
        <f t="shared" si="4"/>
        <v>94.810810810810807</v>
      </c>
      <c r="F84" s="134">
        <v>48</v>
      </c>
      <c r="G84" s="124">
        <f t="shared" si="5"/>
        <v>5.1891891891891886</v>
      </c>
    </row>
    <row r="85" spans="1:7" x14ac:dyDescent="0.25">
      <c r="A85" s="14" t="s">
        <v>131</v>
      </c>
      <c r="B85" s="82">
        <v>7866</v>
      </c>
      <c r="C85" s="146">
        <v>664</v>
      </c>
      <c r="D85" s="134">
        <v>430</v>
      </c>
      <c r="E85" s="124">
        <f t="shared" si="4"/>
        <v>64.759036144578303</v>
      </c>
      <c r="F85" s="134">
        <v>234</v>
      </c>
      <c r="G85" s="124">
        <f t="shared" si="5"/>
        <v>35.24096385542169</v>
      </c>
    </row>
    <row r="86" spans="1:7" x14ac:dyDescent="0.25">
      <c r="A86" s="14" t="s">
        <v>133</v>
      </c>
      <c r="B86" s="82">
        <v>7867</v>
      </c>
      <c r="C86" s="146">
        <v>17</v>
      </c>
      <c r="D86" s="134">
        <v>16</v>
      </c>
      <c r="E86" s="124">
        <f t="shared" si="4"/>
        <v>94.117647058823522</v>
      </c>
      <c r="F86" s="134">
        <v>1</v>
      </c>
      <c r="G86" s="124">
        <f t="shared" si="5"/>
        <v>5.8823529411764701</v>
      </c>
    </row>
    <row r="87" spans="1:7" x14ac:dyDescent="0.25">
      <c r="A87" s="14" t="s">
        <v>138</v>
      </c>
      <c r="B87" s="82">
        <v>7870</v>
      </c>
      <c r="C87" s="146">
        <v>390</v>
      </c>
      <c r="D87" s="134">
        <v>385</v>
      </c>
      <c r="E87" s="124">
        <f t="shared" si="4"/>
        <v>98.71794871794873</v>
      </c>
      <c r="F87" s="134">
        <v>6</v>
      </c>
      <c r="G87" s="124">
        <f t="shared" si="5"/>
        <v>1.5384615384615385</v>
      </c>
    </row>
    <row r="88" spans="1:7" x14ac:dyDescent="0.25">
      <c r="A88" s="14" t="s">
        <v>151</v>
      </c>
      <c r="B88" s="82">
        <v>7873</v>
      </c>
      <c r="C88" s="146">
        <v>885</v>
      </c>
      <c r="D88" s="134">
        <v>750</v>
      </c>
      <c r="E88" s="124">
        <f t="shared" si="4"/>
        <v>84.745762711864401</v>
      </c>
      <c r="F88" s="134">
        <v>136</v>
      </c>
      <c r="G88" s="124">
        <f t="shared" si="5"/>
        <v>15.36723163841808</v>
      </c>
    </row>
    <row r="89" spans="1:7" x14ac:dyDescent="0.25">
      <c r="A89" s="14" t="s">
        <v>155</v>
      </c>
      <c r="B89" s="82">
        <v>7875</v>
      </c>
      <c r="C89" s="146">
        <v>18</v>
      </c>
      <c r="D89" s="134">
        <v>18</v>
      </c>
      <c r="E89" s="124">
        <f t="shared" si="4"/>
        <v>100</v>
      </c>
      <c r="F89" s="134">
        <v>0</v>
      </c>
      <c r="G89" s="124">
        <f t="shared" si="5"/>
        <v>0</v>
      </c>
    </row>
    <row r="90" spans="1:7" x14ac:dyDescent="0.25">
      <c r="A90" s="14" t="s">
        <v>147</v>
      </c>
      <c r="B90" s="82">
        <v>8000</v>
      </c>
      <c r="C90" s="146">
        <v>246</v>
      </c>
      <c r="D90" s="134">
        <v>235</v>
      </c>
      <c r="E90" s="124">
        <f t="shared" si="4"/>
        <v>95.528455284552848</v>
      </c>
      <c r="F90" s="134">
        <v>11</v>
      </c>
      <c r="G90" s="124">
        <f t="shared" si="5"/>
        <v>4.4715447154471546</v>
      </c>
    </row>
    <row r="91" spans="1:7" x14ac:dyDescent="0.25">
      <c r="A91" s="14" t="s">
        <v>136</v>
      </c>
      <c r="B91" s="82">
        <v>8001</v>
      </c>
      <c r="C91" s="146">
        <v>96</v>
      </c>
      <c r="D91" s="134">
        <v>90</v>
      </c>
      <c r="E91" s="124">
        <f t="shared" si="4"/>
        <v>93.75</v>
      </c>
      <c r="F91" s="134">
        <v>7</v>
      </c>
      <c r="G91" s="124">
        <f t="shared" si="5"/>
        <v>7.291666666666667</v>
      </c>
    </row>
    <row r="92" spans="1:7" x14ac:dyDescent="0.25">
      <c r="A92" s="14" t="s">
        <v>127</v>
      </c>
      <c r="B92" s="82">
        <v>8002</v>
      </c>
      <c r="C92" s="146">
        <v>1502</v>
      </c>
      <c r="D92" s="134">
        <v>1441</v>
      </c>
      <c r="E92" s="124">
        <f t="shared" si="4"/>
        <v>95.938748335552589</v>
      </c>
      <c r="F92" s="134">
        <v>62</v>
      </c>
      <c r="G92" s="124">
        <f t="shared" si="5"/>
        <v>4.1278295605858855</v>
      </c>
    </row>
    <row r="93" spans="1:7" x14ac:dyDescent="0.25">
      <c r="A93" s="14" t="s">
        <v>139</v>
      </c>
      <c r="B93" s="82">
        <v>8003</v>
      </c>
      <c r="C93" s="146">
        <v>512</v>
      </c>
      <c r="D93" s="134">
        <v>496</v>
      </c>
      <c r="E93" s="124">
        <f t="shared" si="4"/>
        <v>96.875</v>
      </c>
      <c r="F93" s="134">
        <v>17</v>
      </c>
      <c r="G93" s="124">
        <f t="shared" si="5"/>
        <v>3.3203125</v>
      </c>
    </row>
    <row r="94" spans="1:7" x14ac:dyDescent="0.25">
      <c r="A94" s="14" t="s">
        <v>132</v>
      </c>
      <c r="B94" s="82">
        <v>8004</v>
      </c>
      <c r="C94" s="146">
        <v>26</v>
      </c>
      <c r="D94" s="134">
        <v>26</v>
      </c>
      <c r="E94" s="124">
        <f t="shared" si="4"/>
        <v>100</v>
      </c>
      <c r="F94" s="134">
        <v>0</v>
      </c>
      <c r="G94" s="124">
        <f t="shared" si="5"/>
        <v>0</v>
      </c>
    </row>
    <row r="95" spans="1:7" x14ac:dyDescent="0.25">
      <c r="A95" s="14" t="s">
        <v>149</v>
      </c>
      <c r="B95" s="82">
        <v>8006</v>
      </c>
      <c r="C95" s="146">
        <v>21</v>
      </c>
      <c r="D95" s="134">
        <v>20</v>
      </c>
      <c r="E95" s="124">
        <f t="shared" si="4"/>
        <v>95.238095238095227</v>
      </c>
      <c r="F95" s="134">
        <v>1</v>
      </c>
      <c r="G95" s="124">
        <f t="shared" si="5"/>
        <v>4.7619047619047619</v>
      </c>
    </row>
    <row r="96" spans="1:7" x14ac:dyDescent="0.25">
      <c r="A96" s="14" t="s">
        <v>146</v>
      </c>
      <c r="B96" s="82">
        <v>8007</v>
      </c>
      <c r="C96" s="146">
        <v>199</v>
      </c>
      <c r="D96" s="134">
        <v>195</v>
      </c>
      <c r="E96" s="124">
        <f t="shared" si="4"/>
        <v>97.989949748743726</v>
      </c>
      <c r="F96" s="134">
        <v>4</v>
      </c>
      <c r="G96" s="124">
        <f t="shared" si="5"/>
        <v>2.0100502512562812</v>
      </c>
    </row>
    <row r="97" spans="1:7" ht="33" customHeight="1" x14ac:dyDescent="0.25">
      <c r="A97" s="14" t="s">
        <v>135</v>
      </c>
      <c r="B97" s="82">
        <v>8008</v>
      </c>
      <c r="C97" s="146">
        <v>19</v>
      </c>
      <c r="D97" s="134">
        <v>17</v>
      </c>
      <c r="E97" s="124">
        <f t="shared" si="4"/>
        <v>89.473684210526315</v>
      </c>
      <c r="F97" s="134">
        <v>2</v>
      </c>
      <c r="G97" s="124">
        <f t="shared" si="5"/>
        <v>10.526315789473683</v>
      </c>
    </row>
    <row r="98" spans="1:7" ht="33.75" customHeight="1" x14ac:dyDescent="0.25">
      <c r="A98" s="14" t="s">
        <v>159</v>
      </c>
      <c r="B98" s="82">
        <v>8011</v>
      </c>
      <c r="C98" s="146">
        <v>817</v>
      </c>
      <c r="D98" s="134">
        <v>571</v>
      </c>
      <c r="E98" s="124">
        <f t="shared" si="4"/>
        <v>69.889840881272946</v>
      </c>
      <c r="F98" s="134">
        <v>247</v>
      </c>
      <c r="G98" s="124">
        <f t="shared" si="5"/>
        <v>30.232558139534881</v>
      </c>
    </row>
    <row r="99" spans="1:7" x14ac:dyDescent="0.25">
      <c r="A99" s="14" t="s">
        <v>161</v>
      </c>
      <c r="B99" s="82">
        <v>8012</v>
      </c>
      <c r="C99" s="146">
        <v>20</v>
      </c>
      <c r="D99" s="134">
        <v>16</v>
      </c>
      <c r="E99" s="124">
        <f t="shared" si="4"/>
        <v>80</v>
      </c>
      <c r="F99" s="134">
        <v>4</v>
      </c>
      <c r="G99" s="124">
        <f t="shared" si="5"/>
        <v>20</v>
      </c>
    </row>
    <row r="100" spans="1:7" ht="30" x14ac:dyDescent="0.25">
      <c r="A100" s="142" t="s">
        <v>168</v>
      </c>
      <c r="B100" s="82">
        <v>8014</v>
      </c>
      <c r="C100" s="146">
        <v>15</v>
      </c>
      <c r="D100" s="134">
        <v>14</v>
      </c>
      <c r="E100" s="124">
        <f t="shared" si="4"/>
        <v>93.333333333333329</v>
      </c>
      <c r="F100" s="134">
        <v>1</v>
      </c>
      <c r="G100" s="124">
        <f t="shared" si="5"/>
        <v>6.666666666666667</v>
      </c>
    </row>
    <row r="101" spans="1:7" ht="30" x14ac:dyDescent="0.25">
      <c r="A101" s="142" t="s">
        <v>221</v>
      </c>
      <c r="B101" s="200" t="s">
        <v>222</v>
      </c>
      <c r="C101" s="199">
        <v>22</v>
      </c>
      <c r="D101" s="134">
        <v>18</v>
      </c>
      <c r="E101" s="124">
        <f t="shared" si="4"/>
        <v>81.818181818181827</v>
      </c>
      <c r="F101" s="134">
        <v>4</v>
      </c>
      <c r="G101" s="124">
        <f t="shared" si="5"/>
        <v>18.181818181818183</v>
      </c>
    </row>
    <row r="102" spans="1:7" ht="30" x14ac:dyDescent="0.25">
      <c r="A102" s="142" t="s">
        <v>181</v>
      </c>
      <c r="B102" s="201">
        <v>8017</v>
      </c>
      <c r="C102" s="199">
        <v>1009</v>
      </c>
      <c r="D102" s="134">
        <v>971</v>
      </c>
      <c r="E102" s="124">
        <f t="shared" si="4"/>
        <v>96.23389494549059</v>
      </c>
      <c r="F102" s="134">
        <v>38</v>
      </c>
      <c r="G102" s="124">
        <f t="shared" si="5"/>
        <v>3.7661050545094152</v>
      </c>
    </row>
    <row r="103" spans="1:7" ht="30" x14ac:dyDescent="0.25">
      <c r="A103" s="142" t="s">
        <v>182</v>
      </c>
      <c r="B103" s="201">
        <v>8018</v>
      </c>
      <c r="C103" s="199">
        <v>386</v>
      </c>
      <c r="D103" s="134">
        <v>370</v>
      </c>
      <c r="E103" s="124">
        <f t="shared" si="4"/>
        <v>95.854922279792746</v>
      </c>
      <c r="F103" s="134">
        <v>16</v>
      </c>
      <c r="G103" s="124">
        <f t="shared" si="5"/>
        <v>4.1450777202072544</v>
      </c>
    </row>
    <row r="104" spans="1:7" ht="30" x14ac:dyDescent="0.25">
      <c r="A104" s="142" t="s">
        <v>169</v>
      </c>
      <c r="B104" s="201">
        <v>8019</v>
      </c>
      <c r="C104" s="199">
        <v>574</v>
      </c>
      <c r="D104" s="134">
        <v>541</v>
      </c>
      <c r="E104" s="124">
        <f t="shared" si="4"/>
        <v>94.250871080139376</v>
      </c>
      <c r="F104" s="134">
        <v>33</v>
      </c>
      <c r="G104" s="124">
        <f t="shared" si="5"/>
        <v>5.7491289198606275</v>
      </c>
    </row>
    <row r="105" spans="1:7" ht="30" x14ac:dyDescent="0.25">
      <c r="A105" s="142" t="s">
        <v>167</v>
      </c>
      <c r="B105" s="201">
        <v>8020</v>
      </c>
      <c r="C105" s="199">
        <v>1179</v>
      </c>
      <c r="D105" s="134">
        <v>1122</v>
      </c>
      <c r="E105" s="124">
        <f t="shared" si="4"/>
        <v>95.165394402035616</v>
      </c>
      <c r="F105" s="134">
        <v>57</v>
      </c>
      <c r="G105" s="124">
        <f t="shared" si="5"/>
        <v>4.8346055979643765</v>
      </c>
    </row>
    <row r="106" spans="1:7" ht="30" x14ac:dyDescent="0.25">
      <c r="A106" s="142" t="s">
        <v>183</v>
      </c>
      <c r="B106" s="201">
        <v>8022</v>
      </c>
      <c r="C106" s="199">
        <v>81</v>
      </c>
      <c r="D106" s="134">
        <v>73</v>
      </c>
      <c r="E106" s="124">
        <f t="shared" si="4"/>
        <v>90.123456790123456</v>
      </c>
      <c r="F106" s="134">
        <v>8</v>
      </c>
      <c r="G106" s="124">
        <f t="shared" si="5"/>
        <v>9.8765432098765427</v>
      </c>
    </row>
    <row r="107" spans="1:7" ht="31.5" customHeight="1" x14ac:dyDescent="0.25">
      <c r="A107" s="142" t="s">
        <v>174</v>
      </c>
      <c r="B107" s="201">
        <v>8023</v>
      </c>
      <c r="C107" s="199">
        <v>532</v>
      </c>
      <c r="D107" s="134">
        <v>472</v>
      </c>
      <c r="E107" s="124">
        <f t="shared" si="4"/>
        <v>88.721804511278194</v>
      </c>
      <c r="F107" s="134">
        <v>61</v>
      </c>
      <c r="G107" s="124">
        <f t="shared" si="5"/>
        <v>11.466165413533833</v>
      </c>
    </row>
    <row r="108" spans="1:7" ht="30" x14ac:dyDescent="0.25">
      <c r="A108" s="142" t="s">
        <v>186</v>
      </c>
      <c r="B108" s="201">
        <v>8024</v>
      </c>
      <c r="C108" s="199">
        <v>169</v>
      </c>
      <c r="D108" s="134">
        <v>144</v>
      </c>
      <c r="E108" s="124">
        <f t="shared" si="4"/>
        <v>85.207100591715985</v>
      </c>
      <c r="F108" s="134">
        <v>26</v>
      </c>
      <c r="G108" s="124">
        <f t="shared" si="5"/>
        <v>15.384615384615385</v>
      </c>
    </row>
    <row r="109" spans="1:7" ht="30" x14ac:dyDescent="0.25">
      <c r="A109" s="143" t="s">
        <v>179</v>
      </c>
      <c r="B109" s="201">
        <v>8025</v>
      </c>
      <c r="C109" s="199">
        <v>10</v>
      </c>
      <c r="D109" s="148">
        <v>6</v>
      </c>
      <c r="E109" s="140">
        <f t="shared" ref="E109:E133" si="6">D109/C109*100</f>
        <v>60</v>
      </c>
      <c r="F109" s="148">
        <v>4</v>
      </c>
      <c r="G109" s="140">
        <f t="shared" ref="G109:G133" si="7">F109/C109*100</f>
        <v>40</v>
      </c>
    </row>
    <row r="110" spans="1:7" ht="30" x14ac:dyDescent="0.25">
      <c r="A110" s="142" t="s">
        <v>178</v>
      </c>
      <c r="B110" s="201">
        <v>8026</v>
      </c>
      <c r="C110" s="199">
        <v>208</v>
      </c>
      <c r="D110" s="134">
        <v>198</v>
      </c>
      <c r="E110" s="124">
        <f t="shared" si="6"/>
        <v>95.192307692307693</v>
      </c>
      <c r="F110" s="134">
        <v>10</v>
      </c>
      <c r="G110" s="124">
        <f t="shared" si="7"/>
        <v>4.8076923076923084</v>
      </c>
    </row>
    <row r="111" spans="1:7" ht="30" x14ac:dyDescent="0.25">
      <c r="A111" s="142" t="s">
        <v>173</v>
      </c>
      <c r="B111" s="201">
        <v>8027</v>
      </c>
      <c r="C111" s="199">
        <v>183</v>
      </c>
      <c r="D111" s="134">
        <v>159</v>
      </c>
      <c r="E111" s="124">
        <f t="shared" si="6"/>
        <v>86.885245901639337</v>
      </c>
      <c r="F111" s="134">
        <v>24</v>
      </c>
      <c r="G111" s="124">
        <f t="shared" si="7"/>
        <v>13.114754098360656</v>
      </c>
    </row>
    <row r="112" spans="1:7" ht="28.5" customHeight="1" x14ac:dyDescent="0.25">
      <c r="A112" s="142" t="s">
        <v>180</v>
      </c>
      <c r="B112" s="201">
        <v>8028</v>
      </c>
      <c r="C112" s="199">
        <v>656</v>
      </c>
      <c r="D112" s="134">
        <v>595</v>
      </c>
      <c r="E112" s="124">
        <f t="shared" si="6"/>
        <v>90.701219512195124</v>
      </c>
      <c r="F112" s="134">
        <v>61</v>
      </c>
      <c r="G112" s="124">
        <f t="shared" si="7"/>
        <v>9.2987804878048781</v>
      </c>
    </row>
    <row r="113" spans="1:7" ht="30" customHeight="1" x14ac:dyDescent="0.25">
      <c r="A113" s="142" t="s">
        <v>163</v>
      </c>
      <c r="B113" s="201">
        <v>8029</v>
      </c>
      <c r="C113" s="199">
        <v>305</v>
      </c>
      <c r="D113" s="134">
        <v>290</v>
      </c>
      <c r="E113" s="124">
        <f t="shared" si="6"/>
        <v>95.081967213114751</v>
      </c>
      <c r="F113" s="134">
        <v>15</v>
      </c>
      <c r="G113" s="124">
        <f t="shared" si="7"/>
        <v>4.918032786885246</v>
      </c>
    </row>
    <row r="114" spans="1:7" ht="30" x14ac:dyDescent="0.25">
      <c r="A114" s="142" t="s">
        <v>177</v>
      </c>
      <c r="B114" s="201">
        <v>8030</v>
      </c>
      <c r="C114" s="199">
        <v>208</v>
      </c>
      <c r="D114" s="134">
        <v>195</v>
      </c>
      <c r="E114" s="124">
        <f t="shared" si="6"/>
        <v>93.75</v>
      </c>
      <c r="F114" s="134">
        <v>13</v>
      </c>
      <c r="G114" s="124">
        <f t="shared" si="7"/>
        <v>6.25</v>
      </c>
    </row>
    <row r="115" spans="1:7" ht="45" x14ac:dyDescent="0.25">
      <c r="A115" s="142" t="s">
        <v>171</v>
      </c>
      <c r="B115" s="201">
        <v>8031</v>
      </c>
      <c r="C115" s="199">
        <v>354</v>
      </c>
      <c r="D115" s="134">
        <v>325</v>
      </c>
      <c r="E115" s="124">
        <f t="shared" si="6"/>
        <v>91.807909604519779</v>
      </c>
      <c r="F115" s="134">
        <v>29</v>
      </c>
      <c r="G115" s="124">
        <f t="shared" si="7"/>
        <v>8.1920903954802249</v>
      </c>
    </row>
    <row r="116" spans="1:7" ht="30" x14ac:dyDescent="0.25">
      <c r="A116" s="142" t="s">
        <v>190</v>
      </c>
      <c r="B116" s="201">
        <v>8032</v>
      </c>
      <c r="C116" s="199">
        <v>83</v>
      </c>
      <c r="D116" s="134">
        <v>79</v>
      </c>
      <c r="E116" s="124">
        <f t="shared" si="6"/>
        <v>95.180722891566262</v>
      </c>
      <c r="F116" s="134">
        <v>4</v>
      </c>
      <c r="G116" s="124">
        <f t="shared" si="7"/>
        <v>4.8192771084337354</v>
      </c>
    </row>
    <row r="117" spans="1:7" ht="45" x14ac:dyDescent="0.25">
      <c r="A117" s="142" t="s">
        <v>172</v>
      </c>
      <c r="B117" s="201">
        <v>8033</v>
      </c>
      <c r="C117" s="199">
        <v>186</v>
      </c>
      <c r="D117" s="134">
        <v>173</v>
      </c>
      <c r="E117" s="124">
        <f t="shared" si="6"/>
        <v>93.010752688172033</v>
      </c>
      <c r="F117" s="134">
        <v>13</v>
      </c>
      <c r="G117" s="124">
        <f t="shared" si="7"/>
        <v>6.9892473118279561</v>
      </c>
    </row>
    <row r="118" spans="1:7" ht="45" x14ac:dyDescent="0.25">
      <c r="A118" s="141" t="s">
        <v>191</v>
      </c>
      <c r="B118" s="201">
        <v>8034</v>
      </c>
      <c r="C118" s="199">
        <v>1366</v>
      </c>
      <c r="D118" s="134">
        <v>1348</v>
      </c>
      <c r="E118" s="124">
        <f t="shared" si="6"/>
        <v>98.682284040995611</v>
      </c>
      <c r="F118" s="134">
        <v>21</v>
      </c>
      <c r="G118" s="124">
        <f t="shared" si="7"/>
        <v>1.5373352855051245</v>
      </c>
    </row>
    <row r="119" spans="1:7" ht="30" x14ac:dyDescent="0.25">
      <c r="A119" s="142" t="s">
        <v>164</v>
      </c>
      <c r="B119" s="201">
        <v>8035</v>
      </c>
      <c r="C119" s="199">
        <v>324</v>
      </c>
      <c r="D119" s="134">
        <v>284</v>
      </c>
      <c r="E119" s="124">
        <f t="shared" si="6"/>
        <v>87.654320987654316</v>
      </c>
      <c r="F119" s="134">
        <v>40</v>
      </c>
      <c r="G119" s="124">
        <f t="shared" si="7"/>
        <v>12.345679012345679</v>
      </c>
    </row>
    <row r="120" spans="1:7" ht="29.25" customHeight="1" x14ac:dyDescent="0.25">
      <c r="A120" s="142" t="s">
        <v>165</v>
      </c>
      <c r="B120" s="201">
        <v>8036</v>
      </c>
      <c r="C120" s="199">
        <v>1941</v>
      </c>
      <c r="D120" s="134">
        <v>1772</v>
      </c>
      <c r="E120" s="124">
        <f t="shared" si="6"/>
        <v>91.29314786192684</v>
      </c>
      <c r="F120" s="134">
        <v>177</v>
      </c>
      <c r="G120" s="124">
        <f t="shared" si="7"/>
        <v>9.1190108191653785</v>
      </c>
    </row>
    <row r="121" spans="1:7" ht="29.25" customHeight="1" x14ac:dyDescent="0.25">
      <c r="A121" s="142" t="s">
        <v>166</v>
      </c>
      <c r="B121" s="201">
        <v>8037</v>
      </c>
      <c r="C121" s="199">
        <v>1336</v>
      </c>
      <c r="D121" s="134">
        <v>1180</v>
      </c>
      <c r="E121" s="124">
        <f t="shared" si="6"/>
        <v>88.323353293413177</v>
      </c>
      <c r="F121" s="134">
        <v>157</v>
      </c>
      <c r="G121" s="124">
        <f t="shared" si="7"/>
        <v>11.751497005988023</v>
      </c>
    </row>
    <row r="122" spans="1:7" ht="28.5" customHeight="1" x14ac:dyDescent="0.25">
      <c r="A122" s="142" t="s">
        <v>175</v>
      </c>
      <c r="B122" s="201">
        <v>8038</v>
      </c>
      <c r="C122" s="199">
        <v>56</v>
      </c>
      <c r="D122" s="134">
        <v>37</v>
      </c>
      <c r="E122" s="124">
        <f t="shared" si="6"/>
        <v>66.071428571428569</v>
      </c>
      <c r="F122" s="134">
        <v>19</v>
      </c>
      <c r="G122" s="124">
        <f t="shared" si="7"/>
        <v>33.928571428571431</v>
      </c>
    </row>
    <row r="123" spans="1:7" ht="28.5" customHeight="1" x14ac:dyDescent="0.25">
      <c r="A123" s="142" t="s">
        <v>176</v>
      </c>
      <c r="B123" s="201">
        <v>8039</v>
      </c>
      <c r="C123" s="199">
        <v>51</v>
      </c>
      <c r="D123" s="134">
        <v>48</v>
      </c>
      <c r="E123" s="124">
        <f t="shared" si="6"/>
        <v>94.117647058823522</v>
      </c>
      <c r="F123" s="134">
        <v>3</v>
      </c>
      <c r="G123" s="124">
        <f t="shared" si="7"/>
        <v>5.8823529411764701</v>
      </c>
    </row>
    <row r="124" spans="1:7" ht="30" x14ac:dyDescent="0.25">
      <c r="A124" s="142" t="s">
        <v>170</v>
      </c>
      <c r="B124" s="201">
        <v>8040</v>
      </c>
      <c r="C124" s="199">
        <v>73</v>
      </c>
      <c r="D124" s="134">
        <v>64</v>
      </c>
      <c r="E124" s="124">
        <f t="shared" si="6"/>
        <v>87.671232876712324</v>
      </c>
      <c r="F124" s="134">
        <v>9</v>
      </c>
      <c r="G124" s="124">
        <f t="shared" si="7"/>
        <v>12.328767123287671</v>
      </c>
    </row>
    <row r="125" spans="1:7" ht="30" x14ac:dyDescent="0.25">
      <c r="A125" s="142" t="s">
        <v>187</v>
      </c>
      <c r="B125" s="201">
        <v>8041</v>
      </c>
      <c r="C125" s="199">
        <v>404</v>
      </c>
      <c r="D125" s="134">
        <v>381</v>
      </c>
      <c r="E125" s="124">
        <f t="shared" si="6"/>
        <v>94.306930693069305</v>
      </c>
      <c r="F125" s="134">
        <v>24</v>
      </c>
      <c r="G125" s="124">
        <f t="shared" si="7"/>
        <v>5.9405940594059405</v>
      </c>
    </row>
    <row r="126" spans="1:7" ht="30" x14ac:dyDescent="0.25">
      <c r="A126" s="142" t="s">
        <v>188</v>
      </c>
      <c r="B126" s="201">
        <v>8042</v>
      </c>
      <c r="C126" s="199">
        <v>68</v>
      </c>
      <c r="D126" s="134">
        <v>64</v>
      </c>
      <c r="E126" s="124">
        <f t="shared" si="6"/>
        <v>94.117647058823522</v>
      </c>
      <c r="F126" s="134">
        <v>4</v>
      </c>
      <c r="G126" s="124">
        <f t="shared" si="7"/>
        <v>5.8823529411764701</v>
      </c>
    </row>
    <row r="127" spans="1:7" ht="30" x14ac:dyDescent="0.25">
      <c r="A127" s="142" t="s">
        <v>189</v>
      </c>
      <c r="B127" s="201" t="s">
        <v>223</v>
      </c>
      <c r="C127" s="199">
        <v>39</v>
      </c>
      <c r="D127" s="134">
        <v>39</v>
      </c>
      <c r="E127" s="124">
        <f t="shared" si="6"/>
        <v>100</v>
      </c>
      <c r="F127" s="134">
        <v>0</v>
      </c>
      <c r="G127" s="124">
        <f t="shared" si="7"/>
        <v>0</v>
      </c>
    </row>
    <row r="128" spans="1:7" ht="30" x14ac:dyDescent="0.25">
      <c r="A128" s="142" t="s">
        <v>162</v>
      </c>
      <c r="B128" s="82">
        <v>8048</v>
      </c>
      <c r="C128" s="146">
        <v>42</v>
      </c>
      <c r="D128" s="134">
        <v>38</v>
      </c>
      <c r="E128" s="124">
        <f t="shared" si="6"/>
        <v>90.476190476190482</v>
      </c>
      <c r="F128" s="134">
        <v>4</v>
      </c>
      <c r="G128" s="124">
        <f t="shared" si="7"/>
        <v>9.5238095238095237</v>
      </c>
    </row>
    <row r="129" spans="1:7" ht="30" x14ac:dyDescent="0.25">
      <c r="A129" s="142" t="s">
        <v>185</v>
      </c>
      <c r="B129" s="82">
        <v>8049</v>
      </c>
      <c r="C129" s="146">
        <v>14</v>
      </c>
      <c r="D129" s="134">
        <v>14</v>
      </c>
      <c r="E129" s="124">
        <f t="shared" si="6"/>
        <v>100</v>
      </c>
      <c r="F129" s="134">
        <v>0</v>
      </c>
      <c r="G129" s="124">
        <f t="shared" si="7"/>
        <v>0</v>
      </c>
    </row>
    <row r="130" spans="1:7" ht="45" x14ac:dyDescent="0.25">
      <c r="A130" s="141" t="s">
        <v>154</v>
      </c>
      <c r="B130" s="82">
        <v>8082</v>
      </c>
      <c r="C130" s="146">
        <v>19</v>
      </c>
      <c r="D130" s="134">
        <v>18</v>
      </c>
      <c r="E130" s="124">
        <f t="shared" si="6"/>
        <v>94.73684210526315</v>
      </c>
      <c r="F130" s="134">
        <v>1</v>
      </c>
      <c r="G130" s="124">
        <f t="shared" si="7"/>
        <v>5.2631578947368416</v>
      </c>
    </row>
    <row r="131" spans="1:7" x14ac:dyDescent="0.25">
      <c r="A131" s="14" t="s">
        <v>141</v>
      </c>
      <c r="B131" s="82">
        <v>8085</v>
      </c>
      <c r="C131" s="146">
        <v>633</v>
      </c>
      <c r="D131" s="134">
        <v>604</v>
      </c>
      <c r="E131" s="124">
        <f t="shared" si="6"/>
        <v>95.418641390205366</v>
      </c>
      <c r="F131" s="134">
        <v>30</v>
      </c>
      <c r="G131" s="124">
        <f t="shared" si="7"/>
        <v>4.7393364928909953</v>
      </c>
    </row>
    <row r="132" spans="1:7" x14ac:dyDescent="0.25">
      <c r="A132" s="14" t="s">
        <v>142</v>
      </c>
      <c r="B132" s="82">
        <v>8086</v>
      </c>
      <c r="C132" s="146">
        <v>93</v>
      </c>
      <c r="D132" s="134">
        <v>90</v>
      </c>
      <c r="E132" s="124">
        <f t="shared" si="6"/>
        <v>96.774193548387103</v>
      </c>
      <c r="F132" s="134">
        <v>3</v>
      </c>
      <c r="G132" s="124">
        <f t="shared" si="7"/>
        <v>3.225806451612903</v>
      </c>
    </row>
    <row r="133" spans="1:7" ht="15.75" thickBot="1" x14ac:dyDescent="0.3">
      <c r="A133" s="18" t="s">
        <v>200</v>
      </c>
      <c r="B133" s="127">
        <v>8088</v>
      </c>
      <c r="C133" s="147">
        <v>25</v>
      </c>
      <c r="D133" s="135">
        <v>25</v>
      </c>
      <c r="E133" s="130">
        <f t="shared" si="6"/>
        <v>100</v>
      </c>
      <c r="F133" s="135">
        <v>0</v>
      </c>
      <c r="G133" s="130">
        <f t="shared" si="7"/>
        <v>0</v>
      </c>
    </row>
    <row r="134" spans="1:7" ht="15.75" thickTop="1" x14ac:dyDescent="0.25"/>
    <row r="135" spans="1:7" x14ac:dyDescent="0.25">
      <c r="A135" s="223" t="s">
        <v>212</v>
      </c>
    </row>
    <row r="136" spans="1:7" ht="45" x14ac:dyDescent="0.25">
      <c r="A136" s="223" t="s">
        <v>257</v>
      </c>
    </row>
    <row r="138" spans="1:7" x14ac:dyDescent="0.25">
      <c r="C138" s="64"/>
    </row>
  </sheetData>
  <mergeCells count="6">
    <mergeCell ref="C74:G74"/>
    <mergeCell ref="D75:E75"/>
    <mergeCell ref="F75:G75"/>
    <mergeCell ref="C5:G5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K64"/>
  <sheetViews>
    <sheetView workbookViewId="0">
      <selection activeCell="I10" sqref="I10"/>
    </sheetView>
  </sheetViews>
  <sheetFormatPr defaultRowHeight="15" x14ac:dyDescent="0.25"/>
  <cols>
    <col min="1" max="1" width="40.5703125" customWidth="1"/>
    <col min="2" max="2" width="11" customWidth="1"/>
    <col min="3" max="3" width="7.5703125" customWidth="1"/>
    <col min="4" max="4" width="7" bestFit="1" customWidth="1"/>
    <col min="5" max="5" width="5.5703125" bestFit="1" customWidth="1"/>
    <col min="6" max="6" width="6" bestFit="1" customWidth="1"/>
    <col min="7" max="7" width="4.5703125" customWidth="1"/>
    <col min="9" max="9" width="64.7109375" customWidth="1"/>
  </cols>
  <sheetData>
    <row r="2" spans="1:11" ht="18.75" x14ac:dyDescent="0.3">
      <c r="A2" s="33" t="s">
        <v>237</v>
      </c>
      <c r="B2" s="34"/>
      <c r="C2" s="34"/>
      <c r="D2" s="34"/>
      <c r="E2" s="34"/>
      <c r="F2" s="34"/>
      <c r="G2" s="34"/>
    </row>
    <row r="3" spans="1:11" ht="18.75" x14ac:dyDescent="0.3">
      <c r="A3" s="33" t="s">
        <v>198</v>
      </c>
    </row>
    <row r="4" spans="1:11" ht="15.75" thickBot="1" x14ac:dyDescent="0.3"/>
    <row r="5" spans="1:11" ht="16.5" thickTop="1" thickBot="1" x14ac:dyDescent="0.3">
      <c r="A5" s="110"/>
      <c r="B5" s="67" t="s">
        <v>119</v>
      </c>
      <c r="C5" s="326" t="s">
        <v>125</v>
      </c>
      <c r="D5" s="364"/>
      <c r="E5" s="364"/>
      <c r="F5" s="364"/>
      <c r="G5" s="327"/>
    </row>
    <row r="6" spans="1:11" ht="15.75" thickTop="1" x14ac:dyDescent="0.25">
      <c r="A6" s="111" t="s">
        <v>195</v>
      </c>
      <c r="B6" s="112" t="s">
        <v>126</v>
      </c>
      <c r="C6" s="187" t="s">
        <v>196</v>
      </c>
      <c r="D6" s="355" t="s">
        <v>93</v>
      </c>
      <c r="E6" s="359"/>
      <c r="F6" s="363" t="s">
        <v>0</v>
      </c>
      <c r="G6" s="362"/>
    </row>
    <row r="7" spans="1:11" ht="15.75" thickBot="1" x14ac:dyDescent="0.3">
      <c r="A7" s="137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11" ht="15.75" thickTop="1" x14ac:dyDescent="0.25">
      <c r="A8" s="2" t="s">
        <v>127</v>
      </c>
      <c r="B8" s="116">
        <v>8002</v>
      </c>
      <c r="C8" s="149">
        <v>568</v>
      </c>
      <c r="D8" s="150">
        <v>568</v>
      </c>
      <c r="E8" s="119">
        <f t="shared" ref="E8:E23" si="0">D8/C8*100</f>
        <v>100</v>
      </c>
      <c r="F8" s="118">
        <v>0</v>
      </c>
      <c r="G8" s="119">
        <f t="shared" ref="G8:G23" si="1">F8/C8*100</f>
        <v>0</v>
      </c>
    </row>
    <row r="9" spans="1:11" ht="45" x14ac:dyDescent="0.25">
      <c r="A9" s="204" t="s">
        <v>243</v>
      </c>
      <c r="B9" s="203" t="s">
        <v>244</v>
      </c>
      <c r="C9" s="151">
        <v>100</v>
      </c>
      <c r="D9" s="152">
        <v>97</v>
      </c>
      <c r="E9" s="124">
        <f t="shared" si="0"/>
        <v>97</v>
      </c>
      <c r="F9" s="123">
        <v>3</v>
      </c>
      <c r="G9" s="124">
        <f t="shared" si="1"/>
        <v>3</v>
      </c>
      <c r="H9" s="72"/>
      <c r="I9" s="72"/>
      <c r="J9" s="72"/>
      <c r="K9" s="72"/>
    </row>
    <row r="10" spans="1:11" ht="30" x14ac:dyDescent="0.25">
      <c r="A10" s="202" t="s">
        <v>245</v>
      </c>
      <c r="B10" s="203" t="s">
        <v>246</v>
      </c>
      <c r="C10" s="151">
        <v>270</v>
      </c>
      <c r="D10" s="152">
        <v>255</v>
      </c>
      <c r="E10" s="124">
        <f t="shared" si="0"/>
        <v>94.444444444444443</v>
      </c>
      <c r="F10" s="123">
        <v>15</v>
      </c>
      <c r="G10" s="124">
        <f t="shared" si="1"/>
        <v>5.5555555555555554</v>
      </c>
    </row>
    <row r="11" spans="1:11" x14ac:dyDescent="0.25">
      <c r="A11" s="14" t="s">
        <v>130</v>
      </c>
      <c r="B11" s="82">
        <v>7814</v>
      </c>
      <c r="C11" s="151">
        <v>42</v>
      </c>
      <c r="D11" s="152">
        <v>40</v>
      </c>
      <c r="E11" s="124">
        <f t="shared" si="0"/>
        <v>95.238095238095227</v>
      </c>
      <c r="F11" s="123">
        <v>2</v>
      </c>
      <c r="G11" s="124">
        <f t="shared" si="1"/>
        <v>4.7619047619047619</v>
      </c>
    </row>
    <row r="12" spans="1:11" x14ac:dyDescent="0.25">
      <c r="A12" s="14" t="s">
        <v>131</v>
      </c>
      <c r="B12" s="82">
        <v>7866</v>
      </c>
      <c r="C12" s="151">
        <v>38</v>
      </c>
      <c r="D12" s="152">
        <v>37</v>
      </c>
      <c r="E12" s="124">
        <f t="shared" si="0"/>
        <v>97.368421052631575</v>
      </c>
      <c r="F12" s="123">
        <v>1</v>
      </c>
      <c r="G12" s="124">
        <f t="shared" si="1"/>
        <v>2.6315789473684208</v>
      </c>
    </row>
    <row r="13" spans="1:11" x14ac:dyDescent="0.25">
      <c r="A13" s="14" t="s">
        <v>132</v>
      </c>
      <c r="B13" s="82">
        <v>8004</v>
      </c>
      <c r="C13" s="151">
        <v>74</v>
      </c>
      <c r="D13" s="152">
        <v>74</v>
      </c>
      <c r="E13" s="124">
        <f t="shared" si="0"/>
        <v>100</v>
      </c>
      <c r="F13" s="123">
        <v>0</v>
      </c>
      <c r="G13" s="124">
        <f t="shared" si="1"/>
        <v>0</v>
      </c>
    </row>
    <row r="14" spans="1:11" x14ac:dyDescent="0.25">
      <c r="A14" s="14" t="s">
        <v>134</v>
      </c>
      <c r="B14" s="82">
        <v>7808</v>
      </c>
      <c r="C14" s="151">
        <v>47</v>
      </c>
      <c r="D14" s="152">
        <v>43</v>
      </c>
      <c r="E14" s="124">
        <f t="shared" si="0"/>
        <v>91.489361702127653</v>
      </c>
      <c r="F14" s="123">
        <v>4</v>
      </c>
      <c r="G14" s="124">
        <f t="shared" si="1"/>
        <v>8.5106382978723403</v>
      </c>
    </row>
    <row r="15" spans="1:11" x14ac:dyDescent="0.25">
      <c r="A15" s="14" t="s">
        <v>138</v>
      </c>
      <c r="B15" s="82">
        <v>7870</v>
      </c>
      <c r="C15" s="151">
        <v>36</v>
      </c>
      <c r="D15" s="152">
        <v>36</v>
      </c>
      <c r="E15" s="124">
        <f t="shared" si="0"/>
        <v>100</v>
      </c>
      <c r="F15" s="123">
        <v>0</v>
      </c>
      <c r="G15" s="124">
        <f t="shared" si="1"/>
        <v>0</v>
      </c>
      <c r="H15" s="72"/>
      <c r="I15" s="72"/>
      <c r="J15" s="72"/>
      <c r="K15" s="72"/>
    </row>
    <row r="16" spans="1:11" x14ac:dyDescent="0.25">
      <c r="A16" s="14" t="s">
        <v>159</v>
      </c>
      <c r="B16" s="82">
        <v>8011</v>
      </c>
      <c r="C16" s="151">
        <v>71</v>
      </c>
      <c r="D16" s="152">
        <v>67</v>
      </c>
      <c r="E16" s="124">
        <f t="shared" si="0"/>
        <v>94.366197183098592</v>
      </c>
      <c r="F16" s="123">
        <v>4</v>
      </c>
      <c r="G16" s="124">
        <f t="shared" si="1"/>
        <v>5.6338028169014089</v>
      </c>
    </row>
    <row r="17" spans="1:7" x14ac:dyDescent="0.25">
      <c r="A17" s="14" t="s">
        <v>141</v>
      </c>
      <c r="B17" s="82">
        <v>8085</v>
      </c>
      <c r="C17" s="151">
        <v>108</v>
      </c>
      <c r="D17" s="152">
        <v>108</v>
      </c>
      <c r="E17" s="124">
        <f t="shared" si="0"/>
        <v>100</v>
      </c>
      <c r="F17" s="123">
        <v>0</v>
      </c>
      <c r="G17" s="124">
        <f t="shared" si="1"/>
        <v>0</v>
      </c>
    </row>
    <row r="18" spans="1:7" ht="45" x14ac:dyDescent="0.25">
      <c r="A18" s="153" t="s">
        <v>192</v>
      </c>
      <c r="B18" s="82">
        <v>8015</v>
      </c>
      <c r="C18" s="151">
        <v>5415.5</v>
      </c>
      <c r="D18" s="152">
        <v>5296</v>
      </c>
      <c r="E18" s="124">
        <f t="shared" si="0"/>
        <v>97.79337087988182</v>
      </c>
      <c r="F18" s="123">
        <v>119.5</v>
      </c>
      <c r="G18" s="124">
        <f t="shared" si="1"/>
        <v>2.2066291201181794</v>
      </c>
    </row>
    <row r="19" spans="1:7" ht="30" x14ac:dyDescent="0.25">
      <c r="A19" s="153" t="s">
        <v>193</v>
      </c>
      <c r="B19" s="82">
        <v>8048</v>
      </c>
      <c r="C19" s="151">
        <v>8971</v>
      </c>
      <c r="D19" s="152">
        <v>8738</v>
      </c>
      <c r="E19" s="124">
        <f t="shared" si="0"/>
        <v>97.402742169211905</v>
      </c>
      <c r="F19" s="123">
        <v>233</v>
      </c>
      <c r="G19" s="124">
        <f t="shared" si="1"/>
        <v>2.5972578307880951</v>
      </c>
    </row>
    <row r="20" spans="1:7" ht="30" x14ac:dyDescent="0.25">
      <c r="A20" s="153" t="s">
        <v>194</v>
      </c>
      <c r="B20" s="82">
        <v>8029</v>
      </c>
      <c r="C20" s="151">
        <v>1839.5</v>
      </c>
      <c r="D20" s="152">
        <v>1793.5</v>
      </c>
      <c r="E20" s="124">
        <f t="shared" si="0"/>
        <v>97.499320467518345</v>
      </c>
      <c r="F20" s="123">
        <v>46</v>
      </c>
      <c r="G20" s="124">
        <f t="shared" si="1"/>
        <v>2.5006795324816524</v>
      </c>
    </row>
    <row r="21" spans="1:7" x14ac:dyDescent="0.25">
      <c r="A21" s="14" t="s">
        <v>142</v>
      </c>
      <c r="B21" s="82">
        <v>8035</v>
      </c>
      <c r="C21" s="151">
        <v>95</v>
      </c>
      <c r="D21" s="152">
        <v>95</v>
      </c>
      <c r="E21" s="124">
        <f t="shared" si="0"/>
        <v>100</v>
      </c>
      <c r="F21" s="123">
        <v>0</v>
      </c>
      <c r="G21" s="124">
        <f t="shared" si="1"/>
        <v>0</v>
      </c>
    </row>
    <row r="22" spans="1:7" x14ac:dyDescent="0.25">
      <c r="A22" s="14" t="s">
        <v>148</v>
      </c>
      <c r="B22" s="82">
        <v>8020</v>
      </c>
      <c r="C22" s="151">
        <v>360</v>
      </c>
      <c r="D22" s="152">
        <v>360</v>
      </c>
      <c r="E22" s="124">
        <f t="shared" si="0"/>
        <v>100</v>
      </c>
      <c r="F22" s="123">
        <v>0</v>
      </c>
      <c r="G22" s="124">
        <f t="shared" si="1"/>
        <v>0</v>
      </c>
    </row>
    <row r="23" spans="1:7" x14ac:dyDescent="0.25">
      <c r="A23" s="14" t="s">
        <v>151</v>
      </c>
      <c r="B23" s="82">
        <v>8016</v>
      </c>
      <c r="C23" s="151">
        <v>108</v>
      </c>
      <c r="D23" s="152">
        <v>98</v>
      </c>
      <c r="E23" s="124">
        <f t="shared" si="0"/>
        <v>90.740740740740748</v>
      </c>
      <c r="F23" s="123">
        <v>10</v>
      </c>
      <c r="G23" s="124">
        <f t="shared" si="1"/>
        <v>9.2592592592592595</v>
      </c>
    </row>
    <row r="27" spans="1:7" ht="18.75" x14ac:dyDescent="0.3">
      <c r="B27" s="33"/>
    </row>
    <row r="28" spans="1:7" ht="18.75" x14ac:dyDescent="0.3">
      <c r="B28" s="33"/>
    </row>
    <row r="29" spans="1:7" ht="18.75" x14ac:dyDescent="0.3">
      <c r="B29" s="33"/>
    </row>
    <row r="30" spans="1:7" ht="18.75" x14ac:dyDescent="0.3">
      <c r="B30" s="33"/>
    </row>
    <row r="31" spans="1:7" x14ac:dyDescent="0.25">
      <c r="C31" s="64"/>
    </row>
    <row r="32" spans="1:7" ht="18.75" x14ac:dyDescent="0.3">
      <c r="B32" s="33"/>
    </row>
    <row r="33" spans="1:9" s="185" customFormat="1" ht="18.75" x14ac:dyDescent="0.3">
      <c r="B33" s="33"/>
      <c r="I33"/>
    </row>
    <row r="34" spans="1:9" ht="18.75" x14ac:dyDescent="0.3">
      <c r="A34" s="33" t="s">
        <v>238</v>
      </c>
    </row>
    <row r="35" spans="1:9" ht="18.75" x14ac:dyDescent="0.3">
      <c r="A35" s="33" t="s">
        <v>199</v>
      </c>
      <c r="B35" s="33"/>
    </row>
    <row r="36" spans="1:9" ht="15.75" thickBot="1" x14ac:dyDescent="0.3"/>
    <row r="37" spans="1:9" ht="16.5" thickTop="1" thickBot="1" x14ac:dyDescent="0.3">
      <c r="A37" s="110"/>
      <c r="B37" s="67" t="s">
        <v>119</v>
      </c>
      <c r="C37" s="326" t="s">
        <v>156</v>
      </c>
      <c r="D37" s="364"/>
      <c r="E37" s="364"/>
      <c r="F37" s="364"/>
      <c r="G37" s="327"/>
    </row>
    <row r="38" spans="1:9" ht="15.75" thickTop="1" x14ac:dyDescent="0.25">
      <c r="A38" s="111" t="s">
        <v>195</v>
      </c>
      <c r="B38" s="112" t="s">
        <v>126</v>
      </c>
      <c r="C38" s="187" t="s">
        <v>196</v>
      </c>
      <c r="D38" s="361" t="s">
        <v>93</v>
      </c>
      <c r="E38" s="362"/>
      <c r="F38" s="363" t="s">
        <v>0</v>
      </c>
      <c r="G38" s="362"/>
    </row>
    <row r="39" spans="1:9" ht="15.75" thickBot="1" x14ac:dyDescent="0.3">
      <c r="A39" s="137"/>
      <c r="B39" s="26"/>
      <c r="C39" s="189" t="s">
        <v>92</v>
      </c>
      <c r="D39" s="113" t="s">
        <v>196</v>
      </c>
      <c r="E39" s="114" t="s">
        <v>124</v>
      </c>
      <c r="F39" s="113" t="s">
        <v>196</v>
      </c>
      <c r="G39" s="114" t="s">
        <v>124</v>
      </c>
    </row>
    <row r="40" spans="1:9" ht="15.75" thickTop="1" x14ac:dyDescent="0.25">
      <c r="A40" s="2" t="s">
        <v>127</v>
      </c>
      <c r="B40" s="116">
        <v>8002</v>
      </c>
      <c r="C40" s="154">
        <v>35</v>
      </c>
      <c r="D40" s="155">
        <v>35</v>
      </c>
      <c r="E40" s="119">
        <f t="shared" ref="E40:E55" si="2">D40/C40*100</f>
        <v>100</v>
      </c>
      <c r="F40" s="133">
        <v>0</v>
      </c>
      <c r="G40" s="119">
        <f t="shared" ref="G40:G55" si="3">F40/C40*100</f>
        <v>0</v>
      </c>
    </row>
    <row r="41" spans="1:9" ht="45" x14ac:dyDescent="0.25">
      <c r="A41" s="202" t="s">
        <v>243</v>
      </c>
      <c r="B41" s="203" t="s">
        <v>244</v>
      </c>
      <c r="C41" s="156">
        <v>13</v>
      </c>
      <c r="D41" s="157">
        <v>12</v>
      </c>
      <c r="E41" s="124">
        <f t="shared" si="2"/>
        <v>92.307692307692307</v>
      </c>
      <c r="F41" s="134">
        <v>1</v>
      </c>
      <c r="G41" s="124">
        <f t="shared" si="3"/>
        <v>7.6923076923076925</v>
      </c>
    </row>
    <row r="42" spans="1:9" ht="30" x14ac:dyDescent="0.25">
      <c r="A42" s="202" t="s">
        <v>245</v>
      </c>
      <c r="B42" s="203" t="s">
        <v>246</v>
      </c>
      <c r="C42" s="156">
        <v>22</v>
      </c>
      <c r="D42" s="157">
        <v>21</v>
      </c>
      <c r="E42" s="124">
        <f t="shared" si="2"/>
        <v>95.454545454545453</v>
      </c>
      <c r="F42" s="134">
        <v>1</v>
      </c>
      <c r="G42" s="124">
        <f t="shared" si="3"/>
        <v>4.5454545454545459</v>
      </c>
    </row>
    <row r="43" spans="1:9" x14ac:dyDescent="0.25">
      <c r="A43" s="14" t="s">
        <v>130</v>
      </c>
      <c r="B43" s="82">
        <v>7814</v>
      </c>
      <c r="C43" s="156">
        <v>18</v>
      </c>
      <c r="D43" s="157">
        <v>16</v>
      </c>
      <c r="E43" s="124">
        <f t="shared" si="2"/>
        <v>88.888888888888886</v>
      </c>
      <c r="F43" s="134">
        <v>2</v>
      </c>
      <c r="G43" s="124">
        <f t="shared" si="3"/>
        <v>11.111111111111111</v>
      </c>
    </row>
    <row r="44" spans="1:9" x14ac:dyDescent="0.25">
      <c r="A44" s="14" t="s">
        <v>131</v>
      </c>
      <c r="B44" s="82">
        <v>7866</v>
      </c>
      <c r="C44" s="156">
        <v>18</v>
      </c>
      <c r="D44" s="157">
        <v>17</v>
      </c>
      <c r="E44" s="124">
        <f t="shared" si="2"/>
        <v>94.444444444444443</v>
      </c>
      <c r="F44" s="134">
        <v>1</v>
      </c>
      <c r="G44" s="124">
        <f t="shared" si="3"/>
        <v>5.5555555555555554</v>
      </c>
    </row>
    <row r="45" spans="1:9" x14ac:dyDescent="0.25">
      <c r="A45" s="14" t="s">
        <v>134</v>
      </c>
      <c r="B45" s="82">
        <v>7808</v>
      </c>
      <c r="C45" s="156">
        <v>17</v>
      </c>
      <c r="D45" s="157">
        <v>15</v>
      </c>
      <c r="E45" s="124">
        <f t="shared" si="2"/>
        <v>88.235294117647058</v>
      </c>
      <c r="F45" s="134">
        <v>2</v>
      </c>
      <c r="G45" s="124">
        <f t="shared" si="3"/>
        <v>11.76470588235294</v>
      </c>
    </row>
    <row r="46" spans="1:9" x14ac:dyDescent="0.25">
      <c r="A46" s="14" t="s">
        <v>138</v>
      </c>
      <c r="B46" s="82">
        <v>7870</v>
      </c>
      <c r="C46" s="156">
        <v>12</v>
      </c>
      <c r="D46" s="157">
        <v>12</v>
      </c>
      <c r="E46" s="124">
        <f t="shared" si="2"/>
        <v>100</v>
      </c>
      <c r="F46" s="134">
        <v>0</v>
      </c>
      <c r="G46" s="124">
        <f t="shared" si="3"/>
        <v>0</v>
      </c>
    </row>
    <row r="47" spans="1:9" x14ac:dyDescent="0.25">
      <c r="A47" s="14" t="s">
        <v>159</v>
      </c>
      <c r="B47" s="82">
        <v>8011</v>
      </c>
      <c r="C47" s="156">
        <v>24</v>
      </c>
      <c r="D47" s="157">
        <v>23</v>
      </c>
      <c r="E47" s="124">
        <f t="shared" si="2"/>
        <v>95.833333333333343</v>
      </c>
      <c r="F47" s="134">
        <v>1</v>
      </c>
      <c r="G47" s="124">
        <f t="shared" si="3"/>
        <v>4.1666666666666661</v>
      </c>
    </row>
    <row r="48" spans="1:9" x14ac:dyDescent="0.25">
      <c r="A48" s="14" t="s">
        <v>141</v>
      </c>
      <c r="B48" s="82">
        <v>8085</v>
      </c>
      <c r="C48" s="156">
        <v>9</v>
      </c>
      <c r="D48" s="157">
        <v>9</v>
      </c>
      <c r="E48" s="124">
        <f t="shared" si="2"/>
        <v>100</v>
      </c>
      <c r="F48" s="134">
        <v>0</v>
      </c>
      <c r="G48" s="124">
        <f t="shared" si="3"/>
        <v>0</v>
      </c>
    </row>
    <row r="49" spans="1:7" ht="45" x14ac:dyDescent="0.25">
      <c r="A49" s="153" t="s">
        <v>192</v>
      </c>
      <c r="B49" s="82">
        <v>8015</v>
      </c>
      <c r="C49" s="156">
        <v>332</v>
      </c>
      <c r="D49" s="157">
        <v>323</v>
      </c>
      <c r="E49" s="124">
        <f t="shared" si="2"/>
        <v>97.289156626506028</v>
      </c>
      <c r="F49" s="134">
        <v>9</v>
      </c>
      <c r="G49" s="124">
        <f t="shared" si="3"/>
        <v>2.7108433734939759</v>
      </c>
    </row>
    <row r="50" spans="1:7" ht="30" x14ac:dyDescent="0.25">
      <c r="A50" s="153" t="s">
        <v>193</v>
      </c>
      <c r="B50" s="82">
        <v>8048</v>
      </c>
      <c r="C50" s="156">
        <v>501</v>
      </c>
      <c r="D50" s="157">
        <v>486</v>
      </c>
      <c r="E50" s="124">
        <f t="shared" si="2"/>
        <v>97.005988023952099</v>
      </c>
      <c r="F50" s="134">
        <v>15</v>
      </c>
      <c r="G50" s="124">
        <f t="shared" si="3"/>
        <v>2.9940119760479043</v>
      </c>
    </row>
    <row r="51" spans="1:7" ht="30" x14ac:dyDescent="0.25">
      <c r="A51" s="153" t="s">
        <v>194</v>
      </c>
      <c r="B51" s="82">
        <v>8029</v>
      </c>
      <c r="C51" s="156">
        <v>130</v>
      </c>
      <c r="D51" s="157">
        <v>127</v>
      </c>
      <c r="E51" s="124">
        <f t="shared" si="2"/>
        <v>97.692307692307693</v>
      </c>
      <c r="F51" s="134">
        <v>3</v>
      </c>
      <c r="G51" s="124">
        <f t="shared" si="3"/>
        <v>2.3076923076923079</v>
      </c>
    </row>
    <row r="52" spans="1:7" x14ac:dyDescent="0.25">
      <c r="A52" s="14" t="s">
        <v>142</v>
      </c>
      <c r="B52" s="82">
        <v>8035</v>
      </c>
      <c r="C52" s="156">
        <v>12</v>
      </c>
      <c r="D52" s="157">
        <v>12</v>
      </c>
      <c r="E52" s="124">
        <f t="shared" si="2"/>
        <v>100</v>
      </c>
      <c r="F52" s="134">
        <v>0</v>
      </c>
      <c r="G52" s="124">
        <f t="shared" si="3"/>
        <v>0</v>
      </c>
    </row>
    <row r="53" spans="1:7" x14ac:dyDescent="0.25">
      <c r="A53" s="14" t="s">
        <v>148</v>
      </c>
      <c r="B53" s="82">
        <v>8020</v>
      </c>
      <c r="C53" s="156">
        <v>33</v>
      </c>
      <c r="D53" s="157">
        <v>33</v>
      </c>
      <c r="E53" s="124">
        <f t="shared" si="2"/>
        <v>100</v>
      </c>
      <c r="F53" s="134">
        <v>0</v>
      </c>
      <c r="G53" s="124">
        <f t="shared" si="3"/>
        <v>0</v>
      </c>
    </row>
    <row r="54" spans="1:7" x14ac:dyDescent="0.25">
      <c r="A54" s="14" t="s">
        <v>160</v>
      </c>
      <c r="B54" s="82">
        <v>8014</v>
      </c>
      <c r="C54" s="156">
        <v>12</v>
      </c>
      <c r="D54" s="157">
        <v>12</v>
      </c>
      <c r="E54" s="124">
        <f t="shared" si="2"/>
        <v>100</v>
      </c>
      <c r="F54" s="134">
        <v>0</v>
      </c>
      <c r="G54" s="124">
        <f t="shared" si="3"/>
        <v>0</v>
      </c>
    </row>
    <row r="55" spans="1:7" x14ac:dyDescent="0.25">
      <c r="A55" s="14" t="s">
        <v>151</v>
      </c>
      <c r="B55" s="82">
        <v>8016</v>
      </c>
      <c r="C55" s="156">
        <v>14</v>
      </c>
      <c r="D55" s="157">
        <v>11</v>
      </c>
      <c r="E55" s="124">
        <f t="shared" si="2"/>
        <v>78.571428571428569</v>
      </c>
      <c r="F55" s="134">
        <v>3</v>
      </c>
      <c r="G55" s="124">
        <f t="shared" si="3"/>
        <v>21.428571428571427</v>
      </c>
    </row>
    <row r="57" spans="1:7" x14ac:dyDescent="0.25">
      <c r="A57" s="223" t="s">
        <v>212</v>
      </c>
    </row>
    <row r="58" spans="1:7" ht="45" x14ac:dyDescent="0.25">
      <c r="A58" s="223" t="s">
        <v>257</v>
      </c>
    </row>
    <row r="64" spans="1:7" x14ac:dyDescent="0.25">
      <c r="C64" s="64"/>
    </row>
  </sheetData>
  <mergeCells count="6">
    <mergeCell ref="D6:E6"/>
    <mergeCell ref="F6:G6"/>
    <mergeCell ref="D38:E38"/>
    <mergeCell ref="F38:G38"/>
    <mergeCell ref="C5:G5"/>
    <mergeCell ref="C37:G3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81"/>
  <sheetViews>
    <sheetView workbookViewId="0">
      <selection activeCell="I19" sqref="I19"/>
    </sheetView>
  </sheetViews>
  <sheetFormatPr defaultRowHeight="15" x14ac:dyDescent="0.25"/>
  <cols>
    <col min="1" max="1" width="39.7109375" customWidth="1"/>
    <col min="2" max="2" width="10.42578125" customWidth="1"/>
    <col min="3" max="4" width="7.5703125" bestFit="1" customWidth="1"/>
    <col min="5" max="5" width="5.5703125" bestFit="1" customWidth="1"/>
    <col min="6" max="6" width="5.7109375" bestFit="1" customWidth="1"/>
    <col min="7" max="7" width="6.5703125" bestFit="1" customWidth="1"/>
  </cols>
  <sheetData>
    <row r="2" spans="1:7" ht="18.75" x14ac:dyDescent="0.3">
      <c r="A2" s="33" t="s">
        <v>239</v>
      </c>
    </row>
    <row r="3" spans="1:7" ht="18.75" x14ac:dyDescent="0.3">
      <c r="A3" s="33" t="s">
        <v>207</v>
      </c>
      <c r="B3" s="33"/>
    </row>
    <row r="4" spans="1:7" ht="15.75" thickBot="1" x14ac:dyDescent="0.3"/>
    <row r="5" spans="1:7" ht="16.5" thickTop="1" thickBot="1" x14ac:dyDescent="0.3">
      <c r="A5" s="110"/>
      <c r="B5" s="67" t="s">
        <v>119</v>
      </c>
      <c r="C5" s="326" t="s">
        <v>125</v>
      </c>
      <c r="D5" s="364"/>
      <c r="E5" s="364"/>
      <c r="F5" s="364"/>
      <c r="G5" s="327"/>
    </row>
    <row r="6" spans="1:7" ht="15.75" thickTop="1" x14ac:dyDescent="0.25">
      <c r="A6" s="111" t="s">
        <v>195</v>
      </c>
      <c r="B6" s="112" t="s">
        <v>126</v>
      </c>
      <c r="C6" s="187" t="s">
        <v>196</v>
      </c>
      <c r="D6" s="355" t="s">
        <v>93</v>
      </c>
      <c r="E6" s="359"/>
      <c r="F6" s="363" t="s">
        <v>0</v>
      </c>
      <c r="G6" s="362"/>
    </row>
    <row r="7" spans="1:7" ht="15.75" thickBot="1" x14ac:dyDescent="0.3">
      <c r="A7" s="137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7" ht="15.75" thickTop="1" x14ac:dyDescent="0.25">
      <c r="A8" s="2" t="s">
        <v>127</v>
      </c>
      <c r="B8" s="116">
        <v>8002</v>
      </c>
      <c r="C8" s="149">
        <v>1184</v>
      </c>
      <c r="D8" s="150">
        <v>1084</v>
      </c>
      <c r="E8" s="119">
        <f>D8/C8*100</f>
        <v>91.554054054054063</v>
      </c>
      <c r="F8" s="118">
        <v>100</v>
      </c>
      <c r="G8" s="119">
        <f>F8/C8*100</f>
        <v>8.4459459459459456</v>
      </c>
    </row>
    <row r="9" spans="1:7" x14ac:dyDescent="0.25">
      <c r="A9" s="14" t="s">
        <v>128</v>
      </c>
      <c r="B9" s="82">
        <v>7801</v>
      </c>
      <c r="C9" s="151">
        <v>922.5</v>
      </c>
      <c r="D9" s="152">
        <v>862</v>
      </c>
      <c r="E9" s="124">
        <f t="shared" ref="E9:E33" si="0">D9/C9*100</f>
        <v>93.441734417344165</v>
      </c>
      <c r="F9" s="123">
        <v>60.5</v>
      </c>
      <c r="G9" s="124">
        <f t="shared" ref="G9:G33" si="1">F9/C9*100</f>
        <v>6.5582655826558272</v>
      </c>
    </row>
    <row r="10" spans="1:7" x14ac:dyDescent="0.25">
      <c r="A10" s="14" t="s">
        <v>129</v>
      </c>
      <c r="B10" s="82">
        <v>7807</v>
      </c>
      <c r="C10" s="151">
        <v>412</v>
      </c>
      <c r="D10" s="152">
        <v>347</v>
      </c>
      <c r="E10" s="124">
        <f t="shared" si="0"/>
        <v>84.22330097087378</v>
      </c>
      <c r="F10" s="123">
        <v>65</v>
      </c>
      <c r="G10" s="124">
        <f t="shared" si="1"/>
        <v>15.776699029126215</v>
      </c>
    </row>
    <row r="11" spans="1:7" x14ac:dyDescent="0.25">
      <c r="A11" s="14" t="s">
        <v>130</v>
      </c>
      <c r="B11" s="82">
        <v>7814</v>
      </c>
      <c r="C11" s="151">
        <v>735.5</v>
      </c>
      <c r="D11" s="152">
        <v>664.5</v>
      </c>
      <c r="E11" s="124">
        <f t="shared" si="0"/>
        <v>90.34670292318151</v>
      </c>
      <c r="F11" s="123">
        <v>71</v>
      </c>
      <c r="G11" s="124">
        <f t="shared" si="1"/>
        <v>9.6532970768184914</v>
      </c>
    </row>
    <row r="12" spans="1:7" x14ac:dyDescent="0.25">
      <c r="A12" s="14" t="s">
        <v>131</v>
      </c>
      <c r="B12" s="82">
        <v>7866</v>
      </c>
      <c r="C12" s="151">
        <v>905</v>
      </c>
      <c r="D12" s="152">
        <v>857</v>
      </c>
      <c r="E12" s="124">
        <f t="shared" si="0"/>
        <v>94.696132596685075</v>
      </c>
      <c r="F12" s="123">
        <v>48</v>
      </c>
      <c r="G12" s="124">
        <f t="shared" si="1"/>
        <v>5.3038674033149169</v>
      </c>
    </row>
    <row r="13" spans="1:7" x14ac:dyDescent="0.25">
      <c r="A13" s="14" t="s">
        <v>157</v>
      </c>
      <c r="B13" s="82">
        <v>7804</v>
      </c>
      <c r="C13" s="151">
        <v>745</v>
      </c>
      <c r="D13" s="152">
        <v>675</v>
      </c>
      <c r="E13" s="124">
        <f t="shared" si="0"/>
        <v>90.604026845637591</v>
      </c>
      <c r="F13" s="123">
        <v>70</v>
      </c>
      <c r="G13" s="124">
        <f t="shared" si="1"/>
        <v>9.3959731543624159</v>
      </c>
    </row>
    <row r="14" spans="1:7" x14ac:dyDescent="0.25">
      <c r="A14" s="14" t="s">
        <v>158</v>
      </c>
      <c r="B14" s="82">
        <v>7805</v>
      </c>
      <c r="C14" s="151">
        <v>733.5</v>
      </c>
      <c r="D14" s="152">
        <v>658</v>
      </c>
      <c r="E14" s="124">
        <f t="shared" si="0"/>
        <v>89.706884798909343</v>
      </c>
      <c r="F14" s="123">
        <v>75.5</v>
      </c>
      <c r="G14" s="124">
        <f t="shared" si="1"/>
        <v>10.293115201090661</v>
      </c>
    </row>
    <row r="15" spans="1:7" x14ac:dyDescent="0.25">
      <c r="A15" s="14" t="s">
        <v>133</v>
      </c>
      <c r="B15" s="82">
        <v>7867</v>
      </c>
      <c r="C15" s="151">
        <v>2107</v>
      </c>
      <c r="D15" s="152">
        <v>2008</v>
      </c>
      <c r="E15" s="124">
        <f t="shared" si="0"/>
        <v>95.301376364499291</v>
      </c>
      <c r="F15" s="123">
        <v>99</v>
      </c>
      <c r="G15" s="124">
        <f t="shared" si="1"/>
        <v>4.698623635500712</v>
      </c>
    </row>
    <row r="16" spans="1:7" x14ac:dyDescent="0.25">
      <c r="A16" s="14" t="s">
        <v>134</v>
      </c>
      <c r="B16" s="82">
        <v>7808</v>
      </c>
      <c r="C16" s="151">
        <v>1330</v>
      </c>
      <c r="D16" s="152">
        <v>1241</v>
      </c>
      <c r="E16" s="124">
        <f t="shared" si="0"/>
        <v>93.308270676691734</v>
      </c>
      <c r="F16" s="123">
        <v>89</v>
      </c>
      <c r="G16" s="124">
        <f t="shared" si="1"/>
        <v>6.6917293233082713</v>
      </c>
    </row>
    <row r="17" spans="1:7" x14ac:dyDescent="0.25">
      <c r="A17" s="14" t="s">
        <v>136</v>
      </c>
      <c r="B17" s="82">
        <v>8001</v>
      </c>
      <c r="C17" s="151">
        <v>714</v>
      </c>
      <c r="D17" s="152">
        <v>672</v>
      </c>
      <c r="E17" s="124">
        <f t="shared" si="0"/>
        <v>94.117647058823522</v>
      </c>
      <c r="F17" s="123">
        <v>42</v>
      </c>
      <c r="G17" s="124">
        <f t="shared" si="1"/>
        <v>5.8823529411764701</v>
      </c>
    </row>
    <row r="18" spans="1:7" x14ac:dyDescent="0.25">
      <c r="A18" s="14" t="s">
        <v>137</v>
      </c>
      <c r="B18" s="82">
        <v>7809</v>
      </c>
      <c r="C18" s="151">
        <v>10030</v>
      </c>
      <c r="D18" s="152">
        <v>9738</v>
      </c>
      <c r="E18" s="124">
        <f t="shared" si="0"/>
        <v>97.088733798604181</v>
      </c>
      <c r="F18" s="123">
        <v>292</v>
      </c>
      <c r="G18" s="124">
        <f t="shared" si="1"/>
        <v>2.9112662013958128</v>
      </c>
    </row>
    <row r="19" spans="1:7" x14ac:dyDescent="0.25">
      <c r="A19" s="14" t="s">
        <v>138</v>
      </c>
      <c r="B19" s="82">
        <v>7870</v>
      </c>
      <c r="C19" s="151">
        <v>563</v>
      </c>
      <c r="D19" s="152">
        <v>555</v>
      </c>
      <c r="E19" s="124">
        <f t="shared" si="0"/>
        <v>98.579040852575488</v>
      </c>
      <c r="F19" s="123">
        <v>8</v>
      </c>
      <c r="G19" s="124">
        <f t="shared" si="1"/>
        <v>1.4209591474245116</v>
      </c>
    </row>
    <row r="20" spans="1:7" x14ac:dyDescent="0.25">
      <c r="A20" s="14" t="s">
        <v>159</v>
      </c>
      <c r="B20" s="82">
        <v>8011</v>
      </c>
      <c r="C20" s="151">
        <v>598</v>
      </c>
      <c r="D20" s="152">
        <v>529</v>
      </c>
      <c r="E20" s="124">
        <f t="shared" si="0"/>
        <v>88.461538461538453</v>
      </c>
      <c r="F20" s="123">
        <v>69</v>
      </c>
      <c r="G20" s="124">
        <f t="shared" si="1"/>
        <v>11.538461538461538</v>
      </c>
    </row>
    <row r="21" spans="1:7" x14ac:dyDescent="0.25">
      <c r="A21" s="14" t="s">
        <v>140</v>
      </c>
      <c r="B21" s="82">
        <v>8013</v>
      </c>
      <c r="C21" s="151">
        <v>7377</v>
      </c>
      <c r="D21" s="152">
        <v>7140</v>
      </c>
      <c r="E21" s="124">
        <f t="shared" si="0"/>
        <v>96.787311915412772</v>
      </c>
      <c r="F21" s="123">
        <v>237</v>
      </c>
      <c r="G21" s="124">
        <f t="shared" si="1"/>
        <v>3.2126880845872305</v>
      </c>
    </row>
    <row r="22" spans="1:7" x14ac:dyDescent="0.25">
      <c r="A22" s="14" t="s">
        <v>141</v>
      </c>
      <c r="B22" s="82">
        <v>8085</v>
      </c>
      <c r="C22" s="151">
        <v>1812.5</v>
      </c>
      <c r="D22" s="152">
        <v>1774.5</v>
      </c>
      <c r="E22" s="124">
        <f t="shared" si="0"/>
        <v>97.903448275862075</v>
      </c>
      <c r="F22" s="123">
        <v>38</v>
      </c>
      <c r="G22" s="124">
        <f t="shared" si="1"/>
        <v>2.0965517241379312</v>
      </c>
    </row>
    <row r="23" spans="1:7" ht="13.5" customHeight="1" x14ac:dyDescent="0.25">
      <c r="A23" s="153" t="s">
        <v>142</v>
      </c>
      <c r="B23" s="82">
        <v>8086</v>
      </c>
      <c r="C23" s="151">
        <v>15498.7</v>
      </c>
      <c r="D23" s="152">
        <v>14907.7</v>
      </c>
      <c r="E23" s="124">
        <f t="shared" si="0"/>
        <v>96.186776955486579</v>
      </c>
      <c r="F23" s="123">
        <v>591</v>
      </c>
      <c r="G23" s="124">
        <f t="shared" si="1"/>
        <v>3.8132230445134105</v>
      </c>
    </row>
    <row r="24" spans="1:7" x14ac:dyDescent="0.25">
      <c r="A24" s="153" t="s">
        <v>144</v>
      </c>
      <c r="B24" s="82">
        <v>8009</v>
      </c>
      <c r="C24" s="151">
        <v>195.5</v>
      </c>
      <c r="D24" s="152">
        <v>194.5</v>
      </c>
      <c r="E24" s="124">
        <f t="shared" si="0"/>
        <v>99.488491048593346</v>
      </c>
      <c r="F24" s="123">
        <v>1</v>
      </c>
      <c r="G24" s="124">
        <f t="shared" si="1"/>
        <v>0.51150895140664965</v>
      </c>
    </row>
    <row r="25" spans="1:7" x14ac:dyDescent="0.25">
      <c r="A25" s="153" t="s">
        <v>145</v>
      </c>
      <c r="B25" s="82">
        <v>8058</v>
      </c>
      <c r="C25" s="151">
        <v>316</v>
      </c>
      <c r="D25" s="152">
        <v>308</v>
      </c>
      <c r="E25" s="124">
        <f t="shared" si="0"/>
        <v>97.468354430379748</v>
      </c>
      <c r="F25" s="123">
        <v>8</v>
      </c>
      <c r="G25" s="124">
        <f t="shared" si="1"/>
        <v>2.5316455696202533</v>
      </c>
    </row>
    <row r="26" spans="1:7" x14ac:dyDescent="0.25">
      <c r="A26" s="14" t="s">
        <v>147</v>
      </c>
      <c r="B26" s="82">
        <v>8000</v>
      </c>
      <c r="C26" s="151">
        <v>1820</v>
      </c>
      <c r="D26" s="152">
        <v>1761</v>
      </c>
      <c r="E26" s="124">
        <f t="shared" si="0"/>
        <v>96.758241758241752</v>
      </c>
      <c r="F26" s="123">
        <v>59</v>
      </c>
      <c r="G26" s="124">
        <f t="shared" si="1"/>
        <v>3.2417582417582422</v>
      </c>
    </row>
    <row r="27" spans="1:7" x14ac:dyDescent="0.25">
      <c r="A27" s="14" t="s">
        <v>148</v>
      </c>
      <c r="B27" s="82">
        <v>7828</v>
      </c>
      <c r="C27" s="151">
        <v>11139.5</v>
      </c>
      <c r="D27" s="152">
        <v>10861.5</v>
      </c>
      <c r="E27" s="124">
        <f t="shared" si="0"/>
        <v>97.504376318506218</v>
      </c>
      <c r="F27" s="123">
        <v>278</v>
      </c>
      <c r="G27" s="124">
        <f t="shared" si="1"/>
        <v>2.4956236814937833</v>
      </c>
    </row>
    <row r="28" spans="1:7" x14ac:dyDescent="0.25">
      <c r="A28" s="14" t="s">
        <v>150</v>
      </c>
      <c r="B28" s="82">
        <v>7898</v>
      </c>
      <c r="C28" s="151">
        <v>142</v>
      </c>
      <c r="D28" s="152">
        <v>108</v>
      </c>
      <c r="E28" s="124">
        <f t="shared" si="0"/>
        <v>76.056338028169009</v>
      </c>
      <c r="F28" s="123">
        <v>34</v>
      </c>
      <c r="G28" s="124">
        <f t="shared" si="1"/>
        <v>23.943661971830984</v>
      </c>
    </row>
    <row r="29" spans="1:7" x14ac:dyDescent="0.25">
      <c r="A29" s="14" t="s">
        <v>151</v>
      </c>
      <c r="B29" s="82">
        <v>7873</v>
      </c>
      <c r="C29" s="151">
        <v>4722</v>
      </c>
      <c r="D29" s="152">
        <v>4563</v>
      </c>
      <c r="E29" s="124">
        <f t="shared" si="0"/>
        <v>96.632782719186778</v>
      </c>
      <c r="F29" s="123">
        <v>159</v>
      </c>
      <c r="G29" s="124">
        <f t="shared" si="1"/>
        <v>3.3672172808132146</v>
      </c>
    </row>
    <row r="30" spans="1:7" x14ac:dyDescent="0.25">
      <c r="A30" s="14" t="s">
        <v>200</v>
      </c>
      <c r="B30" s="82">
        <v>8088</v>
      </c>
      <c r="C30" s="151">
        <v>1058.5</v>
      </c>
      <c r="D30" s="152">
        <v>1026.5</v>
      </c>
      <c r="E30" s="124">
        <f t="shared" si="0"/>
        <v>96.976854038734061</v>
      </c>
      <c r="F30" s="123">
        <v>32</v>
      </c>
      <c r="G30" s="124">
        <f t="shared" si="1"/>
        <v>3.0231459612659424</v>
      </c>
    </row>
    <row r="31" spans="1:7" x14ac:dyDescent="0.25">
      <c r="A31" s="14" t="s">
        <v>153</v>
      </c>
      <c r="B31" s="82">
        <v>8010</v>
      </c>
      <c r="C31" s="151">
        <v>1448.5</v>
      </c>
      <c r="D31" s="152">
        <v>1411.5</v>
      </c>
      <c r="E31" s="124">
        <f t="shared" si="0"/>
        <v>97.445633413876422</v>
      </c>
      <c r="F31" s="123">
        <v>37</v>
      </c>
      <c r="G31" s="124">
        <f t="shared" si="1"/>
        <v>2.5543665861235758</v>
      </c>
    </row>
    <row r="32" spans="1:7" ht="43.5" customHeight="1" x14ac:dyDescent="0.25">
      <c r="A32" s="158" t="s">
        <v>154</v>
      </c>
      <c r="B32" s="11">
        <v>8082</v>
      </c>
      <c r="C32" s="28">
        <v>9063.5</v>
      </c>
      <c r="D32" s="57">
        <v>8658.5</v>
      </c>
      <c r="E32" s="31">
        <f t="shared" si="0"/>
        <v>95.53152755558007</v>
      </c>
      <c r="F32" s="99">
        <v>0</v>
      </c>
      <c r="G32" s="16">
        <f t="shared" si="1"/>
        <v>0</v>
      </c>
    </row>
    <row r="33" spans="1:7" ht="15.75" thickBot="1" x14ac:dyDescent="0.3">
      <c r="A33" s="22" t="s">
        <v>155</v>
      </c>
      <c r="B33" s="13">
        <v>7875</v>
      </c>
      <c r="C33" s="29">
        <v>2850</v>
      </c>
      <c r="D33" s="109">
        <v>2722</v>
      </c>
      <c r="E33" s="20">
        <f t="shared" si="0"/>
        <v>95.508771929824562</v>
      </c>
      <c r="F33" s="39">
        <v>128</v>
      </c>
      <c r="G33" s="20">
        <f t="shared" si="1"/>
        <v>4.4912280701754383</v>
      </c>
    </row>
    <row r="34" spans="1:7" ht="15.75" thickTop="1" x14ac:dyDescent="0.25"/>
    <row r="40" spans="1:7" x14ac:dyDescent="0.25">
      <c r="C40" s="64"/>
    </row>
    <row r="43" spans="1:7" ht="18.75" x14ac:dyDescent="0.3">
      <c r="A43" s="33" t="s">
        <v>240</v>
      </c>
    </row>
    <row r="44" spans="1:7" ht="18.75" x14ac:dyDescent="0.3">
      <c r="A44" s="33" t="s">
        <v>208</v>
      </c>
    </row>
    <row r="45" spans="1:7" ht="15.75" thickBot="1" x14ac:dyDescent="0.3"/>
    <row r="46" spans="1:7" ht="16.5" thickTop="1" thickBot="1" x14ac:dyDescent="0.3">
      <c r="A46" s="110"/>
      <c r="B46" s="67" t="s">
        <v>119</v>
      </c>
      <c r="C46" s="326" t="s">
        <v>156</v>
      </c>
      <c r="D46" s="364"/>
      <c r="E46" s="364"/>
      <c r="F46" s="364"/>
      <c r="G46" s="327"/>
    </row>
    <row r="47" spans="1:7" ht="15.75" thickTop="1" x14ac:dyDescent="0.25">
      <c r="A47" s="111" t="s">
        <v>195</v>
      </c>
      <c r="B47" s="112" t="s">
        <v>126</v>
      </c>
      <c r="C47" s="187" t="s">
        <v>196</v>
      </c>
      <c r="D47" s="355" t="s">
        <v>93</v>
      </c>
      <c r="E47" s="359"/>
      <c r="F47" s="363" t="s">
        <v>0</v>
      </c>
      <c r="G47" s="362"/>
    </row>
    <row r="48" spans="1:7" ht="15.75" thickBot="1" x14ac:dyDescent="0.3">
      <c r="A48" s="137"/>
      <c r="B48" s="26"/>
      <c r="C48" s="189" t="s">
        <v>92</v>
      </c>
      <c r="D48" s="113" t="s">
        <v>196</v>
      </c>
      <c r="E48" s="114" t="s">
        <v>124</v>
      </c>
      <c r="F48" s="113" t="s">
        <v>196</v>
      </c>
      <c r="G48" s="114" t="s">
        <v>124</v>
      </c>
    </row>
    <row r="49" spans="1:7" ht="15.75" thickTop="1" x14ac:dyDescent="0.25">
      <c r="A49" s="2" t="s">
        <v>127</v>
      </c>
      <c r="B49" s="116">
        <v>8002</v>
      </c>
      <c r="C49" s="165">
        <v>184</v>
      </c>
      <c r="D49" s="169">
        <v>164</v>
      </c>
      <c r="E49" s="119">
        <f>D49/C49*100</f>
        <v>89.130434782608688</v>
      </c>
      <c r="F49" s="173">
        <v>24</v>
      </c>
      <c r="G49" s="119">
        <f>F49/C49*100</f>
        <v>13.043478260869565</v>
      </c>
    </row>
    <row r="50" spans="1:7" x14ac:dyDescent="0.25">
      <c r="A50" s="14" t="s">
        <v>128</v>
      </c>
      <c r="B50" s="82">
        <v>7801</v>
      </c>
      <c r="C50" s="166">
        <v>477</v>
      </c>
      <c r="D50" s="170">
        <v>450</v>
      </c>
      <c r="E50" s="124">
        <f t="shared" ref="E50:E74" si="2">D50/C50*100</f>
        <v>94.339622641509436</v>
      </c>
      <c r="F50" s="171">
        <v>27</v>
      </c>
      <c r="G50" s="124">
        <f t="shared" ref="G50:G74" si="3">F50/C50*100</f>
        <v>5.6603773584905666</v>
      </c>
    </row>
    <row r="51" spans="1:7" x14ac:dyDescent="0.25">
      <c r="A51" s="14" t="s">
        <v>129</v>
      </c>
      <c r="B51" s="82">
        <v>7807</v>
      </c>
      <c r="C51" s="166">
        <v>248</v>
      </c>
      <c r="D51" s="170">
        <v>222</v>
      </c>
      <c r="E51" s="124">
        <f t="shared" si="2"/>
        <v>89.516129032258064</v>
      </c>
      <c r="F51" s="171">
        <v>26</v>
      </c>
      <c r="G51" s="124">
        <f t="shared" si="3"/>
        <v>10.483870967741936</v>
      </c>
    </row>
    <row r="52" spans="1:7" x14ac:dyDescent="0.25">
      <c r="A52" s="14" t="s">
        <v>130</v>
      </c>
      <c r="B52" s="82">
        <v>7814</v>
      </c>
      <c r="C52" s="166">
        <v>452</v>
      </c>
      <c r="D52" s="170">
        <v>423</v>
      </c>
      <c r="E52" s="124">
        <f t="shared" si="2"/>
        <v>93.584070796460168</v>
      </c>
      <c r="F52" s="171">
        <v>29</v>
      </c>
      <c r="G52" s="124">
        <f t="shared" si="3"/>
        <v>6.4159292035398234</v>
      </c>
    </row>
    <row r="53" spans="1:7" ht="19.5" customHeight="1" x14ac:dyDescent="0.25">
      <c r="A53" s="14" t="s">
        <v>131</v>
      </c>
      <c r="B53" s="82">
        <v>7866</v>
      </c>
      <c r="C53" s="166">
        <v>628</v>
      </c>
      <c r="D53" s="170">
        <v>594</v>
      </c>
      <c r="E53" s="124">
        <f t="shared" si="2"/>
        <v>94.585987261146499</v>
      </c>
      <c r="F53" s="171">
        <v>34</v>
      </c>
      <c r="G53" s="124">
        <f t="shared" si="3"/>
        <v>5.4140127388535033</v>
      </c>
    </row>
    <row r="54" spans="1:7" x14ac:dyDescent="0.25">
      <c r="A54" s="14" t="s">
        <v>157</v>
      </c>
      <c r="B54" s="82">
        <v>7804</v>
      </c>
      <c r="C54" s="166">
        <v>422</v>
      </c>
      <c r="D54" s="170">
        <v>396</v>
      </c>
      <c r="E54" s="124">
        <f t="shared" si="2"/>
        <v>93.838862559241704</v>
      </c>
      <c r="F54" s="171">
        <v>26</v>
      </c>
      <c r="G54" s="124">
        <f t="shared" si="3"/>
        <v>6.1611374407582939</v>
      </c>
    </row>
    <row r="55" spans="1:7" x14ac:dyDescent="0.25">
      <c r="A55" s="14" t="s">
        <v>158</v>
      </c>
      <c r="B55" s="82">
        <v>7805</v>
      </c>
      <c r="C55" s="166">
        <v>451</v>
      </c>
      <c r="D55" s="170">
        <v>416</v>
      </c>
      <c r="E55" s="124">
        <f t="shared" si="2"/>
        <v>92.239467849223942</v>
      </c>
      <c r="F55" s="171">
        <v>35</v>
      </c>
      <c r="G55" s="124">
        <f t="shared" si="3"/>
        <v>7.7605321507760534</v>
      </c>
    </row>
    <row r="56" spans="1:7" x14ac:dyDescent="0.25">
      <c r="A56" s="14" t="s">
        <v>133</v>
      </c>
      <c r="B56" s="82">
        <v>7867</v>
      </c>
      <c r="C56" s="166">
        <v>1486</v>
      </c>
      <c r="D56" s="170">
        <v>1431</v>
      </c>
      <c r="E56" s="124">
        <f t="shared" si="2"/>
        <v>96.298788694481829</v>
      </c>
      <c r="F56" s="171">
        <v>58</v>
      </c>
      <c r="G56" s="124">
        <f t="shared" si="3"/>
        <v>3.9030955585464335</v>
      </c>
    </row>
    <row r="57" spans="1:7" x14ac:dyDescent="0.25">
      <c r="A57" s="14" t="s">
        <v>134</v>
      </c>
      <c r="B57" s="82">
        <v>7808</v>
      </c>
      <c r="C57" s="166">
        <v>817</v>
      </c>
      <c r="D57" s="170">
        <v>772</v>
      </c>
      <c r="E57" s="124">
        <f t="shared" si="2"/>
        <v>94.492044063647498</v>
      </c>
      <c r="F57" s="171">
        <v>45</v>
      </c>
      <c r="G57" s="124">
        <f t="shared" si="3"/>
        <v>5.5079559363525092</v>
      </c>
    </row>
    <row r="58" spans="1:7" x14ac:dyDescent="0.25">
      <c r="A58" s="14" t="s">
        <v>136</v>
      </c>
      <c r="B58" s="82">
        <v>8001</v>
      </c>
      <c r="C58" s="166">
        <v>125</v>
      </c>
      <c r="D58" s="170">
        <v>117</v>
      </c>
      <c r="E58" s="124">
        <f t="shared" si="2"/>
        <v>93.600000000000009</v>
      </c>
      <c r="F58" s="171">
        <v>8</v>
      </c>
      <c r="G58" s="124">
        <f t="shared" si="3"/>
        <v>6.4</v>
      </c>
    </row>
    <row r="59" spans="1:7" x14ac:dyDescent="0.25">
      <c r="A59" s="14" t="s">
        <v>137</v>
      </c>
      <c r="B59" s="82">
        <v>7809</v>
      </c>
      <c r="C59" s="166">
        <v>2075</v>
      </c>
      <c r="D59" s="170">
        <v>2017</v>
      </c>
      <c r="E59" s="124">
        <f t="shared" si="2"/>
        <v>97.204819277108427</v>
      </c>
      <c r="F59" s="171">
        <v>60</v>
      </c>
      <c r="G59" s="124">
        <f t="shared" si="3"/>
        <v>2.8915662650602409</v>
      </c>
    </row>
    <row r="60" spans="1:7" x14ac:dyDescent="0.25">
      <c r="A60" s="14" t="s">
        <v>138</v>
      </c>
      <c r="B60" s="82">
        <v>7870</v>
      </c>
      <c r="C60" s="166">
        <v>130</v>
      </c>
      <c r="D60" s="170">
        <v>127</v>
      </c>
      <c r="E60" s="124">
        <f t="shared" si="2"/>
        <v>97.692307692307693</v>
      </c>
      <c r="F60" s="171">
        <v>4</v>
      </c>
      <c r="G60" s="124">
        <f t="shared" si="3"/>
        <v>3.0769230769230771</v>
      </c>
    </row>
    <row r="61" spans="1:7" x14ac:dyDescent="0.25">
      <c r="A61" s="14" t="s">
        <v>159</v>
      </c>
      <c r="B61" s="82">
        <v>8011</v>
      </c>
      <c r="C61" s="166">
        <v>427</v>
      </c>
      <c r="D61" s="170">
        <v>392</v>
      </c>
      <c r="E61" s="124">
        <f t="shared" si="2"/>
        <v>91.803278688524586</v>
      </c>
      <c r="F61" s="171">
        <v>35</v>
      </c>
      <c r="G61" s="124">
        <f t="shared" si="3"/>
        <v>8.1967213114754092</v>
      </c>
    </row>
    <row r="62" spans="1:7" x14ac:dyDescent="0.25">
      <c r="A62" s="14" t="s">
        <v>140</v>
      </c>
      <c r="B62" s="82">
        <v>8013</v>
      </c>
      <c r="C62" s="166">
        <v>1870</v>
      </c>
      <c r="D62" s="170">
        <v>1815</v>
      </c>
      <c r="E62" s="124">
        <f t="shared" si="2"/>
        <v>97.058823529411768</v>
      </c>
      <c r="F62" s="171">
        <v>56</v>
      </c>
      <c r="G62" s="124">
        <f t="shared" si="3"/>
        <v>2.9946524064171123</v>
      </c>
    </row>
    <row r="63" spans="1:7" x14ac:dyDescent="0.25">
      <c r="A63" s="14" t="s">
        <v>141</v>
      </c>
      <c r="B63" s="82">
        <v>8085</v>
      </c>
      <c r="C63" s="166">
        <v>316</v>
      </c>
      <c r="D63" s="170">
        <v>310</v>
      </c>
      <c r="E63" s="124">
        <f t="shared" si="2"/>
        <v>98.101265822784811</v>
      </c>
      <c r="F63" s="171">
        <v>6</v>
      </c>
      <c r="G63" s="124">
        <f t="shared" si="3"/>
        <v>1.89873417721519</v>
      </c>
    </row>
    <row r="64" spans="1:7" x14ac:dyDescent="0.25">
      <c r="A64" s="153" t="s">
        <v>142</v>
      </c>
      <c r="B64" s="82">
        <v>8086</v>
      </c>
      <c r="C64" s="166">
        <v>1588</v>
      </c>
      <c r="D64" s="170">
        <v>1523</v>
      </c>
      <c r="E64" s="124">
        <f t="shared" si="2"/>
        <v>95.90680100755668</v>
      </c>
      <c r="F64" s="171">
        <v>68</v>
      </c>
      <c r="G64" s="124">
        <f t="shared" si="3"/>
        <v>4.2821158690176322</v>
      </c>
    </row>
    <row r="65" spans="1:7" x14ac:dyDescent="0.25">
      <c r="A65" s="153" t="s">
        <v>144</v>
      </c>
      <c r="B65" s="82">
        <v>8009</v>
      </c>
      <c r="C65" s="166">
        <v>135</v>
      </c>
      <c r="D65" s="170">
        <v>134</v>
      </c>
      <c r="E65" s="124">
        <f t="shared" si="2"/>
        <v>99.259259259259252</v>
      </c>
      <c r="F65" s="171">
        <v>1</v>
      </c>
      <c r="G65" s="124">
        <f t="shared" si="3"/>
        <v>0.74074074074074081</v>
      </c>
    </row>
    <row r="66" spans="1:7" x14ac:dyDescent="0.25">
      <c r="A66" s="153" t="s">
        <v>145</v>
      </c>
      <c r="B66" s="82">
        <v>8058</v>
      </c>
      <c r="C66" s="166">
        <v>179</v>
      </c>
      <c r="D66" s="170">
        <v>175</v>
      </c>
      <c r="E66" s="124">
        <f t="shared" si="2"/>
        <v>97.765363128491629</v>
      </c>
      <c r="F66" s="171">
        <v>4</v>
      </c>
      <c r="G66" s="124">
        <f t="shared" si="3"/>
        <v>2.2346368715083798</v>
      </c>
    </row>
    <row r="67" spans="1:7" x14ac:dyDescent="0.25">
      <c r="A67" s="14" t="s">
        <v>147</v>
      </c>
      <c r="B67" s="82">
        <v>8000</v>
      </c>
      <c r="C67" s="166">
        <v>308</v>
      </c>
      <c r="D67" s="170">
        <v>298</v>
      </c>
      <c r="E67" s="124">
        <f t="shared" si="2"/>
        <v>96.753246753246756</v>
      </c>
      <c r="F67" s="171">
        <v>10</v>
      </c>
      <c r="G67" s="124">
        <f t="shared" si="3"/>
        <v>3.2467532467532463</v>
      </c>
    </row>
    <row r="68" spans="1:7" x14ac:dyDescent="0.25">
      <c r="A68" s="14" t="s">
        <v>148</v>
      </c>
      <c r="B68" s="82">
        <v>7828</v>
      </c>
      <c r="C68" s="166">
        <v>1672</v>
      </c>
      <c r="D68" s="170">
        <v>1626</v>
      </c>
      <c r="E68" s="124">
        <f t="shared" si="2"/>
        <v>97.248803827751189</v>
      </c>
      <c r="F68" s="171">
        <v>46</v>
      </c>
      <c r="G68" s="124">
        <f t="shared" si="3"/>
        <v>2.7511961722488039</v>
      </c>
    </row>
    <row r="69" spans="1:7" x14ac:dyDescent="0.25">
      <c r="A69" s="14" t="s">
        <v>150</v>
      </c>
      <c r="B69" s="82">
        <v>7898</v>
      </c>
      <c r="C69" s="166">
        <v>54</v>
      </c>
      <c r="D69" s="170">
        <v>40</v>
      </c>
      <c r="E69" s="124">
        <f t="shared" si="2"/>
        <v>74.074074074074076</v>
      </c>
      <c r="F69" s="171">
        <v>14</v>
      </c>
      <c r="G69" s="124">
        <f t="shared" si="3"/>
        <v>25.925925925925924</v>
      </c>
    </row>
    <row r="70" spans="1:7" x14ac:dyDescent="0.25">
      <c r="A70" s="14" t="s">
        <v>151</v>
      </c>
      <c r="B70" s="82">
        <v>7873</v>
      </c>
      <c r="C70" s="166">
        <v>1663</v>
      </c>
      <c r="D70" s="170">
        <v>1614</v>
      </c>
      <c r="E70" s="124">
        <f t="shared" si="2"/>
        <v>97.05351773902585</v>
      </c>
      <c r="F70" s="171">
        <v>54</v>
      </c>
      <c r="G70" s="124">
        <f t="shared" si="3"/>
        <v>3.2471437161755863</v>
      </c>
    </row>
    <row r="71" spans="1:7" x14ac:dyDescent="0.25">
      <c r="A71" s="14" t="s">
        <v>200</v>
      </c>
      <c r="B71" s="82">
        <v>8088</v>
      </c>
      <c r="C71" s="166">
        <v>535</v>
      </c>
      <c r="D71" s="170">
        <v>520</v>
      </c>
      <c r="E71" s="124">
        <f t="shared" si="2"/>
        <v>97.196261682242991</v>
      </c>
      <c r="F71" s="171">
        <v>15</v>
      </c>
      <c r="G71" s="124">
        <f t="shared" si="3"/>
        <v>2.8037383177570092</v>
      </c>
    </row>
    <row r="72" spans="1:7" x14ac:dyDescent="0.25">
      <c r="A72" s="14" t="s">
        <v>153</v>
      </c>
      <c r="B72" s="82">
        <v>8010</v>
      </c>
      <c r="C72" s="166">
        <v>637</v>
      </c>
      <c r="D72" s="170">
        <v>622</v>
      </c>
      <c r="E72" s="124">
        <f t="shared" si="2"/>
        <v>97.645211930926209</v>
      </c>
      <c r="F72" s="171">
        <v>15</v>
      </c>
      <c r="G72" s="124">
        <f t="shared" si="3"/>
        <v>2.3547880690737837</v>
      </c>
    </row>
    <row r="73" spans="1:7" ht="45" x14ac:dyDescent="0.25">
      <c r="A73" s="158" t="s">
        <v>154</v>
      </c>
      <c r="B73" s="11">
        <v>8082</v>
      </c>
      <c r="C73" s="167">
        <v>414</v>
      </c>
      <c r="D73" s="197">
        <v>394</v>
      </c>
      <c r="E73" s="16">
        <f t="shared" si="2"/>
        <v>95.169082125603865</v>
      </c>
      <c r="F73" s="174">
        <v>0</v>
      </c>
      <c r="G73" s="16">
        <f t="shared" si="3"/>
        <v>0</v>
      </c>
    </row>
    <row r="74" spans="1:7" ht="15.75" thickBot="1" x14ac:dyDescent="0.3">
      <c r="A74" s="22" t="s">
        <v>155</v>
      </c>
      <c r="B74" s="13">
        <v>7875</v>
      </c>
      <c r="C74" s="168">
        <v>1692</v>
      </c>
      <c r="D74" s="172">
        <v>1631</v>
      </c>
      <c r="E74" s="20">
        <f t="shared" si="2"/>
        <v>96.394799054373522</v>
      </c>
      <c r="F74" s="175">
        <v>68</v>
      </c>
      <c r="G74" s="20">
        <f t="shared" si="3"/>
        <v>4.0189125295508275</v>
      </c>
    </row>
    <row r="75" spans="1:7" ht="15.75" thickTop="1" x14ac:dyDescent="0.25"/>
    <row r="81" spans="3:3" x14ac:dyDescent="0.25">
      <c r="C81" s="64"/>
    </row>
  </sheetData>
  <mergeCells count="6">
    <mergeCell ref="C46:G46"/>
    <mergeCell ref="D47:E47"/>
    <mergeCell ref="F47:G47"/>
    <mergeCell ref="C5:G5"/>
    <mergeCell ref="D6:E6"/>
    <mergeCell ref="F6:G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11BA-48DD-432A-9C5A-98AB4978F563}">
  <dimension ref="A2:T88"/>
  <sheetViews>
    <sheetView workbookViewId="0">
      <selection activeCell="L12" sqref="L12"/>
    </sheetView>
  </sheetViews>
  <sheetFormatPr defaultRowHeight="15" x14ac:dyDescent="0.25"/>
  <cols>
    <col min="1" max="1" width="43.140625" style="185" customWidth="1"/>
    <col min="2" max="2" width="12.42578125" style="185" customWidth="1"/>
    <col min="3" max="3" width="7.5703125" style="185" bestFit="1" customWidth="1"/>
    <col min="4" max="4" width="9" style="185" bestFit="1" customWidth="1"/>
    <col min="5" max="5" width="5.5703125" style="185" bestFit="1" customWidth="1"/>
    <col min="6" max="6" width="6.5703125" style="185" bestFit="1" customWidth="1"/>
    <col min="7" max="7" width="5.5703125" style="185" bestFit="1" customWidth="1"/>
    <col min="8" max="8" width="9.140625" style="185"/>
    <col min="21" max="16384" width="9.140625" style="185"/>
  </cols>
  <sheetData>
    <row r="2" spans="1:7" ht="18.75" x14ac:dyDescent="0.3">
      <c r="A2" s="33" t="s">
        <v>241</v>
      </c>
    </row>
    <row r="3" spans="1:7" ht="18.75" x14ac:dyDescent="0.3">
      <c r="A3" s="33" t="s">
        <v>207</v>
      </c>
    </row>
    <row r="4" spans="1:7" ht="15.75" thickBot="1" x14ac:dyDescent="0.3"/>
    <row r="5" spans="1:7" ht="16.5" thickTop="1" thickBot="1" x14ac:dyDescent="0.3">
      <c r="A5" s="110"/>
      <c r="B5" s="187" t="s">
        <v>119</v>
      </c>
      <c r="C5" s="326" t="s">
        <v>125</v>
      </c>
      <c r="D5" s="364"/>
      <c r="E5" s="364"/>
      <c r="F5" s="364"/>
      <c r="G5" s="327"/>
    </row>
    <row r="6" spans="1:7" ht="15.75" thickTop="1" x14ac:dyDescent="0.25">
      <c r="A6" s="111" t="s">
        <v>195</v>
      </c>
      <c r="B6" s="188" t="s">
        <v>126</v>
      </c>
      <c r="C6" s="187" t="s">
        <v>196</v>
      </c>
      <c r="D6" s="355" t="s">
        <v>93</v>
      </c>
      <c r="E6" s="356"/>
      <c r="F6" s="355" t="s">
        <v>0</v>
      </c>
      <c r="G6" s="356"/>
    </row>
    <row r="7" spans="1:7" ht="15.75" thickBot="1" x14ac:dyDescent="0.3">
      <c r="A7" s="137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7" ht="15.75" thickTop="1" x14ac:dyDescent="0.25">
      <c r="A8" s="2" t="s">
        <v>127</v>
      </c>
      <c r="B8" s="116">
        <v>8002</v>
      </c>
      <c r="C8" s="117">
        <v>450</v>
      </c>
      <c r="D8" s="118">
        <v>435</v>
      </c>
      <c r="E8" s="119">
        <f t="shared" ref="E8:E39" si="0">D8/C8*100</f>
        <v>96.666666666666671</v>
      </c>
      <c r="F8" s="118">
        <v>15</v>
      </c>
      <c r="G8" s="119">
        <f t="shared" ref="G8:G39" si="1">F8/C8*100</f>
        <v>3.3333333333333335</v>
      </c>
    </row>
    <row r="9" spans="1:7" x14ac:dyDescent="0.25">
      <c r="A9" s="14" t="s">
        <v>128</v>
      </c>
      <c r="B9" s="82">
        <v>7801</v>
      </c>
      <c r="C9" s="122">
        <v>74</v>
      </c>
      <c r="D9" s="123">
        <v>70</v>
      </c>
      <c r="E9" s="124">
        <f t="shared" si="0"/>
        <v>94.594594594594597</v>
      </c>
      <c r="F9" s="123">
        <v>4</v>
      </c>
      <c r="G9" s="124">
        <f t="shared" si="1"/>
        <v>5.4054054054054053</v>
      </c>
    </row>
    <row r="10" spans="1:7" x14ac:dyDescent="0.25">
      <c r="A10" s="14" t="s">
        <v>131</v>
      </c>
      <c r="B10" s="82">
        <v>7866</v>
      </c>
      <c r="C10" s="122">
        <v>82</v>
      </c>
      <c r="D10" s="123">
        <v>65</v>
      </c>
      <c r="E10" s="124">
        <f t="shared" si="0"/>
        <v>79.268292682926827</v>
      </c>
      <c r="F10" s="123">
        <v>17</v>
      </c>
      <c r="G10" s="124">
        <f t="shared" si="1"/>
        <v>20.73170731707317</v>
      </c>
    </row>
    <row r="11" spans="1:7" x14ac:dyDescent="0.25">
      <c r="A11" s="14" t="s">
        <v>157</v>
      </c>
      <c r="B11" s="82">
        <v>7804</v>
      </c>
      <c r="C11" s="122">
        <v>116</v>
      </c>
      <c r="D11" s="123">
        <v>103</v>
      </c>
      <c r="E11" s="124">
        <f t="shared" si="0"/>
        <v>88.793103448275872</v>
      </c>
      <c r="F11" s="123">
        <v>13</v>
      </c>
      <c r="G11" s="124">
        <f t="shared" si="1"/>
        <v>11.206896551724139</v>
      </c>
    </row>
    <row r="12" spans="1:7" x14ac:dyDescent="0.25">
      <c r="A12" s="14" t="s">
        <v>255</v>
      </c>
      <c r="B12" s="82" t="s">
        <v>256</v>
      </c>
      <c r="C12" s="122">
        <v>135</v>
      </c>
      <c r="D12" s="123">
        <v>132</v>
      </c>
      <c r="E12" s="124">
        <f t="shared" si="0"/>
        <v>97.777777777777771</v>
      </c>
      <c r="F12" s="123">
        <v>3</v>
      </c>
      <c r="G12" s="124">
        <f t="shared" si="1"/>
        <v>2.2222222222222223</v>
      </c>
    </row>
    <row r="13" spans="1:7" x14ac:dyDescent="0.25">
      <c r="A13" s="14" t="s">
        <v>133</v>
      </c>
      <c r="B13" s="82">
        <v>7867</v>
      </c>
      <c r="C13" s="122">
        <v>111</v>
      </c>
      <c r="D13" s="123">
        <v>107</v>
      </c>
      <c r="E13" s="124">
        <f t="shared" si="0"/>
        <v>96.396396396396398</v>
      </c>
      <c r="F13" s="123">
        <v>4</v>
      </c>
      <c r="G13" s="124">
        <f t="shared" si="1"/>
        <v>3.6036036036036037</v>
      </c>
    </row>
    <row r="14" spans="1:7" x14ac:dyDescent="0.25">
      <c r="A14" s="14" t="s">
        <v>129</v>
      </c>
      <c r="B14" s="82">
        <v>7807</v>
      </c>
      <c r="C14" s="122">
        <v>96</v>
      </c>
      <c r="D14" s="123">
        <v>95</v>
      </c>
      <c r="E14" s="124">
        <f t="shared" si="0"/>
        <v>98.958333333333343</v>
      </c>
      <c r="F14" s="123">
        <v>1</v>
      </c>
      <c r="G14" s="124">
        <f t="shared" si="1"/>
        <v>1.0416666666666665</v>
      </c>
    </row>
    <row r="15" spans="1:7" x14ac:dyDescent="0.25">
      <c r="A15" s="14" t="s">
        <v>134</v>
      </c>
      <c r="B15" s="82">
        <v>7808</v>
      </c>
      <c r="C15" s="122">
        <v>152</v>
      </c>
      <c r="D15" s="123">
        <v>121</v>
      </c>
      <c r="E15" s="124">
        <f t="shared" si="0"/>
        <v>79.60526315789474</v>
      </c>
      <c r="F15" s="123">
        <v>31</v>
      </c>
      <c r="G15" s="124">
        <f t="shared" si="1"/>
        <v>20.394736842105264</v>
      </c>
    </row>
    <row r="16" spans="1:7" x14ac:dyDescent="0.25">
      <c r="A16" s="14" t="s">
        <v>137</v>
      </c>
      <c r="B16" s="82">
        <v>7809</v>
      </c>
      <c r="C16" s="122">
        <v>620</v>
      </c>
      <c r="D16" s="123">
        <v>584</v>
      </c>
      <c r="E16" s="124">
        <f t="shared" si="0"/>
        <v>94.193548387096769</v>
      </c>
      <c r="F16" s="123">
        <v>36</v>
      </c>
      <c r="G16" s="124">
        <f t="shared" si="1"/>
        <v>5.806451612903226</v>
      </c>
    </row>
    <row r="17" spans="1:7" x14ac:dyDescent="0.25">
      <c r="A17" s="14" t="s">
        <v>138</v>
      </c>
      <c r="B17" s="82">
        <v>7870</v>
      </c>
      <c r="C17" s="122">
        <v>31</v>
      </c>
      <c r="D17" s="123">
        <v>31</v>
      </c>
      <c r="E17" s="124">
        <f t="shared" si="0"/>
        <v>100</v>
      </c>
      <c r="F17" s="123">
        <v>0</v>
      </c>
      <c r="G17" s="124">
        <f t="shared" si="1"/>
        <v>0</v>
      </c>
    </row>
    <row r="18" spans="1:7" x14ac:dyDescent="0.25">
      <c r="A18" s="14" t="s">
        <v>139</v>
      </c>
      <c r="B18" s="82">
        <v>8003</v>
      </c>
      <c r="C18" s="122">
        <v>146</v>
      </c>
      <c r="D18" s="123">
        <v>146</v>
      </c>
      <c r="E18" s="124">
        <f t="shared" si="0"/>
        <v>100</v>
      </c>
      <c r="F18" s="123">
        <v>0</v>
      </c>
      <c r="G18" s="124">
        <f t="shared" si="1"/>
        <v>0</v>
      </c>
    </row>
    <row r="19" spans="1:7" x14ac:dyDescent="0.25">
      <c r="A19" s="14" t="s">
        <v>159</v>
      </c>
      <c r="B19" s="82">
        <v>8011</v>
      </c>
      <c r="C19" s="122">
        <v>111</v>
      </c>
      <c r="D19" s="123">
        <v>102</v>
      </c>
      <c r="E19" s="124">
        <f t="shared" si="0"/>
        <v>91.891891891891902</v>
      </c>
      <c r="F19" s="123">
        <v>9</v>
      </c>
      <c r="G19" s="124">
        <f t="shared" si="1"/>
        <v>8.1081081081081088</v>
      </c>
    </row>
    <row r="20" spans="1:7" x14ac:dyDescent="0.25">
      <c r="A20" s="142" t="s">
        <v>141</v>
      </c>
      <c r="B20" s="82">
        <v>8085</v>
      </c>
      <c r="C20" s="122">
        <v>1988</v>
      </c>
      <c r="D20" s="123">
        <v>1633</v>
      </c>
      <c r="E20" s="124">
        <f t="shared" si="0"/>
        <v>82.142857142857139</v>
      </c>
      <c r="F20" s="123">
        <v>355</v>
      </c>
      <c r="G20" s="124">
        <f t="shared" si="1"/>
        <v>17.857142857142858</v>
      </c>
    </row>
    <row r="21" spans="1:7" x14ac:dyDescent="0.25">
      <c r="A21" s="14" t="s">
        <v>249</v>
      </c>
      <c r="B21" s="82">
        <v>8087</v>
      </c>
      <c r="C21" s="122">
        <v>3441</v>
      </c>
      <c r="D21" s="123">
        <v>3364</v>
      </c>
      <c r="E21" s="124">
        <f t="shared" si="0"/>
        <v>97.762278407439695</v>
      </c>
      <c r="F21" s="123">
        <v>77</v>
      </c>
      <c r="G21" s="124">
        <f t="shared" si="1"/>
        <v>2.2377215925603022</v>
      </c>
    </row>
    <row r="22" spans="1:7" ht="30" x14ac:dyDescent="0.25">
      <c r="A22" s="142" t="s">
        <v>253</v>
      </c>
      <c r="B22" s="82" t="s">
        <v>254</v>
      </c>
      <c r="C22" s="122">
        <v>92</v>
      </c>
      <c r="D22" s="123">
        <v>92</v>
      </c>
      <c r="E22" s="124">
        <f t="shared" si="0"/>
        <v>100</v>
      </c>
      <c r="F22" s="123">
        <v>0</v>
      </c>
      <c r="G22" s="124">
        <f t="shared" si="1"/>
        <v>0</v>
      </c>
    </row>
    <row r="23" spans="1:7" ht="30" x14ac:dyDescent="0.25">
      <c r="A23" s="142" t="s">
        <v>165</v>
      </c>
      <c r="B23" s="82">
        <v>8036</v>
      </c>
      <c r="C23" s="122">
        <v>164</v>
      </c>
      <c r="D23" s="123">
        <v>160</v>
      </c>
      <c r="E23" s="124">
        <f t="shared" si="0"/>
        <v>97.560975609756099</v>
      </c>
      <c r="F23" s="123">
        <v>4</v>
      </c>
      <c r="G23" s="124">
        <f t="shared" si="1"/>
        <v>2.4390243902439024</v>
      </c>
    </row>
    <row r="24" spans="1:7" ht="30" x14ac:dyDescent="0.25">
      <c r="A24" s="142" t="s">
        <v>166</v>
      </c>
      <c r="B24" s="82">
        <v>8037</v>
      </c>
      <c r="C24" s="122">
        <v>5086</v>
      </c>
      <c r="D24" s="123">
        <v>4949</v>
      </c>
      <c r="E24" s="124">
        <f t="shared" si="0"/>
        <v>97.306331104994101</v>
      </c>
      <c r="F24" s="123">
        <v>137</v>
      </c>
      <c r="G24" s="124">
        <f t="shared" si="1"/>
        <v>2.6936688950058985</v>
      </c>
    </row>
    <row r="25" spans="1:7" ht="45" x14ac:dyDescent="0.25">
      <c r="A25" s="142" t="s">
        <v>172</v>
      </c>
      <c r="B25" s="200">
        <v>8033</v>
      </c>
      <c r="C25" s="122">
        <v>1530</v>
      </c>
      <c r="D25" s="123">
        <v>1443</v>
      </c>
      <c r="E25" s="124">
        <f t="shared" si="0"/>
        <v>94.313725490196077</v>
      </c>
      <c r="F25" s="123">
        <v>87</v>
      </c>
      <c r="G25" s="124">
        <f t="shared" si="1"/>
        <v>5.6862745098039218</v>
      </c>
    </row>
    <row r="26" spans="1:7" ht="30" x14ac:dyDescent="0.25">
      <c r="A26" s="141" t="s">
        <v>173</v>
      </c>
      <c r="B26" s="82">
        <v>8027</v>
      </c>
      <c r="C26" s="122">
        <v>122</v>
      </c>
      <c r="D26" s="123">
        <v>116</v>
      </c>
      <c r="E26" s="124">
        <f t="shared" si="0"/>
        <v>95.081967213114751</v>
      </c>
      <c r="F26" s="123">
        <v>6</v>
      </c>
      <c r="G26" s="124">
        <f t="shared" si="1"/>
        <v>4.918032786885246</v>
      </c>
    </row>
    <row r="27" spans="1:7" ht="30" x14ac:dyDescent="0.25">
      <c r="A27" s="141" t="s">
        <v>174</v>
      </c>
      <c r="B27" s="82">
        <v>8023</v>
      </c>
      <c r="C27" s="122">
        <v>2799</v>
      </c>
      <c r="D27" s="123">
        <v>2712</v>
      </c>
      <c r="E27" s="124">
        <f t="shared" si="0"/>
        <v>96.891747052518767</v>
      </c>
      <c r="F27" s="123">
        <v>87</v>
      </c>
      <c r="G27" s="124">
        <f t="shared" si="1"/>
        <v>3.1082529474812435</v>
      </c>
    </row>
    <row r="28" spans="1:7" ht="30" x14ac:dyDescent="0.25">
      <c r="A28" s="141" t="s">
        <v>178</v>
      </c>
      <c r="B28" s="82">
        <v>8026</v>
      </c>
      <c r="C28" s="122">
        <v>636</v>
      </c>
      <c r="D28" s="123">
        <v>587</v>
      </c>
      <c r="E28" s="124">
        <f t="shared" si="0"/>
        <v>92.295597484276726</v>
      </c>
      <c r="F28" s="123">
        <v>49</v>
      </c>
      <c r="G28" s="124">
        <f t="shared" si="1"/>
        <v>7.7044025157232703</v>
      </c>
    </row>
    <row r="29" spans="1:7" ht="32.25" customHeight="1" x14ac:dyDescent="0.25">
      <c r="A29" s="141" t="s">
        <v>179</v>
      </c>
      <c r="B29" s="82">
        <v>8025</v>
      </c>
      <c r="C29" s="122">
        <v>97</v>
      </c>
      <c r="D29" s="123">
        <v>97</v>
      </c>
      <c r="E29" s="124">
        <f t="shared" si="0"/>
        <v>100</v>
      </c>
      <c r="F29" s="123">
        <v>0</v>
      </c>
      <c r="G29" s="124">
        <f t="shared" si="1"/>
        <v>0</v>
      </c>
    </row>
    <row r="30" spans="1:7" ht="33" customHeight="1" x14ac:dyDescent="0.25">
      <c r="A30" s="142" t="s">
        <v>180</v>
      </c>
      <c r="B30" s="82">
        <v>8028</v>
      </c>
      <c r="C30" s="122">
        <v>4319</v>
      </c>
      <c r="D30" s="123">
        <v>4081</v>
      </c>
      <c r="E30" s="124">
        <f t="shared" si="0"/>
        <v>94.489465153970826</v>
      </c>
      <c r="F30" s="123">
        <v>238</v>
      </c>
      <c r="G30" s="124">
        <f t="shared" si="1"/>
        <v>5.5105348460291737</v>
      </c>
    </row>
    <row r="31" spans="1:7" ht="30" x14ac:dyDescent="0.25">
      <c r="A31" s="141" t="s">
        <v>251</v>
      </c>
      <c r="B31" s="82" t="s">
        <v>250</v>
      </c>
      <c r="C31" s="122">
        <v>582</v>
      </c>
      <c r="D31" s="123">
        <v>577</v>
      </c>
      <c r="E31" s="124">
        <f t="shared" si="0"/>
        <v>99.140893470790388</v>
      </c>
      <c r="F31" s="123">
        <v>5</v>
      </c>
      <c r="G31" s="124">
        <f t="shared" si="1"/>
        <v>0.85910652920962205</v>
      </c>
    </row>
    <row r="32" spans="1:7" ht="45" x14ac:dyDescent="0.25">
      <c r="A32" s="141" t="s">
        <v>221</v>
      </c>
      <c r="B32" s="205" t="s">
        <v>252</v>
      </c>
      <c r="C32" s="122">
        <v>282</v>
      </c>
      <c r="D32" s="123">
        <v>255</v>
      </c>
      <c r="E32" s="124">
        <f t="shared" si="0"/>
        <v>90.425531914893625</v>
      </c>
      <c r="F32" s="123">
        <v>27</v>
      </c>
      <c r="G32" s="124">
        <f t="shared" si="1"/>
        <v>9.5744680851063837</v>
      </c>
    </row>
    <row r="33" spans="1:7" ht="30" x14ac:dyDescent="0.25">
      <c r="A33" s="141" t="s">
        <v>186</v>
      </c>
      <c r="B33" s="82">
        <v>8024</v>
      </c>
      <c r="C33" s="122">
        <v>1227</v>
      </c>
      <c r="D33" s="123">
        <v>1136</v>
      </c>
      <c r="E33" s="124">
        <f t="shared" si="0"/>
        <v>92.583537082314592</v>
      </c>
      <c r="F33" s="123">
        <v>91</v>
      </c>
      <c r="G33" s="124">
        <f t="shared" si="1"/>
        <v>7.4164629176854113</v>
      </c>
    </row>
    <row r="34" spans="1:7" x14ac:dyDescent="0.25">
      <c r="A34" s="142" t="s">
        <v>142</v>
      </c>
      <c r="B34" s="82">
        <v>8086</v>
      </c>
      <c r="C34" s="122">
        <v>645</v>
      </c>
      <c r="D34" s="123">
        <v>610</v>
      </c>
      <c r="E34" s="124">
        <f t="shared" si="0"/>
        <v>94.573643410852711</v>
      </c>
      <c r="F34" s="123">
        <v>35</v>
      </c>
      <c r="G34" s="124">
        <f t="shared" si="1"/>
        <v>5.4263565891472867</v>
      </c>
    </row>
    <row r="35" spans="1:7" x14ac:dyDescent="0.25">
      <c r="A35" s="14" t="s">
        <v>248</v>
      </c>
      <c r="B35" s="82">
        <v>7828</v>
      </c>
      <c r="C35" s="122">
        <v>501</v>
      </c>
      <c r="D35" s="123">
        <v>485</v>
      </c>
      <c r="E35" s="124">
        <f t="shared" si="0"/>
        <v>96.806387225548903</v>
      </c>
      <c r="F35" s="123">
        <v>16</v>
      </c>
      <c r="G35" s="124">
        <f t="shared" si="1"/>
        <v>3.1936127744510974</v>
      </c>
    </row>
    <row r="36" spans="1:7" x14ac:dyDescent="0.25">
      <c r="A36" s="14" t="s">
        <v>247</v>
      </c>
      <c r="B36" s="82">
        <v>8000</v>
      </c>
      <c r="C36" s="122">
        <v>79</v>
      </c>
      <c r="D36" s="123">
        <v>77</v>
      </c>
      <c r="E36" s="124">
        <f t="shared" si="0"/>
        <v>97.468354430379748</v>
      </c>
      <c r="F36" s="123">
        <v>2</v>
      </c>
      <c r="G36" s="124">
        <f t="shared" si="1"/>
        <v>2.5316455696202533</v>
      </c>
    </row>
    <row r="37" spans="1:7" x14ac:dyDescent="0.25">
      <c r="A37" s="14" t="s">
        <v>151</v>
      </c>
      <c r="B37" s="82">
        <v>7873</v>
      </c>
      <c r="C37" s="122">
        <v>446</v>
      </c>
      <c r="D37" s="123">
        <v>407</v>
      </c>
      <c r="E37" s="124">
        <f t="shared" si="0"/>
        <v>91.255605381165921</v>
      </c>
      <c r="F37" s="123">
        <v>39</v>
      </c>
      <c r="G37" s="124">
        <f t="shared" si="1"/>
        <v>8.7443946188340806</v>
      </c>
    </row>
    <row r="38" spans="1:7" ht="45" x14ac:dyDescent="0.25">
      <c r="A38" s="142" t="s">
        <v>154</v>
      </c>
      <c r="B38" s="82">
        <v>8082</v>
      </c>
      <c r="C38" s="122">
        <v>341</v>
      </c>
      <c r="D38" s="123">
        <v>341</v>
      </c>
      <c r="E38" s="124">
        <f t="shared" si="0"/>
        <v>100</v>
      </c>
      <c r="F38" s="123">
        <v>0</v>
      </c>
      <c r="G38" s="124">
        <f t="shared" si="1"/>
        <v>0</v>
      </c>
    </row>
    <row r="39" spans="1:7" ht="15.75" thickBot="1" x14ac:dyDescent="0.3">
      <c r="A39" s="18" t="s">
        <v>155</v>
      </c>
      <c r="B39" s="127">
        <v>7875</v>
      </c>
      <c r="C39" s="128">
        <v>129</v>
      </c>
      <c r="D39" s="129">
        <v>128</v>
      </c>
      <c r="E39" s="130">
        <f t="shared" si="0"/>
        <v>99.224806201550393</v>
      </c>
      <c r="F39" s="129">
        <v>1</v>
      </c>
      <c r="G39" s="130">
        <f t="shared" si="1"/>
        <v>0.77519379844961245</v>
      </c>
    </row>
    <row r="40" spans="1:7" ht="15.75" thickTop="1" x14ac:dyDescent="0.25"/>
    <row r="41" spans="1:7" x14ac:dyDescent="0.25">
      <c r="D41" s="64"/>
    </row>
    <row r="42" spans="1:7" x14ac:dyDescent="0.25">
      <c r="D42" s="64"/>
    </row>
    <row r="43" spans="1:7" x14ac:dyDescent="0.25">
      <c r="D43" s="64"/>
    </row>
    <row r="46" spans="1:7" ht="18.75" x14ac:dyDescent="0.3">
      <c r="A46" s="33" t="s">
        <v>242</v>
      </c>
    </row>
    <row r="47" spans="1:7" ht="18.75" x14ac:dyDescent="0.3">
      <c r="A47" s="33" t="s">
        <v>209</v>
      </c>
      <c r="B47" s="144"/>
    </row>
    <row r="48" spans="1:7" ht="15.75" thickBot="1" x14ac:dyDescent="0.3"/>
    <row r="49" spans="1:7" ht="16.5" thickTop="1" thickBot="1" x14ac:dyDescent="0.3">
      <c r="A49" s="110"/>
      <c r="B49" s="187" t="s">
        <v>119</v>
      </c>
      <c r="C49" s="326" t="s">
        <v>156</v>
      </c>
      <c r="D49" s="364"/>
      <c r="E49" s="364"/>
      <c r="F49" s="364"/>
      <c r="G49" s="327"/>
    </row>
    <row r="50" spans="1:7" ht="15.75" thickTop="1" x14ac:dyDescent="0.25">
      <c r="A50" s="111" t="s">
        <v>195</v>
      </c>
      <c r="B50" s="188" t="s">
        <v>126</v>
      </c>
      <c r="C50" s="187" t="s">
        <v>196</v>
      </c>
      <c r="D50" s="355" t="s">
        <v>93</v>
      </c>
      <c r="E50" s="359"/>
      <c r="F50" s="363" t="s">
        <v>0</v>
      </c>
      <c r="G50" s="362"/>
    </row>
    <row r="51" spans="1:7" ht="15.75" thickBot="1" x14ac:dyDescent="0.3">
      <c r="A51" s="71"/>
      <c r="B51" s="206"/>
      <c r="C51" s="188" t="s">
        <v>92</v>
      </c>
      <c r="D51" s="207" t="s">
        <v>196</v>
      </c>
      <c r="E51" s="159" t="s">
        <v>124</v>
      </c>
      <c r="F51" s="207" t="s">
        <v>196</v>
      </c>
      <c r="G51" s="159" t="s">
        <v>124</v>
      </c>
    </row>
    <row r="52" spans="1:7" x14ac:dyDescent="0.25">
      <c r="A52" s="208" t="s">
        <v>127</v>
      </c>
      <c r="B52" s="209">
        <v>8002</v>
      </c>
      <c r="C52" s="210">
        <v>29</v>
      </c>
      <c r="D52" s="211">
        <v>27</v>
      </c>
      <c r="E52" s="212">
        <f t="shared" ref="E52:E83" si="2">D52/C52*100</f>
        <v>93.103448275862064</v>
      </c>
      <c r="F52" s="211">
        <v>2</v>
      </c>
      <c r="G52" s="213">
        <f t="shared" ref="G52:G83" si="3">F52/C52*100</f>
        <v>6.8965517241379306</v>
      </c>
    </row>
    <row r="53" spans="1:7" x14ac:dyDescent="0.25">
      <c r="A53" s="214" t="s">
        <v>128</v>
      </c>
      <c r="B53" s="82">
        <v>7801</v>
      </c>
      <c r="C53" s="146">
        <v>12</v>
      </c>
      <c r="D53" s="134">
        <v>10</v>
      </c>
      <c r="E53" s="124">
        <f t="shared" si="2"/>
        <v>83.333333333333343</v>
      </c>
      <c r="F53" s="134">
        <v>2</v>
      </c>
      <c r="G53" s="215">
        <f t="shared" si="3"/>
        <v>16.666666666666664</v>
      </c>
    </row>
    <row r="54" spans="1:7" x14ac:dyDescent="0.25">
      <c r="A54" s="214" t="s">
        <v>131</v>
      </c>
      <c r="B54" s="82">
        <v>7866</v>
      </c>
      <c r="C54" s="146">
        <v>47</v>
      </c>
      <c r="D54" s="134">
        <v>39</v>
      </c>
      <c r="E54" s="124">
        <f t="shared" si="2"/>
        <v>82.978723404255319</v>
      </c>
      <c r="F54" s="134">
        <v>8</v>
      </c>
      <c r="G54" s="215">
        <f t="shared" si="3"/>
        <v>17.021276595744681</v>
      </c>
    </row>
    <row r="55" spans="1:7" x14ac:dyDescent="0.25">
      <c r="A55" s="214" t="s">
        <v>157</v>
      </c>
      <c r="B55" s="82">
        <v>7804</v>
      </c>
      <c r="C55" s="146">
        <v>16</v>
      </c>
      <c r="D55" s="134">
        <v>12</v>
      </c>
      <c r="E55" s="124">
        <f t="shared" si="2"/>
        <v>75</v>
      </c>
      <c r="F55" s="134">
        <v>4</v>
      </c>
      <c r="G55" s="215">
        <f t="shared" si="3"/>
        <v>25</v>
      </c>
    </row>
    <row r="56" spans="1:7" x14ac:dyDescent="0.25">
      <c r="A56" s="214" t="s">
        <v>255</v>
      </c>
      <c r="B56" s="82" t="s">
        <v>256</v>
      </c>
      <c r="C56" s="146">
        <v>20</v>
      </c>
      <c r="D56" s="134">
        <v>17</v>
      </c>
      <c r="E56" s="124">
        <f t="shared" si="2"/>
        <v>85</v>
      </c>
      <c r="F56" s="134">
        <v>3</v>
      </c>
      <c r="G56" s="215">
        <f t="shared" si="3"/>
        <v>15</v>
      </c>
    </row>
    <row r="57" spans="1:7" x14ac:dyDescent="0.25">
      <c r="A57" s="214" t="s">
        <v>133</v>
      </c>
      <c r="B57" s="82">
        <v>7867</v>
      </c>
      <c r="C57" s="146">
        <v>80</v>
      </c>
      <c r="D57" s="134">
        <v>76</v>
      </c>
      <c r="E57" s="124">
        <f t="shared" si="2"/>
        <v>95</v>
      </c>
      <c r="F57" s="134">
        <v>4</v>
      </c>
      <c r="G57" s="215">
        <f t="shared" si="3"/>
        <v>5</v>
      </c>
    </row>
    <row r="58" spans="1:7" x14ac:dyDescent="0.25">
      <c r="A58" s="214" t="s">
        <v>129</v>
      </c>
      <c r="B58" s="82">
        <v>7807</v>
      </c>
      <c r="C58" s="146">
        <v>12</v>
      </c>
      <c r="D58" s="134">
        <v>11</v>
      </c>
      <c r="E58" s="124">
        <f t="shared" si="2"/>
        <v>91.666666666666657</v>
      </c>
      <c r="F58" s="134">
        <v>1</v>
      </c>
      <c r="G58" s="215">
        <f t="shared" si="3"/>
        <v>8.3333333333333321</v>
      </c>
    </row>
    <row r="59" spans="1:7" x14ac:dyDescent="0.25">
      <c r="A59" s="214" t="s">
        <v>134</v>
      </c>
      <c r="B59" s="82">
        <v>7808</v>
      </c>
      <c r="C59" s="146">
        <v>19</v>
      </c>
      <c r="D59" s="134">
        <v>15</v>
      </c>
      <c r="E59" s="124">
        <f t="shared" si="2"/>
        <v>78.94736842105263</v>
      </c>
      <c r="F59" s="134">
        <v>4</v>
      </c>
      <c r="G59" s="215">
        <f t="shared" si="3"/>
        <v>21.052631578947366</v>
      </c>
    </row>
    <row r="60" spans="1:7" x14ac:dyDescent="0.25">
      <c r="A60" s="214" t="s">
        <v>137</v>
      </c>
      <c r="B60" s="82">
        <v>7809</v>
      </c>
      <c r="C60" s="146">
        <v>163</v>
      </c>
      <c r="D60" s="134">
        <v>153</v>
      </c>
      <c r="E60" s="124">
        <f t="shared" si="2"/>
        <v>93.865030674846622</v>
      </c>
      <c r="F60" s="134">
        <v>10</v>
      </c>
      <c r="G60" s="215">
        <f t="shared" si="3"/>
        <v>6.1349693251533743</v>
      </c>
    </row>
    <row r="61" spans="1:7" x14ac:dyDescent="0.25">
      <c r="A61" s="214" t="s">
        <v>138</v>
      </c>
      <c r="B61" s="82">
        <v>7870</v>
      </c>
      <c r="C61" s="146">
        <v>10</v>
      </c>
      <c r="D61" s="134">
        <v>10</v>
      </c>
      <c r="E61" s="124">
        <f t="shared" si="2"/>
        <v>100</v>
      </c>
      <c r="F61" s="134">
        <v>0</v>
      </c>
      <c r="G61" s="215">
        <f t="shared" si="3"/>
        <v>0</v>
      </c>
    </row>
    <row r="62" spans="1:7" x14ac:dyDescent="0.25">
      <c r="A62" s="214" t="s">
        <v>139</v>
      </c>
      <c r="B62" s="82">
        <v>8003</v>
      </c>
      <c r="C62" s="146">
        <v>12</v>
      </c>
      <c r="D62" s="134">
        <v>12</v>
      </c>
      <c r="E62" s="124">
        <f t="shared" si="2"/>
        <v>100</v>
      </c>
      <c r="F62" s="134">
        <v>0</v>
      </c>
      <c r="G62" s="215">
        <f t="shared" si="3"/>
        <v>0</v>
      </c>
    </row>
    <row r="63" spans="1:7" x14ac:dyDescent="0.25">
      <c r="A63" s="214" t="s">
        <v>159</v>
      </c>
      <c r="B63" s="82">
        <v>8011</v>
      </c>
      <c r="C63" s="146">
        <v>24</v>
      </c>
      <c r="D63" s="134">
        <v>19</v>
      </c>
      <c r="E63" s="124">
        <f t="shared" si="2"/>
        <v>79.166666666666657</v>
      </c>
      <c r="F63" s="134">
        <v>5</v>
      </c>
      <c r="G63" s="215">
        <f t="shared" si="3"/>
        <v>20.833333333333336</v>
      </c>
    </row>
    <row r="64" spans="1:7" x14ac:dyDescent="0.25">
      <c r="A64" s="217" t="s">
        <v>141</v>
      </c>
      <c r="B64" s="82">
        <v>8085</v>
      </c>
      <c r="C64" s="199">
        <v>105</v>
      </c>
      <c r="D64" s="134">
        <v>92</v>
      </c>
      <c r="E64" s="124">
        <f t="shared" si="2"/>
        <v>87.61904761904762</v>
      </c>
      <c r="F64" s="134">
        <v>13</v>
      </c>
      <c r="G64" s="215">
        <f t="shared" si="3"/>
        <v>12.380952380952381</v>
      </c>
    </row>
    <row r="65" spans="1:7" x14ac:dyDescent="0.25">
      <c r="A65" s="214" t="s">
        <v>249</v>
      </c>
      <c r="B65" s="82">
        <v>8087</v>
      </c>
      <c r="C65" s="199">
        <v>273</v>
      </c>
      <c r="D65" s="134">
        <v>261</v>
      </c>
      <c r="E65" s="124">
        <f t="shared" si="2"/>
        <v>95.604395604395606</v>
      </c>
      <c r="F65" s="134">
        <v>12</v>
      </c>
      <c r="G65" s="215">
        <f t="shared" si="3"/>
        <v>4.395604395604396</v>
      </c>
    </row>
    <row r="66" spans="1:7" ht="30" x14ac:dyDescent="0.25">
      <c r="A66" s="217" t="s">
        <v>253</v>
      </c>
      <c r="B66" s="82" t="s">
        <v>254</v>
      </c>
      <c r="C66" s="199">
        <v>10</v>
      </c>
      <c r="D66" s="134">
        <v>10</v>
      </c>
      <c r="E66" s="124">
        <f t="shared" si="2"/>
        <v>100</v>
      </c>
      <c r="F66" s="134">
        <v>0</v>
      </c>
      <c r="G66" s="215">
        <f t="shared" si="3"/>
        <v>0</v>
      </c>
    </row>
    <row r="67" spans="1:7" ht="30" x14ac:dyDescent="0.25">
      <c r="A67" s="217" t="s">
        <v>165</v>
      </c>
      <c r="B67" s="82">
        <v>8036</v>
      </c>
      <c r="C67" s="199">
        <v>12</v>
      </c>
      <c r="D67" s="134">
        <v>10</v>
      </c>
      <c r="E67" s="124">
        <f t="shared" si="2"/>
        <v>83.333333333333343</v>
      </c>
      <c r="F67" s="134">
        <v>2</v>
      </c>
      <c r="G67" s="215">
        <f t="shared" si="3"/>
        <v>16.666666666666664</v>
      </c>
    </row>
    <row r="68" spans="1:7" ht="30" x14ac:dyDescent="0.25">
      <c r="A68" s="217" t="s">
        <v>166</v>
      </c>
      <c r="B68" s="82">
        <v>8037</v>
      </c>
      <c r="C68" s="199">
        <v>355</v>
      </c>
      <c r="D68" s="134">
        <v>335</v>
      </c>
      <c r="E68" s="124">
        <f t="shared" si="2"/>
        <v>94.366197183098592</v>
      </c>
      <c r="F68" s="134">
        <v>20</v>
      </c>
      <c r="G68" s="215">
        <f t="shared" si="3"/>
        <v>5.6338028169014089</v>
      </c>
    </row>
    <row r="69" spans="1:7" ht="45" x14ac:dyDescent="0.25">
      <c r="A69" s="217" t="s">
        <v>172</v>
      </c>
      <c r="B69" s="200">
        <v>8033</v>
      </c>
      <c r="C69" s="199">
        <v>122</v>
      </c>
      <c r="D69" s="134">
        <v>111</v>
      </c>
      <c r="E69" s="124">
        <f t="shared" si="2"/>
        <v>90.983606557377044</v>
      </c>
      <c r="F69" s="134">
        <v>11</v>
      </c>
      <c r="G69" s="215">
        <f t="shared" si="3"/>
        <v>9.0163934426229506</v>
      </c>
    </row>
    <row r="70" spans="1:7" ht="30" x14ac:dyDescent="0.25">
      <c r="A70" s="216" t="s">
        <v>173</v>
      </c>
      <c r="B70" s="82">
        <v>8027</v>
      </c>
      <c r="C70" s="146">
        <v>10</v>
      </c>
      <c r="D70" s="134">
        <v>9</v>
      </c>
      <c r="E70" s="124">
        <f t="shared" si="2"/>
        <v>90</v>
      </c>
      <c r="F70" s="134">
        <v>1</v>
      </c>
      <c r="G70" s="215">
        <f t="shared" si="3"/>
        <v>10</v>
      </c>
    </row>
    <row r="71" spans="1:7" ht="30" x14ac:dyDescent="0.25">
      <c r="A71" s="216" t="s">
        <v>174</v>
      </c>
      <c r="B71" s="82">
        <v>8023</v>
      </c>
      <c r="C71" s="146">
        <v>189</v>
      </c>
      <c r="D71" s="134">
        <v>178</v>
      </c>
      <c r="E71" s="124">
        <f t="shared" si="2"/>
        <v>94.179894179894177</v>
      </c>
      <c r="F71" s="134">
        <v>11</v>
      </c>
      <c r="G71" s="215">
        <f t="shared" si="3"/>
        <v>5.8201058201058196</v>
      </c>
    </row>
    <row r="72" spans="1:7" ht="33" customHeight="1" x14ac:dyDescent="0.25">
      <c r="A72" s="216" t="s">
        <v>178</v>
      </c>
      <c r="B72" s="82">
        <v>8026</v>
      </c>
      <c r="C72" s="146">
        <v>43</v>
      </c>
      <c r="D72" s="134">
        <v>40</v>
      </c>
      <c r="E72" s="124">
        <f t="shared" si="2"/>
        <v>93.023255813953483</v>
      </c>
      <c r="F72" s="134">
        <v>3</v>
      </c>
      <c r="G72" s="215">
        <f t="shared" si="3"/>
        <v>6.9767441860465116</v>
      </c>
    </row>
    <row r="73" spans="1:7" ht="33.75" customHeight="1" x14ac:dyDescent="0.25">
      <c r="A73" s="216" t="s">
        <v>179</v>
      </c>
      <c r="B73" s="82">
        <v>8025</v>
      </c>
      <c r="C73" s="146">
        <v>9</v>
      </c>
      <c r="D73" s="134">
        <v>9</v>
      </c>
      <c r="E73" s="124">
        <f t="shared" si="2"/>
        <v>100</v>
      </c>
      <c r="F73" s="134">
        <v>0</v>
      </c>
      <c r="G73" s="215">
        <f t="shared" si="3"/>
        <v>0</v>
      </c>
    </row>
    <row r="74" spans="1:7" ht="30" x14ac:dyDescent="0.25">
      <c r="A74" s="217" t="s">
        <v>180</v>
      </c>
      <c r="B74" s="82">
        <v>8028</v>
      </c>
      <c r="C74" s="146">
        <v>258</v>
      </c>
      <c r="D74" s="134">
        <v>236</v>
      </c>
      <c r="E74" s="124">
        <f t="shared" si="2"/>
        <v>91.472868217054256</v>
      </c>
      <c r="F74" s="134">
        <v>22</v>
      </c>
      <c r="G74" s="215">
        <f t="shared" si="3"/>
        <v>8.5271317829457356</v>
      </c>
    </row>
    <row r="75" spans="1:7" ht="30" x14ac:dyDescent="0.25">
      <c r="A75" s="216" t="s">
        <v>251</v>
      </c>
      <c r="B75" s="82" t="s">
        <v>250</v>
      </c>
      <c r="C75" s="146">
        <v>38</v>
      </c>
      <c r="D75" s="134">
        <v>36</v>
      </c>
      <c r="E75" s="124">
        <f t="shared" si="2"/>
        <v>94.73684210526315</v>
      </c>
      <c r="F75" s="134">
        <v>2</v>
      </c>
      <c r="G75" s="215">
        <f t="shared" si="3"/>
        <v>5.2631578947368416</v>
      </c>
    </row>
    <row r="76" spans="1:7" ht="45" x14ac:dyDescent="0.25">
      <c r="A76" s="216" t="s">
        <v>221</v>
      </c>
      <c r="B76" s="205" t="s">
        <v>252</v>
      </c>
      <c r="C76" s="146">
        <v>18</v>
      </c>
      <c r="D76" s="134">
        <v>16</v>
      </c>
      <c r="E76" s="124">
        <f t="shared" si="2"/>
        <v>88.888888888888886</v>
      </c>
      <c r="F76" s="134">
        <v>2</v>
      </c>
      <c r="G76" s="215">
        <f t="shared" si="3"/>
        <v>11.111111111111111</v>
      </c>
    </row>
    <row r="77" spans="1:7" ht="30" x14ac:dyDescent="0.25">
      <c r="A77" s="216" t="s">
        <v>186</v>
      </c>
      <c r="B77" s="82">
        <v>8024</v>
      </c>
      <c r="C77" s="146">
        <v>82</v>
      </c>
      <c r="D77" s="134">
        <v>77</v>
      </c>
      <c r="E77" s="124">
        <f t="shared" si="2"/>
        <v>93.902439024390233</v>
      </c>
      <c r="F77" s="134">
        <v>5</v>
      </c>
      <c r="G77" s="215">
        <f t="shared" si="3"/>
        <v>6.0975609756097562</v>
      </c>
    </row>
    <row r="78" spans="1:7" x14ac:dyDescent="0.25">
      <c r="A78" s="217" t="s">
        <v>142</v>
      </c>
      <c r="B78" s="82">
        <v>8086</v>
      </c>
      <c r="C78" s="199">
        <v>59</v>
      </c>
      <c r="D78" s="134">
        <v>55</v>
      </c>
      <c r="E78" s="124">
        <f t="shared" si="2"/>
        <v>93.220338983050837</v>
      </c>
      <c r="F78" s="134">
        <v>4</v>
      </c>
      <c r="G78" s="215">
        <f t="shared" si="3"/>
        <v>6.7796610169491522</v>
      </c>
    </row>
    <row r="79" spans="1:7" x14ac:dyDescent="0.25">
      <c r="A79" s="214" t="s">
        <v>248</v>
      </c>
      <c r="B79" s="82">
        <v>7828</v>
      </c>
      <c r="C79" s="146">
        <v>134</v>
      </c>
      <c r="D79" s="134">
        <v>127</v>
      </c>
      <c r="E79" s="124">
        <f t="shared" si="2"/>
        <v>94.776119402985074</v>
      </c>
      <c r="F79" s="134">
        <v>7</v>
      </c>
      <c r="G79" s="215">
        <f t="shared" si="3"/>
        <v>5.2238805970149249</v>
      </c>
    </row>
    <row r="80" spans="1:7" x14ac:dyDescent="0.25">
      <c r="A80" s="214" t="s">
        <v>247</v>
      </c>
      <c r="B80" s="82">
        <v>8000</v>
      </c>
      <c r="C80" s="146">
        <v>16</v>
      </c>
      <c r="D80" s="134">
        <v>15</v>
      </c>
      <c r="E80" s="124">
        <f t="shared" si="2"/>
        <v>93.75</v>
      </c>
      <c r="F80" s="134">
        <v>1</v>
      </c>
      <c r="G80" s="215">
        <f t="shared" si="3"/>
        <v>6.25</v>
      </c>
    </row>
    <row r="81" spans="1:7" x14ac:dyDescent="0.25">
      <c r="A81" s="214" t="s">
        <v>151</v>
      </c>
      <c r="B81" s="82">
        <v>7873</v>
      </c>
      <c r="C81" s="146">
        <v>129</v>
      </c>
      <c r="D81" s="134">
        <v>117</v>
      </c>
      <c r="E81" s="124">
        <f t="shared" si="2"/>
        <v>90.697674418604649</v>
      </c>
      <c r="F81" s="134">
        <v>12</v>
      </c>
      <c r="G81" s="215">
        <f t="shared" si="3"/>
        <v>9.3023255813953494</v>
      </c>
    </row>
    <row r="82" spans="1:7" ht="31.5" customHeight="1" x14ac:dyDescent="0.25">
      <c r="A82" s="217" t="s">
        <v>154</v>
      </c>
      <c r="B82" s="82">
        <v>8082</v>
      </c>
      <c r="C82" s="199">
        <v>13</v>
      </c>
      <c r="D82" s="134">
        <v>13</v>
      </c>
      <c r="E82" s="124">
        <f t="shared" si="2"/>
        <v>100</v>
      </c>
      <c r="F82" s="134">
        <v>0</v>
      </c>
      <c r="G82" s="215">
        <f t="shared" si="3"/>
        <v>0</v>
      </c>
    </row>
    <row r="83" spans="1:7" ht="15.75" thickBot="1" x14ac:dyDescent="0.3">
      <c r="A83" s="218" t="s">
        <v>155</v>
      </c>
      <c r="B83" s="219">
        <v>7875</v>
      </c>
      <c r="C83" s="224">
        <v>93</v>
      </c>
      <c r="D83" s="220">
        <v>92</v>
      </c>
      <c r="E83" s="221">
        <f t="shared" si="2"/>
        <v>98.924731182795696</v>
      </c>
      <c r="F83" s="220">
        <v>1</v>
      </c>
      <c r="G83" s="222">
        <f t="shared" si="3"/>
        <v>1.0752688172043012</v>
      </c>
    </row>
    <row r="85" spans="1:7" x14ac:dyDescent="0.25">
      <c r="A85" s="223" t="s">
        <v>212</v>
      </c>
    </row>
    <row r="86" spans="1:7" ht="45" x14ac:dyDescent="0.25">
      <c r="A86" s="223" t="s">
        <v>257</v>
      </c>
    </row>
    <row r="87" spans="1:7" x14ac:dyDescent="0.25">
      <c r="A87" s="223"/>
    </row>
    <row r="88" spans="1:7" x14ac:dyDescent="0.25">
      <c r="C88" s="64"/>
    </row>
  </sheetData>
  <mergeCells count="6">
    <mergeCell ref="C5:G5"/>
    <mergeCell ref="D6:E6"/>
    <mergeCell ref="F6:G6"/>
    <mergeCell ref="C49:G49"/>
    <mergeCell ref="D50:E50"/>
    <mergeCell ref="F50:G5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1F2A-D1AE-42A9-BF93-9520070AA107}">
  <dimension ref="A2:H48"/>
  <sheetViews>
    <sheetView workbookViewId="0">
      <selection activeCell="A2" sqref="A2:A3"/>
    </sheetView>
  </sheetViews>
  <sheetFormatPr defaultRowHeight="15" x14ac:dyDescent="0.25"/>
  <cols>
    <col min="1" max="1" width="4.7109375" style="185" customWidth="1"/>
    <col min="2" max="2" width="22.5703125" style="185" bestFit="1" customWidth="1"/>
    <col min="3" max="3" width="9" style="185" bestFit="1" customWidth="1"/>
    <col min="4" max="4" width="1.5703125" style="185" customWidth="1"/>
    <col min="5" max="5" width="1.7109375" style="185" customWidth="1"/>
    <col min="6" max="6" width="5" style="185" customWidth="1"/>
    <col min="7" max="7" width="20.7109375" style="185" customWidth="1"/>
    <col min="8" max="8" width="9" style="185" bestFit="1" customWidth="1"/>
    <col min="9" max="16384" width="9.140625" style="185"/>
  </cols>
  <sheetData>
    <row r="2" spans="1:8" ht="18.75" x14ac:dyDescent="0.3">
      <c r="A2" s="33" t="s">
        <v>261</v>
      </c>
      <c r="C2" s="34"/>
      <c r="D2" s="34"/>
    </row>
    <row r="3" spans="1:8" ht="18.75" x14ac:dyDescent="0.3">
      <c r="A3" s="33" t="s">
        <v>258</v>
      </c>
      <c r="B3" s="162"/>
      <c r="C3" s="34"/>
    </row>
    <row r="4" spans="1:8" ht="15.75" thickBot="1" x14ac:dyDescent="0.3"/>
    <row r="5" spans="1:8" ht="15.75" customHeight="1" thickTop="1" x14ac:dyDescent="0.25">
      <c r="A5" s="367" t="s">
        <v>119</v>
      </c>
      <c r="B5" s="369" t="s">
        <v>121</v>
      </c>
      <c r="C5" s="365" t="s">
        <v>259</v>
      </c>
      <c r="F5" s="367" t="s">
        <v>119</v>
      </c>
      <c r="G5" s="369" t="s">
        <v>121</v>
      </c>
      <c r="H5" s="365" t="s">
        <v>259</v>
      </c>
    </row>
    <row r="6" spans="1:8" ht="15.75" thickBot="1" x14ac:dyDescent="0.3">
      <c r="A6" s="368"/>
      <c r="B6" s="370"/>
      <c r="C6" s="366"/>
      <c r="F6" s="368"/>
      <c r="G6" s="370"/>
      <c r="H6" s="366"/>
    </row>
    <row r="7" spans="1:8" ht="16.5" thickTop="1" thickBot="1" x14ac:dyDescent="0.3">
      <c r="A7" s="2">
        <v>101</v>
      </c>
      <c r="B7" s="3" t="s">
        <v>10</v>
      </c>
      <c r="C7" s="6">
        <v>97.722828068547187</v>
      </c>
      <c r="F7" s="18">
        <v>511</v>
      </c>
      <c r="G7" s="19" t="s">
        <v>88</v>
      </c>
      <c r="H7" s="20">
        <v>96.031464609775824</v>
      </c>
    </row>
    <row r="8" spans="1:8" ht="15.75" thickTop="1" x14ac:dyDescent="0.25">
      <c r="A8" s="14">
        <v>102</v>
      </c>
      <c r="B8" s="15" t="s">
        <v>12</v>
      </c>
      <c r="C8" s="16">
        <v>95.05192768388288</v>
      </c>
      <c r="F8" s="2">
        <v>601</v>
      </c>
      <c r="G8" s="3" t="s">
        <v>11</v>
      </c>
      <c r="H8" s="6">
        <v>97.076352820559038</v>
      </c>
    </row>
    <row r="9" spans="1:8" x14ac:dyDescent="0.25">
      <c r="A9" s="14">
        <v>103</v>
      </c>
      <c r="B9" s="15" t="s">
        <v>14</v>
      </c>
      <c r="C9" s="16">
        <v>96.927846507586551</v>
      </c>
      <c r="F9" s="14">
        <v>602</v>
      </c>
      <c r="G9" s="15" t="s">
        <v>13</v>
      </c>
      <c r="H9" s="16">
        <v>94.210764360018089</v>
      </c>
    </row>
    <row r="10" spans="1:8" x14ac:dyDescent="0.25">
      <c r="A10" s="14">
        <v>104</v>
      </c>
      <c r="B10" s="15" t="s">
        <v>16</v>
      </c>
      <c r="C10" s="16">
        <v>95.570264099832713</v>
      </c>
      <c r="F10" s="14">
        <v>603</v>
      </c>
      <c r="G10" s="15" t="s">
        <v>15</v>
      </c>
      <c r="H10" s="16">
        <v>93.125127339406816</v>
      </c>
    </row>
    <row r="11" spans="1:8" x14ac:dyDescent="0.25">
      <c r="A11" s="14">
        <v>105</v>
      </c>
      <c r="B11" s="15" t="s">
        <v>18</v>
      </c>
      <c r="C11" s="16">
        <v>96.212692277821176</v>
      </c>
      <c r="F11" s="14">
        <v>604</v>
      </c>
      <c r="G11" s="15" t="s">
        <v>17</v>
      </c>
      <c r="H11" s="16">
        <v>95.804688877137309</v>
      </c>
    </row>
    <row r="12" spans="1:8" x14ac:dyDescent="0.25">
      <c r="A12" s="14">
        <v>106</v>
      </c>
      <c r="B12" s="15" t="s">
        <v>20</v>
      </c>
      <c r="C12" s="17">
        <v>87.959682211316277</v>
      </c>
      <c r="F12" s="14">
        <v>605</v>
      </c>
      <c r="G12" s="15" t="s">
        <v>19</v>
      </c>
      <c r="H12" s="16">
        <v>91.424679142467909</v>
      </c>
    </row>
    <row r="13" spans="1:8" x14ac:dyDescent="0.25">
      <c r="A13" s="14">
        <v>107</v>
      </c>
      <c r="B13" s="15" t="s">
        <v>22</v>
      </c>
      <c r="C13" s="16">
        <v>95.303795177088148</v>
      </c>
      <c r="F13" s="14">
        <v>606</v>
      </c>
      <c r="G13" s="15" t="s">
        <v>21</v>
      </c>
      <c r="H13" s="16">
        <v>94.536987445419811</v>
      </c>
    </row>
    <row r="14" spans="1:8" ht="15.75" thickBot="1" x14ac:dyDescent="0.3">
      <c r="A14" s="18">
        <v>108</v>
      </c>
      <c r="B14" s="19" t="s">
        <v>24</v>
      </c>
      <c r="C14" s="20">
        <v>93.490720722027945</v>
      </c>
      <c r="F14" s="14">
        <v>607</v>
      </c>
      <c r="G14" s="15" t="s">
        <v>23</v>
      </c>
      <c r="H14" s="16">
        <v>88.163653663177925</v>
      </c>
    </row>
    <row r="15" spans="1:8" ht="15.75" thickTop="1" x14ac:dyDescent="0.25">
      <c r="A15" s="23">
        <v>201</v>
      </c>
      <c r="B15" s="24" t="s">
        <v>26</v>
      </c>
      <c r="C15" s="41">
        <v>92.722331269817303</v>
      </c>
      <c r="F15" s="14">
        <v>608</v>
      </c>
      <c r="G15" s="15" t="s">
        <v>25</v>
      </c>
      <c r="H15" s="17">
        <v>86.044963762757007</v>
      </c>
    </row>
    <row r="16" spans="1:8" x14ac:dyDescent="0.25">
      <c r="A16" s="14">
        <v>202</v>
      </c>
      <c r="B16" s="15" t="s">
        <v>28</v>
      </c>
      <c r="C16" s="16">
        <v>95.082813064341366</v>
      </c>
      <c r="F16" s="14">
        <v>609</v>
      </c>
      <c r="G16" s="15" t="s">
        <v>27</v>
      </c>
      <c r="H16" s="16">
        <v>92.312251291169247</v>
      </c>
    </row>
    <row r="17" spans="1:8" x14ac:dyDescent="0.25">
      <c r="A17" s="14">
        <v>203</v>
      </c>
      <c r="B17" s="15" t="s">
        <v>30</v>
      </c>
      <c r="C17" s="16">
        <v>93.916159082766043</v>
      </c>
      <c r="F17" s="14">
        <v>610</v>
      </c>
      <c r="G17" s="15" t="s">
        <v>29</v>
      </c>
      <c r="H17" s="16">
        <v>90.710308298247995</v>
      </c>
    </row>
    <row r="18" spans="1:8" x14ac:dyDescent="0.25">
      <c r="A18" s="14">
        <v>204</v>
      </c>
      <c r="B18" s="15" t="s">
        <v>32</v>
      </c>
      <c r="C18" s="16">
        <v>95.549117724519363</v>
      </c>
      <c r="F18" s="14">
        <v>611</v>
      </c>
      <c r="G18" s="15" t="s">
        <v>31</v>
      </c>
      <c r="H18" s="16">
        <v>95.22790362569134</v>
      </c>
    </row>
    <row r="19" spans="1:8" x14ac:dyDescent="0.25">
      <c r="A19" s="14">
        <v>205</v>
      </c>
      <c r="B19" s="15" t="s">
        <v>34</v>
      </c>
      <c r="C19" s="16">
        <v>92.869746439736019</v>
      </c>
      <c r="F19" s="14">
        <v>612</v>
      </c>
      <c r="G19" s="15" t="s">
        <v>33</v>
      </c>
      <c r="H19" s="16">
        <v>91.53422107674686</v>
      </c>
    </row>
    <row r="20" spans="1:8" ht="15.75" thickBot="1" x14ac:dyDescent="0.3">
      <c r="A20" s="14">
        <v>206</v>
      </c>
      <c r="B20" s="15" t="s">
        <v>36</v>
      </c>
      <c r="C20" s="16">
        <v>94.699105282510104</v>
      </c>
      <c r="F20" s="18">
        <v>613</v>
      </c>
      <c r="G20" s="19" t="s">
        <v>35</v>
      </c>
      <c r="H20" s="20">
        <v>94.270667092243855</v>
      </c>
    </row>
    <row r="21" spans="1:8" ht="16.5" thickTop="1" thickBot="1" x14ac:dyDescent="0.3">
      <c r="A21" s="18">
        <v>207</v>
      </c>
      <c r="B21" s="19" t="s">
        <v>38</v>
      </c>
      <c r="C21" s="20">
        <v>96.064029866846766</v>
      </c>
      <c r="F21" s="23">
        <v>701</v>
      </c>
      <c r="G21" s="24" t="s">
        <v>37</v>
      </c>
      <c r="H21" s="38">
        <v>95.567234887407224</v>
      </c>
    </row>
    <row r="22" spans="1:8" ht="15.75" thickTop="1" x14ac:dyDescent="0.25">
      <c r="A22" s="23">
        <v>301</v>
      </c>
      <c r="B22" s="24" t="s">
        <v>40</v>
      </c>
      <c r="C22" s="41">
        <v>94.357661118224499</v>
      </c>
      <c r="F22" s="14">
        <v>702</v>
      </c>
      <c r="G22" s="15" t="s">
        <v>39</v>
      </c>
      <c r="H22" s="16">
        <v>94.4112759584863</v>
      </c>
    </row>
    <row r="23" spans="1:8" x14ac:dyDescent="0.25">
      <c r="A23" s="14">
        <v>302</v>
      </c>
      <c r="B23" s="15" t="s">
        <v>42</v>
      </c>
      <c r="C23" s="16">
        <v>96.461071789686542</v>
      </c>
      <c r="F23" s="14">
        <v>703</v>
      </c>
      <c r="G23" s="15" t="s">
        <v>41</v>
      </c>
      <c r="H23" s="73">
        <v>93.020824551049657</v>
      </c>
    </row>
    <row r="24" spans="1:8" x14ac:dyDescent="0.25">
      <c r="A24" s="14">
        <v>303</v>
      </c>
      <c r="B24" s="15" t="s">
        <v>44</v>
      </c>
      <c r="C24" s="16">
        <v>94.926682377585763</v>
      </c>
      <c r="F24" s="14">
        <v>704</v>
      </c>
      <c r="G24" s="15" t="s">
        <v>43</v>
      </c>
      <c r="H24" s="16">
        <v>95.0146418112992</v>
      </c>
    </row>
    <row r="25" spans="1:8" x14ac:dyDescent="0.25">
      <c r="A25" s="14">
        <v>304</v>
      </c>
      <c r="B25" s="15" t="s">
        <v>46</v>
      </c>
      <c r="C25" s="16">
        <v>95.909020165862543</v>
      </c>
      <c r="F25" s="14">
        <v>705</v>
      </c>
      <c r="G25" s="15" t="s">
        <v>45</v>
      </c>
      <c r="H25" s="16">
        <v>92.643051771117172</v>
      </c>
    </row>
    <row r="26" spans="1:8" x14ac:dyDescent="0.25">
      <c r="A26" s="14">
        <v>305</v>
      </c>
      <c r="B26" s="15" t="s">
        <v>48</v>
      </c>
      <c r="C26" s="16">
        <v>96.150597321105352</v>
      </c>
      <c r="F26" s="14">
        <v>706</v>
      </c>
      <c r="G26" s="15" t="s">
        <v>47</v>
      </c>
      <c r="H26" s="16">
        <v>94.858133748837687</v>
      </c>
    </row>
    <row r="27" spans="1:8" x14ac:dyDescent="0.25">
      <c r="A27" s="14">
        <v>306</v>
      </c>
      <c r="B27" s="15" t="s">
        <v>50</v>
      </c>
      <c r="C27" s="16">
        <v>96.685149748071836</v>
      </c>
      <c r="F27" s="14">
        <v>707</v>
      </c>
      <c r="G27" s="15" t="s">
        <v>49</v>
      </c>
      <c r="H27" s="16">
        <v>96.472984158052171</v>
      </c>
    </row>
    <row r="28" spans="1:8" x14ac:dyDescent="0.25">
      <c r="A28" s="14">
        <v>307</v>
      </c>
      <c r="B28" s="15" t="s">
        <v>52</v>
      </c>
      <c r="C28" s="16">
        <v>95.802098950524737</v>
      </c>
      <c r="F28" s="14">
        <v>708</v>
      </c>
      <c r="G28" s="15" t="s">
        <v>51</v>
      </c>
      <c r="H28" s="16">
        <v>94.984968148367244</v>
      </c>
    </row>
    <row r="29" spans="1:8" x14ac:dyDescent="0.25">
      <c r="A29" s="14">
        <v>308</v>
      </c>
      <c r="B29" s="15" t="s">
        <v>54</v>
      </c>
      <c r="C29" s="16">
        <v>95.949271775278717</v>
      </c>
      <c r="F29" s="14">
        <v>709</v>
      </c>
      <c r="G29" s="15" t="s">
        <v>53</v>
      </c>
      <c r="H29" s="16">
        <v>94.269830276927479</v>
      </c>
    </row>
    <row r="30" spans="1:8" ht="15.75" thickBot="1" x14ac:dyDescent="0.3">
      <c r="A30" s="18">
        <v>309</v>
      </c>
      <c r="B30" s="19" t="s">
        <v>56</v>
      </c>
      <c r="C30" s="20">
        <v>96.00784173944038</v>
      </c>
      <c r="F30" s="14">
        <v>710</v>
      </c>
      <c r="G30" s="15" t="s">
        <v>55</v>
      </c>
      <c r="H30" s="16">
        <v>93.895851595631257</v>
      </c>
    </row>
    <row r="31" spans="1:8" ht="15.75" thickTop="1" x14ac:dyDescent="0.25">
      <c r="A31" s="23">
        <v>401</v>
      </c>
      <c r="B31" s="24" t="s">
        <v>58</v>
      </c>
      <c r="C31" s="38">
        <v>93.182303937269239</v>
      </c>
      <c r="F31" s="14">
        <v>711</v>
      </c>
      <c r="G31" s="15" t="s">
        <v>57</v>
      </c>
      <c r="H31" s="17">
        <v>91.801715919923737</v>
      </c>
    </row>
    <row r="32" spans="1:8" x14ac:dyDescent="0.25">
      <c r="A32" s="14">
        <v>402</v>
      </c>
      <c r="B32" s="15" t="s">
        <v>60</v>
      </c>
      <c r="C32" s="16">
        <v>93.430318047960753</v>
      </c>
      <c r="F32" s="14">
        <v>712</v>
      </c>
      <c r="G32" s="15" t="s">
        <v>59</v>
      </c>
      <c r="H32" s="16">
        <v>95.728795178210177</v>
      </c>
    </row>
    <row r="33" spans="1:8" ht="15.75" thickBot="1" x14ac:dyDescent="0.3">
      <c r="A33" s="14">
        <v>403</v>
      </c>
      <c r="B33" s="15" t="s">
        <v>62</v>
      </c>
      <c r="C33" s="16">
        <v>95.619545200699704</v>
      </c>
      <c r="F33" s="18">
        <v>713</v>
      </c>
      <c r="G33" s="19" t="s">
        <v>61</v>
      </c>
      <c r="H33" s="20">
        <v>95.073909967606212</v>
      </c>
    </row>
    <row r="34" spans="1:8" ht="15.75" thickTop="1" x14ac:dyDescent="0.25">
      <c r="A34" s="14">
        <v>404</v>
      </c>
      <c r="B34" s="15" t="s">
        <v>64</v>
      </c>
      <c r="C34" s="16">
        <v>93.682069642208276</v>
      </c>
      <c r="F34" s="23">
        <v>801</v>
      </c>
      <c r="G34" s="24" t="s">
        <v>63</v>
      </c>
      <c r="H34" s="38">
        <v>92.36848484848484</v>
      </c>
    </row>
    <row r="35" spans="1:8" x14ac:dyDescent="0.25">
      <c r="A35" s="14">
        <v>405</v>
      </c>
      <c r="B35" s="15" t="s">
        <v>66</v>
      </c>
      <c r="C35" s="17">
        <v>90.12483942158832</v>
      </c>
      <c r="F35" s="14">
        <v>802</v>
      </c>
      <c r="G35" s="15" t="s">
        <v>65</v>
      </c>
      <c r="H35" s="16">
        <v>98.084229789037806</v>
      </c>
    </row>
    <row r="36" spans="1:8" x14ac:dyDescent="0.25">
      <c r="A36" s="14">
        <v>406</v>
      </c>
      <c r="B36" s="15" t="s">
        <v>68</v>
      </c>
      <c r="C36" s="16">
        <v>95.326068448833638</v>
      </c>
      <c r="F36" s="14">
        <v>803</v>
      </c>
      <c r="G36" s="15" t="s">
        <v>67</v>
      </c>
      <c r="H36" s="16">
        <v>94.024216783981913</v>
      </c>
    </row>
    <row r="37" spans="1:8" ht="15.75" thickBot="1" x14ac:dyDescent="0.3">
      <c r="A37" s="18">
        <v>407</v>
      </c>
      <c r="B37" s="19" t="s">
        <v>70</v>
      </c>
      <c r="C37" s="225">
        <v>92.409764540439184</v>
      </c>
      <c r="F37" s="14">
        <v>804</v>
      </c>
      <c r="G37" s="15" t="s">
        <v>69</v>
      </c>
      <c r="H37" s="16">
        <v>98.700043917435224</v>
      </c>
    </row>
    <row r="38" spans="1:8" ht="15.75" thickTop="1" x14ac:dyDescent="0.25">
      <c r="A38" s="23">
        <v>501</v>
      </c>
      <c r="B38" s="24" t="s">
        <v>72</v>
      </c>
      <c r="C38" s="41">
        <v>93.348353180989164</v>
      </c>
      <c r="F38" s="14">
        <v>805</v>
      </c>
      <c r="G38" s="15" t="s">
        <v>71</v>
      </c>
      <c r="H38" s="16">
        <v>96.732328931215108</v>
      </c>
    </row>
    <row r="39" spans="1:8" x14ac:dyDescent="0.25">
      <c r="A39" s="14">
        <v>502</v>
      </c>
      <c r="B39" s="15" t="s">
        <v>74</v>
      </c>
      <c r="C39" s="16">
        <v>94.893582825108268</v>
      </c>
      <c r="F39" s="14">
        <v>806</v>
      </c>
      <c r="G39" s="15" t="s">
        <v>73</v>
      </c>
      <c r="H39" s="17">
        <v>90.731801506082249</v>
      </c>
    </row>
    <row r="40" spans="1:8" x14ac:dyDescent="0.25">
      <c r="A40" s="14">
        <v>503</v>
      </c>
      <c r="B40" s="15" t="s">
        <v>76</v>
      </c>
      <c r="C40" s="16">
        <v>96.613370263124764</v>
      </c>
      <c r="F40" s="14">
        <v>807</v>
      </c>
      <c r="G40" s="15" t="s">
        <v>75</v>
      </c>
      <c r="H40" s="16">
        <v>94.534168095598886</v>
      </c>
    </row>
    <row r="41" spans="1:8" x14ac:dyDescent="0.25">
      <c r="A41" s="14">
        <v>504</v>
      </c>
      <c r="B41" s="15" t="s">
        <v>78</v>
      </c>
      <c r="C41" s="16">
        <v>96.589413539627003</v>
      </c>
      <c r="F41" s="14">
        <v>808</v>
      </c>
      <c r="G41" s="15" t="s">
        <v>77</v>
      </c>
      <c r="H41" s="73">
        <v>92.345588906121705</v>
      </c>
    </row>
    <row r="42" spans="1:8" x14ac:dyDescent="0.25">
      <c r="A42" s="14">
        <v>505</v>
      </c>
      <c r="B42" s="15" t="s">
        <v>80</v>
      </c>
      <c r="C42" s="16">
        <v>95.567602180352822</v>
      </c>
      <c r="F42" s="14">
        <v>809</v>
      </c>
      <c r="G42" s="15" t="s">
        <v>79</v>
      </c>
      <c r="H42" s="73">
        <v>91.398370047607528</v>
      </c>
    </row>
    <row r="43" spans="1:8" x14ac:dyDescent="0.25">
      <c r="A43" s="14">
        <v>506</v>
      </c>
      <c r="B43" s="15" t="s">
        <v>82</v>
      </c>
      <c r="C43" s="73">
        <v>96.385949283487179</v>
      </c>
      <c r="F43" s="14">
        <v>810</v>
      </c>
      <c r="G43" s="15" t="s">
        <v>81</v>
      </c>
      <c r="H43" s="16">
        <v>94.1627481100371</v>
      </c>
    </row>
    <row r="44" spans="1:8" ht="15.75" thickBot="1" x14ac:dyDescent="0.3">
      <c r="A44" s="14">
        <v>507</v>
      </c>
      <c r="B44" s="15" t="s">
        <v>84</v>
      </c>
      <c r="C44" s="16">
        <v>96.68290374110083</v>
      </c>
      <c r="F44" s="18">
        <v>811</v>
      </c>
      <c r="G44" s="19" t="s">
        <v>83</v>
      </c>
      <c r="H44" s="20">
        <v>92.957507557405819</v>
      </c>
    </row>
    <row r="45" spans="1:8" ht="15.75" thickTop="1" x14ac:dyDescent="0.25">
      <c r="A45" s="14">
        <v>508</v>
      </c>
      <c r="B45" s="15" t="s">
        <v>85</v>
      </c>
      <c r="C45" s="16">
        <v>96.256236479811946</v>
      </c>
    </row>
    <row r="46" spans="1:8" x14ac:dyDescent="0.25">
      <c r="A46" s="226">
        <v>509</v>
      </c>
      <c r="B46" s="227" t="s">
        <v>86</v>
      </c>
      <c r="C46" s="16">
        <v>94.225282833251356</v>
      </c>
      <c r="F46" s="63"/>
      <c r="G46" s="185" t="s">
        <v>115</v>
      </c>
    </row>
    <row r="47" spans="1:8" ht="15.75" thickBot="1" x14ac:dyDescent="0.3">
      <c r="A47" s="18">
        <v>510</v>
      </c>
      <c r="B47" s="19" t="s">
        <v>87</v>
      </c>
      <c r="C47" s="20">
        <v>96.162794735562727</v>
      </c>
    </row>
    <row r="48" spans="1:8" ht="15.75" thickTop="1" x14ac:dyDescent="0.25">
      <c r="G48" s="64"/>
    </row>
  </sheetData>
  <mergeCells count="6">
    <mergeCell ref="H5:H6"/>
    <mergeCell ref="A5:A6"/>
    <mergeCell ref="B5:B6"/>
    <mergeCell ref="C5:C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C088-0A05-4D2A-A745-C5957605D0FC}">
  <dimension ref="B2:O89"/>
  <sheetViews>
    <sheetView topLeftCell="A70" workbookViewId="0">
      <selection activeCell="E89" sqref="E89"/>
    </sheetView>
  </sheetViews>
  <sheetFormatPr defaultRowHeight="15" x14ac:dyDescent="0.25"/>
  <cols>
    <col min="1" max="1" width="0.28515625" style="185" customWidth="1"/>
    <col min="2" max="2" width="9.140625" style="185"/>
    <col min="3" max="3" width="22.5703125" style="185" bestFit="1" customWidth="1"/>
    <col min="4" max="4" width="10.5703125" style="185" customWidth="1"/>
    <col min="5" max="5" width="11.5703125" style="185" customWidth="1"/>
    <col min="6" max="6" width="10.5703125" style="185" bestFit="1" customWidth="1"/>
    <col min="7" max="7" width="10.85546875" style="185" customWidth="1"/>
    <col min="16" max="16384" width="9.140625" style="185"/>
  </cols>
  <sheetData>
    <row r="2" spans="2:7" ht="18.75" x14ac:dyDescent="0.3">
      <c r="B2" s="108" t="s">
        <v>262</v>
      </c>
      <c r="E2" s="9"/>
      <c r="F2" s="9"/>
      <c r="G2" s="9"/>
    </row>
    <row r="3" spans="2:7" ht="18.75" customHeight="1" x14ac:dyDescent="0.3">
      <c r="B3" s="108" t="s">
        <v>260</v>
      </c>
      <c r="E3" s="9"/>
      <c r="F3" s="9"/>
      <c r="G3" s="9"/>
    </row>
    <row r="4" spans="2:7" ht="15.75" thickBot="1" x14ac:dyDescent="0.3"/>
    <row r="5" spans="2:7" ht="16.5" thickTop="1" thickBot="1" x14ac:dyDescent="0.3">
      <c r="B5" s="369" t="s">
        <v>119</v>
      </c>
      <c r="C5" s="369" t="s">
        <v>121</v>
      </c>
      <c r="D5" s="326" t="s">
        <v>263</v>
      </c>
      <c r="E5" s="330"/>
      <c r="F5" s="369" t="s">
        <v>3</v>
      </c>
    </row>
    <row r="6" spans="2:7" ht="16.5" thickTop="1" thickBot="1" x14ac:dyDescent="0.3">
      <c r="B6" s="371"/>
      <c r="C6" s="372"/>
      <c r="D6" s="181" t="s">
        <v>93</v>
      </c>
      <c r="E6" s="182" t="s">
        <v>0</v>
      </c>
      <c r="F6" s="372"/>
    </row>
    <row r="7" spans="2:7" x14ac:dyDescent="0.25">
      <c r="B7" s="228">
        <v>608</v>
      </c>
      <c r="C7" s="107" t="s">
        <v>25</v>
      </c>
      <c r="D7" s="229">
        <v>11635</v>
      </c>
      <c r="E7" s="230">
        <v>1887</v>
      </c>
      <c r="F7" s="231">
        <v>86.044963762756993</v>
      </c>
      <c r="G7" s="72"/>
    </row>
    <row r="8" spans="2:7" x14ac:dyDescent="0.25">
      <c r="B8" s="11">
        <v>106</v>
      </c>
      <c r="C8" s="12" t="s">
        <v>20</v>
      </c>
      <c r="D8" s="232">
        <v>19984</v>
      </c>
      <c r="E8" s="233">
        <v>2735.5</v>
      </c>
      <c r="F8" s="234">
        <v>87.959682211316277</v>
      </c>
      <c r="G8" s="72"/>
    </row>
    <row r="9" spans="2:7" x14ac:dyDescent="0.25">
      <c r="B9" s="11">
        <v>607</v>
      </c>
      <c r="C9" s="12" t="s">
        <v>23</v>
      </c>
      <c r="D9" s="232">
        <v>4633</v>
      </c>
      <c r="E9" s="233">
        <v>622</v>
      </c>
      <c r="F9" s="234">
        <v>88.163653663177925</v>
      </c>
      <c r="G9" s="72"/>
    </row>
    <row r="10" spans="2:7" x14ac:dyDescent="0.25">
      <c r="B10" s="11">
        <v>405</v>
      </c>
      <c r="C10" s="12" t="s">
        <v>66</v>
      </c>
      <c r="D10" s="232">
        <v>13680.5</v>
      </c>
      <c r="E10" s="233">
        <v>1499</v>
      </c>
      <c r="F10" s="234">
        <v>90.12483942158832</v>
      </c>
      <c r="G10" s="72"/>
    </row>
    <row r="11" spans="2:7" x14ac:dyDescent="0.25">
      <c r="B11" s="11">
        <v>610</v>
      </c>
      <c r="C11" s="12" t="s">
        <v>29</v>
      </c>
      <c r="D11" s="232">
        <v>10018.5</v>
      </c>
      <c r="E11" s="233">
        <v>1026</v>
      </c>
      <c r="F11" s="234">
        <v>90.710308298247995</v>
      </c>
      <c r="G11" s="72"/>
    </row>
    <row r="12" spans="2:7" x14ac:dyDescent="0.25">
      <c r="B12" s="11">
        <v>806</v>
      </c>
      <c r="C12" s="12" t="s">
        <v>73</v>
      </c>
      <c r="D12" s="232">
        <v>30543.5</v>
      </c>
      <c r="E12" s="233">
        <v>3120</v>
      </c>
      <c r="F12" s="234">
        <v>90.731801506082249</v>
      </c>
      <c r="G12" s="72"/>
    </row>
    <row r="13" spans="2:7" x14ac:dyDescent="0.25">
      <c r="B13" s="11">
        <v>809</v>
      </c>
      <c r="C13" s="12" t="s">
        <v>79</v>
      </c>
      <c r="D13" s="232">
        <v>5663.5</v>
      </c>
      <c r="E13" s="233">
        <v>533</v>
      </c>
      <c r="F13" s="234">
        <v>91.398370047607528</v>
      </c>
      <c r="G13" s="72"/>
    </row>
    <row r="14" spans="2:7" x14ac:dyDescent="0.25">
      <c r="B14" s="11">
        <v>605</v>
      </c>
      <c r="C14" s="12" t="s">
        <v>19</v>
      </c>
      <c r="D14" s="232">
        <v>6375.5</v>
      </c>
      <c r="E14" s="233">
        <v>598</v>
      </c>
      <c r="F14" s="234">
        <v>91.424679142467909</v>
      </c>
      <c r="G14" s="72"/>
    </row>
    <row r="15" spans="2:7" x14ac:dyDescent="0.25">
      <c r="B15" s="11">
        <v>612</v>
      </c>
      <c r="C15" s="12" t="s">
        <v>33</v>
      </c>
      <c r="D15" s="232">
        <v>7671.3</v>
      </c>
      <c r="E15" s="233">
        <v>709.5</v>
      </c>
      <c r="F15" s="234">
        <v>91.53422107674686</v>
      </c>
      <c r="G15" s="72"/>
    </row>
    <row r="16" spans="2:7" x14ac:dyDescent="0.25">
      <c r="B16" s="11">
        <v>711</v>
      </c>
      <c r="C16" s="12" t="s">
        <v>57</v>
      </c>
      <c r="D16" s="232">
        <v>5778</v>
      </c>
      <c r="E16" s="233">
        <v>516</v>
      </c>
      <c r="F16" s="234">
        <v>91.801715919923737</v>
      </c>
      <c r="G16" s="72"/>
    </row>
    <row r="17" spans="2:7" x14ac:dyDescent="0.25">
      <c r="B17" s="11">
        <v>609</v>
      </c>
      <c r="C17" s="12" t="s">
        <v>27</v>
      </c>
      <c r="D17" s="232">
        <v>27257.5</v>
      </c>
      <c r="E17" s="233">
        <v>2270</v>
      </c>
      <c r="F17" s="234">
        <v>92.312251291169247</v>
      </c>
      <c r="G17" s="72"/>
    </row>
    <row r="18" spans="2:7" x14ac:dyDescent="0.25">
      <c r="B18" s="11">
        <v>808</v>
      </c>
      <c r="C18" s="12" t="s">
        <v>77</v>
      </c>
      <c r="D18" s="232">
        <v>20244</v>
      </c>
      <c r="E18" s="233">
        <v>1678</v>
      </c>
      <c r="F18" s="234">
        <v>92.345588906121705</v>
      </c>
      <c r="G18" s="72"/>
    </row>
    <row r="19" spans="2:7" x14ac:dyDescent="0.25">
      <c r="B19" s="11">
        <v>801</v>
      </c>
      <c r="C19" s="12" t="s">
        <v>63</v>
      </c>
      <c r="D19" s="232">
        <v>9525.5</v>
      </c>
      <c r="E19" s="233">
        <v>787</v>
      </c>
      <c r="F19" s="234">
        <v>92.36848484848484</v>
      </c>
      <c r="G19" s="72"/>
    </row>
    <row r="20" spans="2:7" x14ac:dyDescent="0.25">
      <c r="B20" s="11">
        <v>407</v>
      </c>
      <c r="C20" s="12" t="s">
        <v>70</v>
      </c>
      <c r="D20" s="232">
        <v>12814</v>
      </c>
      <c r="E20" s="233">
        <v>1052.5</v>
      </c>
      <c r="F20" s="234">
        <v>92.409764540439184</v>
      </c>
      <c r="G20" s="72"/>
    </row>
    <row r="21" spans="2:7" x14ac:dyDescent="0.25">
      <c r="B21" s="11">
        <v>705</v>
      </c>
      <c r="C21" s="12" t="s">
        <v>45</v>
      </c>
      <c r="D21" s="232">
        <v>3400</v>
      </c>
      <c r="E21" s="233">
        <v>270</v>
      </c>
      <c r="F21" s="234">
        <v>92.643051771117172</v>
      </c>
      <c r="G21" s="72"/>
    </row>
    <row r="22" spans="2:7" x14ac:dyDescent="0.25">
      <c r="B22" s="11">
        <v>201</v>
      </c>
      <c r="C22" s="12" t="s">
        <v>26</v>
      </c>
      <c r="D22" s="232">
        <v>39916.5</v>
      </c>
      <c r="E22" s="233">
        <v>3133</v>
      </c>
      <c r="F22" s="234">
        <v>92.722331269817303</v>
      </c>
      <c r="G22" s="72"/>
    </row>
    <row r="23" spans="2:7" x14ac:dyDescent="0.25">
      <c r="B23" s="11">
        <v>205</v>
      </c>
      <c r="C23" s="12" t="s">
        <v>34</v>
      </c>
      <c r="D23" s="232">
        <v>16710.75</v>
      </c>
      <c r="E23" s="233">
        <v>1283</v>
      </c>
      <c r="F23" s="234">
        <v>92.869746439736019</v>
      </c>
      <c r="G23" s="72"/>
    </row>
    <row r="24" spans="2:7" x14ac:dyDescent="0.25">
      <c r="B24" s="11">
        <v>811</v>
      </c>
      <c r="C24" s="12" t="s">
        <v>83</v>
      </c>
      <c r="D24" s="232">
        <v>34797.229999999901</v>
      </c>
      <c r="E24" s="233">
        <v>2636.25</v>
      </c>
      <c r="F24" s="234">
        <v>92.957507557405819</v>
      </c>
      <c r="G24" s="72"/>
    </row>
    <row r="25" spans="2:7" x14ac:dyDescent="0.25">
      <c r="B25" s="11">
        <v>703</v>
      </c>
      <c r="C25" s="12" t="s">
        <v>41</v>
      </c>
      <c r="D25" s="232">
        <v>27583</v>
      </c>
      <c r="E25" s="233">
        <v>2069.5</v>
      </c>
      <c r="F25" s="234">
        <v>93.020824551049657</v>
      </c>
      <c r="G25" s="72"/>
    </row>
    <row r="26" spans="2:7" x14ac:dyDescent="0.25">
      <c r="B26" s="11">
        <v>603</v>
      </c>
      <c r="C26" s="12" t="s">
        <v>15</v>
      </c>
      <c r="D26" s="232">
        <v>15997.5</v>
      </c>
      <c r="E26" s="233">
        <v>1181</v>
      </c>
      <c r="F26" s="234">
        <v>93.125127339406816</v>
      </c>
      <c r="G26" s="72"/>
    </row>
    <row r="27" spans="2:7" x14ac:dyDescent="0.25">
      <c r="B27" s="11">
        <v>401</v>
      </c>
      <c r="C27" s="12" t="s">
        <v>58</v>
      </c>
      <c r="D27" s="232">
        <v>30431.16</v>
      </c>
      <c r="E27" s="233">
        <v>2226.5</v>
      </c>
      <c r="F27" s="234">
        <v>93.182303937269239</v>
      </c>
      <c r="G27" s="72"/>
    </row>
    <row r="28" spans="2:7" x14ac:dyDescent="0.25">
      <c r="B28" s="11">
        <v>501</v>
      </c>
      <c r="C28" s="12" t="s">
        <v>72</v>
      </c>
      <c r="D28" s="232">
        <v>8701</v>
      </c>
      <c r="E28" s="233">
        <v>620</v>
      </c>
      <c r="F28" s="234">
        <v>93.348353180989164</v>
      </c>
      <c r="G28" s="72"/>
    </row>
    <row r="29" spans="2:7" x14ac:dyDescent="0.25">
      <c r="B29" s="11">
        <v>402</v>
      </c>
      <c r="C29" s="12" t="s">
        <v>60</v>
      </c>
      <c r="D29" s="232">
        <v>34915.050000000003</v>
      </c>
      <c r="E29" s="233">
        <v>2455.1</v>
      </c>
      <c r="F29" s="234">
        <v>93.430318047960753</v>
      </c>
      <c r="G29" s="72"/>
    </row>
    <row r="30" spans="2:7" x14ac:dyDescent="0.25">
      <c r="B30" s="11">
        <v>108</v>
      </c>
      <c r="C30" s="12" t="s">
        <v>24</v>
      </c>
      <c r="D30" s="232">
        <v>32215.5</v>
      </c>
      <c r="E30" s="233">
        <v>2243</v>
      </c>
      <c r="F30" s="234">
        <v>93.490720722027945</v>
      </c>
      <c r="G30" s="72"/>
    </row>
    <row r="31" spans="2:7" x14ac:dyDescent="0.25">
      <c r="B31" s="11">
        <v>404</v>
      </c>
      <c r="C31" s="12" t="s">
        <v>64</v>
      </c>
      <c r="D31" s="232">
        <v>40128.93</v>
      </c>
      <c r="E31" s="233">
        <v>2706.3</v>
      </c>
      <c r="F31" s="234">
        <v>93.682069642208276</v>
      </c>
      <c r="G31" s="72"/>
    </row>
    <row r="32" spans="2:7" x14ac:dyDescent="0.25">
      <c r="B32" s="11">
        <v>710</v>
      </c>
      <c r="C32" s="12" t="s">
        <v>55</v>
      </c>
      <c r="D32" s="232">
        <v>19816.25</v>
      </c>
      <c r="E32" s="233">
        <v>1288.25</v>
      </c>
      <c r="F32" s="234">
        <v>93.895851595631257</v>
      </c>
      <c r="G32" s="72"/>
    </row>
    <row r="33" spans="2:7" x14ac:dyDescent="0.25">
      <c r="B33" s="11">
        <v>203</v>
      </c>
      <c r="C33" s="12" t="s">
        <v>30</v>
      </c>
      <c r="D33" s="232">
        <v>13106</v>
      </c>
      <c r="E33" s="233">
        <v>849</v>
      </c>
      <c r="F33" s="234">
        <v>93.916159082766043</v>
      </c>
      <c r="G33" s="72"/>
    </row>
    <row r="34" spans="2:7" x14ac:dyDescent="0.25">
      <c r="B34" s="11">
        <v>803</v>
      </c>
      <c r="C34" s="12" t="s">
        <v>67</v>
      </c>
      <c r="D34" s="232">
        <v>25780.5</v>
      </c>
      <c r="E34" s="233">
        <v>1638.5</v>
      </c>
      <c r="F34" s="234">
        <v>94.024216783981913</v>
      </c>
      <c r="G34" s="72"/>
    </row>
    <row r="35" spans="2:7" x14ac:dyDescent="0.25">
      <c r="B35" s="11">
        <v>810</v>
      </c>
      <c r="C35" s="12" t="s">
        <v>81</v>
      </c>
      <c r="D35" s="232">
        <v>35093.75</v>
      </c>
      <c r="E35" s="233">
        <v>2175.5</v>
      </c>
      <c r="F35" s="234">
        <v>94.1627481100371</v>
      </c>
      <c r="G35" s="72"/>
    </row>
    <row r="36" spans="2:7" x14ac:dyDescent="0.25">
      <c r="B36" s="11">
        <v>602</v>
      </c>
      <c r="C36" s="12" t="s">
        <v>13</v>
      </c>
      <c r="D36" s="232">
        <v>8332</v>
      </c>
      <c r="E36" s="233">
        <v>512</v>
      </c>
      <c r="F36" s="234">
        <v>94.210764360018089</v>
      </c>
      <c r="G36" s="72"/>
    </row>
    <row r="37" spans="2:7" x14ac:dyDescent="0.25">
      <c r="B37" s="11">
        <v>509</v>
      </c>
      <c r="C37" s="12" t="s">
        <v>86</v>
      </c>
      <c r="D37" s="232">
        <v>4789</v>
      </c>
      <c r="E37" s="233">
        <v>293.5</v>
      </c>
      <c r="F37" s="234">
        <v>94.225282833251356</v>
      </c>
      <c r="G37" s="72"/>
    </row>
    <row r="38" spans="2:7" x14ac:dyDescent="0.25">
      <c r="B38" s="11">
        <v>709</v>
      </c>
      <c r="C38" s="12" t="s">
        <v>53</v>
      </c>
      <c r="D38" s="232">
        <v>9936.7000000000007</v>
      </c>
      <c r="E38" s="233">
        <v>604</v>
      </c>
      <c r="F38" s="234">
        <v>94.269830276927479</v>
      </c>
      <c r="G38" s="72"/>
    </row>
    <row r="39" spans="2:7" x14ac:dyDescent="0.25">
      <c r="B39" s="11">
        <v>613</v>
      </c>
      <c r="C39" s="12" t="s">
        <v>35</v>
      </c>
      <c r="D39" s="232">
        <v>14767.5</v>
      </c>
      <c r="E39" s="233">
        <v>897.5</v>
      </c>
      <c r="F39" s="234">
        <v>94.270667092243855</v>
      </c>
      <c r="G39" s="72"/>
    </row>
    <row r="40" spans="2:7" x14ac:dyDescent="0.25">
      <c r="B40" s="11">
        <v>301</v>
      </c>
      <c r="C40" s="12" t="s">
        <v>40</v>
      </c>
      <c r="D40" s="232">
        <v>11054</v>
      </c>
      <c r="E40" s="233">
        <v>661</v>
      </c>
      <c r="F40" s="234">
        <v>94.357661118224499</v>
      </c>
      <c r="G40" s="72"/>
    </row>
    <row r="41" spans="2:7" x14ac:dyDescent="0.25">
      <c r="B41" s="11">
        <v>702</v>
      </c>
      <c r="C41" s="12" t="s">
        <v>39</v>
      </c>
      <c r="D41" s="232">
        <v>18976.099999999999</v>
      </c>
      <c r="E41" s="233">
        <v>1123.3</v>
      </c>
      <c r="F41" s="234">
        <v>94.4112759584863</v>
      </c>
      <c r="G41" s="72"/>
    </row>
    <row r="42" spans="2:7" x14ac:dyDescent="0.25">
      <c r="B42" s="11">
        <v>807</v>
      </c>
      <c r="C42" s="12" t="s">
        <v>75</v>
      </c>
      <c r="D42" s="232">
        <v>35559.5</v>
      </c>
      <c r="E42" s="233">
        <v>2056</v>
      </c>
      <c r="F42" s="234">
        <v>94.534168095598886</v>
      </c>
      <c r="G42" s="72"/>
    </row>
    <row r="43" spans="2:7" x14ac:dyDescent="0.25">
      <c r="B43" s="11">
        <v>606</v>
      </c>
      <c r="C43" s="12" t="s">
        <v>21</v>
      </c>
      <c r="D43" s="232">
        <v>26035.25</v>
      </c>
      <c r="E43" s="233">
        <v>1504.5</v>
      </c>
      <c r="F43" s="234">
        <v>94.536987445419811</v>
      </c>
      <c r="G43" s="72"/>
    </row>
    <row r="44" spans="2:7" x14ac:dyDescent="0.25">
      <c r="B44" s="11">
        <v>206</v>
      </c>
      <c r="C44" s="11" t="s">
        <v>36</v>
      </c>
      <c r="D44" s="232">
        <v>15453</v>
      </c>
      <c r="E44" s="233">
        <v>865</v>
      </c>
      <c r="F44" s="234">
        <v>94.699105282510104</v>
      </c>
      <c r="G44" s="72"/>
    </row>
    <row r="45" spans="2:7" x14ac:dyDescent="0.25">
      <c r="B45" s="11">
        <v>706</v>
      </c>
      <c r="C45" s="11" t="s">
        <v>47</v>
      </c>
      <c r="D45" s="232">
        <v>37745</v>
      </c>
      <c r="E45" s="233">
        <v>2046</v>
      </c>
      <c r="F45" s="234">
        <v>94.858133748837687</v>
      </c>
      <c r="G45" s="72"/>
    </row>
    <row r="46" spans="2:7" x14ac:dyDescent="0.25">
      <c r="B46" s="11">
        <v>502</v>
      </c>
      <c r="C46" s="11" t="s">
        <v>74</v>
      </c>
      <c r="D46" s="232">
        <v>27159.35</v>
      </c>
      <c r="E46" s="233">
        <v>1461.5</v>
      </c>
      <c r="F46" s="234">
        <v>94.893582825108268</v>
      </c>
      <c r="G46" s="72"/>
    </row>
    <row r="47" spans="2:7" x14ac:dyDescent="0.25">
      <c r="B47" s="11">
        <v>303</v>
      </c>
      <c r="C47" s="11" t="s">
        <v>44</v>
      </c>
      <c r="D47" s="232">
        <v>7250.5</v>
      </c>
      <c r="E47" s="233">
        <v>387.5</v>
      </c>
      <c r="F47" s="234">
        <v>94.926682377585763</v>
      </c>
      <c r="G47" s="72"/>
    </row>
    <row r="48" spans="2:7" x14ac:dyDescent="0.25">
      <c r="B48" s="11">
        <v>708</v>
      </c>
      <c r="C48" s="11" t="s">
        <v>51</v>
      </c>
      <c r="D48" s="232">
        <v>21515.9</v>
      </c>
      <c r="E48" s="233">
        <v>1136</v>
      </c>
      <c r="F48" s="234">
        <v>94.984968148367244</v>
      </c>
      <c r="G48" s="72"/>
    </row>
    <row r="49" spans="2:7" x14ac:dyDescent="0.25">
      <c r="B49" s="11">
        <v>704</v>
      </c>
      <c r="C49" s="11" t="s">
        <v>43</v>
      </c>
      <c r="D49" s="232">
        <v>13303</v>
      </c>
      <c r="E49" s="233">
        <v>698</v>
      </c>
      <c r="F49" s="234">
        <v>95.0146418112992</v>
      </c>
      <c r="G49" s="72"/>
    </row>
    <row r="50" spans="2:7" x14ac:dyDescent="0.25">
      <c r="B50" s="25">
        <v>102</v>
      </c>
      <c r="C50" s="25" t="s">
        <v>12</v>
      </c>
      <c r="D50" s="232">
        <v>49061.1</v>
      </c>
      <c r="E50" s="233">
        <v>2553.9499999999998</v>
      </c>
      <c r="F50" s="234">
        <v>95.05192768388288</v>
      </c>
      <c r="G50" s="72"/>
    </row>
    <row r="51" spans="2:7" x14ac:dyDescent="0.25">
      <c r="B51" s="11">
        <v>713</v>
      </c>
      <c r="C51" s="11" t="s">
        <v>61</v>
      </c>
      <c r="D51" s="232">
        <v>25534</v>
      </c>
      <c r="E51" s="233">
        <v>1323</v>
      </c>
      <c r="F51" s="234">
        <v>95.073909967606212</v>
      </c>
      <c r="G51" s="72"/>
    </row>
    <row r="52" spans="2:7" x14ac:dyDescent="0.25">
      <c r="B52" s="11">
        <v>202</v>
      </c>
      <c r="C52" s="11" t="s">
        <v>28</v>
      </c>
      <c r="D52" s="232">
        <v>27642</v>
      </c>
      <c r="E52" s="233">
        <v>1429.5</v>
      </c>
      <c r="F52" s="234">
        <v>95.082813064341366</v>
      </c>
      <c r="G52" s="72"/>
    </row>
    <row r="53" spans="2:7" x14ac:dyDescent="0.25">
      <c r="B53" s="11">
        <v>611</v>
      </c>
      <c r="C53" s="11" t="s">
        <v>31</v>
      </c>
      <c r="D53" s="232">
        <v>22469.5</v>
      </c>
      <c r="E53" s="233">
        <v>1126</v>
      </c>
      <c r="F53" s="234">
        <v>95.22790362569134</v>
      </c>
      <c r="G53" s="72"/>
    </row>
    <row r="54" spans="2:7" x14ac:dyDescent="0.25">
      <c r="B54" s="11">
        <v>107</v>
      </c>
      <c r="C54" s="11" t="s">
        <v>22</v>
      </c>
      <c r="D54" s="232">
        <v>23693</v>
      </c>
      <c r="E54" s="233">
        <v>1167.5</v>
      </c>
      <c r="F54" s="234">
        <v>95.303795177088148</v>
      </c>
      <c r="G54" s="72"/>
    </row>
    <row r="55" spans="2:7" x14ac:dyDescent="0.25">
      <c r="B55" s="11">
        <v>406</v>
      </c>
      <c r="C55" s="11" t="s">
        <v>68</v>
      </c>
      <c r="D55" s="232">
        <v>22394</v>
      </c>
      <c r="E55" s="233">
        <v>1098</v>
      </c>
      <c r="F55" s="234">
        <v>95.326068448833638</v>
      </c>
      <c r="G55" s="72"/>
    </row>
    <row r="56" spans="2:7" x14ac:dyDescent="0.25">
      <c r="B56" s="11">
        <v>204</v>
      </c>
      <c r="C56" s="11" t="s">
        <v>32</v>
      </c>
      <c r="D56" s="232">
        <v>19954</v>
      </c>
      <c r="E56" s="233">
        <v>929.5</v>
      </c>
      <c r="F56" s="234">
        <v>95.549117724519363</v>
      </c>
      <c r="G56" s="72"/>
    </row>
    <row r="57" spans="2:7" x14ac:dyDescent="0.25">
      <c r="B57" s="11">
        <v>701</v>
      </c>
      <c r="C57" s="11" t="s">
        <v>37</v>
      </c>
      <c r="D57" s="232">
        <v>26738.9</v>
      </c>
      <c r="E57" s="233">
        <v>1240.25</v>
      </c>
      <c r="F57" s="234">
        <v>95.567234887407224</v>
      </c>
      <c r="G57" s="72"/>
    </row>
    <row r="58" spans="2:7" x14ac:dyDescent="0.25">
      <c r="B58" s="11">
        <v>505</v>
      </c>
      <c r="C58" s="11" t="s">
        <v>80</v>
      </c>
      <c r="D58" s="232">
        <v>26207.5799999999</v>
      </c>
      <c r="E58" s="233">
        <v>1215.5</v>
      </c>
      <c r="F58" s="234">
        <v>95.567602180352822</v>
      </c>
      <c r="G58" s="72"/>
    </row>
    <row r="59" spans="2:7" x14ac:dyDescent="0.25">
      <c r="B59" s="11">
        <v>104</v>
      </c>
      <c r="C59" s="11" t="s">
        <v>16</v>
      </c>
      <c r="D59" s="232">
        <v>39457.769999999997</v>
      </c>
      <c r="E59" s="233">
        <v>1828.8899999999901</v>
      </c>
      <c r="F59" s="234">
        <v>95.570264099832713</v>
      </c>
      <c r="G59" s="72"/>
    </row>
    <row r="60" spans="2:7" x14ac:dyDescent="0.25">
      <c r="B60" s="11">
        <v>403</v>
      </c>
      <c r="C60" s="11" t="s">
        <v>62</v>
      </c>
      <c r="D60" s="232">
        <v>62152.800000000003</v>
      </c>
      <c r="E60" s="233">
        <v>2847.3</v>
      </c>
      <c r="F60" s="234">
        <v>95.61954520069969</v>
      </c>
      <c r="G60" s="72"/>
    </row>
    <row r="61" spans="2:7" x14ac:dyDescent="0.25">
      <c r="B61" s="11">
        <v>712</v>
      </c>
      <c r="C61" s="11" t="s">
        <v>59</v>
      </c>
      <c r="D61" s="232">
        <v>11475.25</v>
      </c>
      <c r="E61" s="233">
        <v>512</v>
      </c>
      <c r="F61" s="234">
        <v>95.728795178210177</v>
      </c>
      <c r="G61" s="72"/>
    </row>
    <row r="62" spans="2:7" x14ac:dyDescent="0.25">
      <c r="B62" s="11">
        <v>307</v>
      </c>
      <c r="C62" s="11" t="s">
        <v>52</v>
      </c>
      <c r="D62" s="232">
        <v>37221.75</v>
      </c>
      <c r="E62" s="233">
        <v>1631</v>
      </c>
      <c r="F62" s="234">
        <v>95.802098950524737</v>
      </c>
      <c r="G62" s="72"/>
    </row>
    <row r="63" spans="2:7" x14ac:dyDescent="0.25">
      <c r="B63" s="25">
        <v>604</v>
      </c>
      <c r="C63" s="25" t="s">
        <v>17</v>
      </c>
      <c r="D63" s="232">
        <v>8152.5</v>
      </c>
      <c r="E63" s="233">
        <v>357</v>
      </c>
      <c r="F63" s="234">
        <v>95.804688877137309</v>
      </c>
      <c r="G63" s="72"/>
    </row>
    <row r="64" spans="2:7" x14ac:dyDescent="0.25">
      <c r="B64" s="11">
        <v>304</v>
      </c>
      <c r="C64" s="11" t="s">
        <v>46</v>
      </c>
      <c r="D64" s="232">
        <v>17254.8</v>
      </c>
      <c r="E64" s="233">
        <v>736</v>
      </c>
      <c r="F64" s="234">
        <v>95.909020165862543</v>
      </c>
      <c r="G64" s="72"/>
    </row>
    <row r="65" spans="2:7" x14ac:dyDescent="0.25">
      <c r="B65" s="11">
        <v>308</v>
      </c>
      <c r="C65" s="11" t="s">
        <v>54</v>
      </c>
      <c r="D65" s="232">
        <v>13762.1</v>
      </c>
      <c r="E65" s="233">
        <v>581</v>
      </c>
      <c r="F65" s="234">
        <v>95.949271775278717</v>
      </c>
      <c r="G65" s="72"/>
    </row>
    <row r="66" spans="2:7" x14ac:dyDescent="0.25">
      <c r="B66" s="11">
        <v>309</v>
      </c>
      <c r="C66" s="11" t="s">
        <v>56</v>
      </c>
      <c r="D66" s="232">
        <v>40402.5</v>
      </c>
      <c r="E66" s="233">
        <v>1680</v>
      </c>
      <c r="F66" s="234">
        <v>96.00784173944038</v>
      </c>
      <c r="G66" s="72"/>
    </row>
    <row r="67" spans="2:7" x14ac:dyDescent="0.25">
      <c r="B67" s="11">
        <v>511</v>
      </c>
      <c r="C67" s="11" t="s">
        <v>88</v>
      </c>
      <c r="D67" s="232">
        <v>61774.65</v>
      </c>
      <c r="E67" s="233">
        <v>2552.8599999999901</v>
      </c>
      <c r="F67" s="234">
        <v>96.031464609775824</v>
      </c>
      <c r="G67" s="72"/>
    </row>
    <row r="68" spans="2:7" x14ac:dyDescent="0.25">
      <c r="B68" s="11">
        <v>207</v>
      </c>
      <c r="C68" s="11" t="s">
        <v>38</v>
      </c>
      <c r="D68" s="232">
        <v>51205.25</v>
      </c>
      <c r="E68" s="233">
        <v>2098</v>
      </c>
      <c r="F68" s="234">
        <v>96.064029866846766</v>
      </c>
      <c r="G68" s="72"/>
    </row>
    <row r="69" spans="2:7" x14ac:dyDescent="0.25">
      <c r="B69" s="11">
        <v>305</v>
      </c>
      <c r="C69" s="11" t="s">
        <v>48</v>
      </c>
      <c r="D69" s="232">
        <v>11952</v>
      </c>
      <c r="E69" s="233">
        <v>478.5</v>
      </c>
      <c r="F69" s="234">
        <v>96.150597321105352</v>
      </c>
      <c r="G69" s="72"/>
    </row>
    <row r="70" spans="2:7" x14ac:dyDescent="0.25">
      <c r="B70" s="11">
        <v>510</v>
      </c>
      <c r="C70" s="11" t="s">
        <v>87</v>
      </c>
      <c r="D70" s="232">
        <v>13846</v>
      </c>
      <c r="E70" s="233">
        <v>552.5</v>
      </c>
      <c r="F70" s="234">
        <v>96.162794735562727</v>
      </c>
      <c r="G70" s="72"/>
    </row>
    <row r="71" spans="2:7" x14ac:dyDescent="0.25">
      <c r="B71" s="11">
        <v>105</v>
      </c>
      <c r="C71" s="11" t="s">
        <v>18</v>
      </c>
      <c r="D71" s="232">
        <v>42119.8</v>
      </c>
      <c r="E71" s="233">
        <v>1658</v>
      </c>
      <c r="F71" s="234">
        <v>96.212692277821176</v>
      </c>
      <c r="G71" s="72"/>
    </row>
    <row r="72" spans="2:7" x14ac:dyDescent="0.25">
      <c r="B72" s="11">
        <v>508</v>
      </c>
      <c r="C72" s="11" t="s">
        <v>85</v>
      </c>
      <c r="D72" s="232">
        <v>19244.75</v>
      </c>
      <c r="E72" s="233">
        <v>748.5</v>
      </c>
      <c r="F72" s="234">
        <v>96.256236479811946</v>
      </c>
      <c r="G72" s="72"/>
    </row>
    <row r="73" spans="2:7" x14ac:dyDescent="0.25">
      <c r="B73" s="11">
        <v>506</v>
      </c>
      <c r="C73" s="11" t="s">
        <v>82</v>
      </c>
      <c r="D73" s="232">
        <v>31377</v>
      </c>
      <c r="E73" s="233">
        <v>1176.5</v>
      </c>
      <c r="F73" s="234">
        <v>96.385949283487179</v>
      </c>
      <c r="G73" s="72"/>
    </row>
    <row r="74" spans="2:7" x14ac:dyDescent="0.25">
      <c r="B74" s="11">
        <v>302</v>
      </c>
      <c r="C74" s="11" t="s">
        <v>42</v>
      </c>
      <c r="D74" s="232">
        <v>18603</v>
      </c>
      <c r="E74" s="233">
        <v>682.5</v>
      </c>
      <c r="F74" s="234">
        <v>96.461071789686542</v>
      </c>
      <c r="G74" s="72"/>
    </row>
    <row r="75" spans="2:7" x14ac:dyDescent="0.25">
      <c r="B75" s="11">
        <v>707</v>
      </c>
      <c r="C75" s="11" t="s">
        <v>49</v>
      </c>
      <c r="D75" s="232">
        <v>76693.899999999994</v>
      </c>
      <c r="E75" s="233">
        <v>2803.9</v>
      </c>
      <c r="F75" s="234">
        <v>96.472984158052171</v>
      </c>
      <c r="G75" s="72"/>
    </row>
    <row r="76" spans="2:7" x14ac:dyDescent="0.25">
      <c r="B76" s="25">
        <v>504</v>
      </c>
      <c r="C76" s="25" t="s">
        <v>78</v>
      </c>
      <c r="D76" s="232">
        <v>12036.2</v>
      </c>
      <c r="E76" s="233">
        <v>425</v>
      </c>
      <c r="F76" s="234">
        <v>96.589413539627003</v>
      </c>
      <c r="G76" s="72"/>
    </row>
    <row r="77" spans="2:7" x14ac:dyDescent="0.25">
      <c r="B77" s="11">
        <v>503</v>
      </c>
      <c r="C77" s="11" t="s">
        <v>76</v>
      </c>
      <c r="D77" s="232">
        <v>15348</v>
      </c>
      <c r="E77" s="233">
        <v>538</v>
      </c>
      <c r="F77" s="234">
        <v>96.613370263124764</v>
      </c>
      <c r="G77" s="72"/>
    </row>
    <row r="78" spans="2:7" x14ac:dyDescent="0.25">
      <c r="B78" s="11">
        <v>507</v>
      </c>
      <c r="C78" s="11" t="s">
        <v>84</v>
      </c>
      <c r="D78" s="232">
        <v>24512.5</v>
      </c>
      <c r="E78" s="233">
        <v>841</v>
      </c>
      <c r="F78" s="234">
        <v>96.68290374110083</v>
      </c>
      <c r="G78" s="72"/>
    </row>
    <row r="79" spans="2:7" x14ac:dyDescent="0.25">
      <c r="B79" s="11">
        <v>306</v>
      </c>
      <c r="C79" s="11" t="s">
        <v>50</v>
      </c>
      <c r="D79" s="232">
        <v>20927.52</v>
      </c>
      <c r="E79" s="233">
        <v>717.5</v>
      </c>
      <c r="F79" s="234">
        <v>96.685149748071836</v>
      </c>
      <c r="G79" s="72"/>
    </row>
    <row r="80" spans="2:7" x14ac:dyDescent="0.25">
      <c r="B80" s="11">
        <v>805</v>
      </c>
      <c r="C80" s="11" t="s">
        <v>71</v>
      </c>
      <c r="D80" s="232">
        <v>29232.799999999999</v>
      </c>
      <c r="E80" s="233">
        <v>987.5</v>
      </c>
      <c r="F80" s="234">
        <v>96.732328931215108</v>
      </c>
      <c r="G80" s="72"/>
    </row>
    <row r="81" spans="2:7" x14ac:dyDescent="0.25">
      <c r="B81" s="11">
        <v>103</v>
      </c>
      <c r="C81" s="11" t="s">
        <v>14</v>
      </c>
      <c r="D81" s="232">
        <v>32796.699999999997</v>
      </c>
      <c r="E81" s="233">
        <v>1039.5</v>
      </c>
      <c r="F81" s="234">
        <v>96.927846507586551</v>
      </c>
      <c r="G81" s="72"/>
    </row>
    <row r="82" spans="2:7" x14ac:dyDescent="0.25">
      <c r="B82" s="11">
        <v>601</v>
      </c>
      <c r="C82" s="11" t="s">
        <v>11</v>
      </c>
      <c r="D82" s="232">
        <v>43082</v>
      </c>
      <c r="E82" s="233">
        <v>1297.5</v>
      </c>
      <c r="F82" s="234">
        <v>97.076352820559038</v>
      </c>
      <c r="G82" s="72"/>
    </row>
    <row r="83" spans="2:7" x14ac:dyDescent="0.25">
      <c r="B83" s="11">
        <v>101</v>
      </c>
      <c r="C83" s="11" t="s">
        <v>10</v>
      </c>
      <c r="D83" s="232">
        <v>29482</v>
      </c>
      <c r="E83" s="233">
        <v>687</v>
      </c>
      <c r="F83" s="234">
        <v>97.722828068547187</v>
      </c>
      <c r="G83" s="72"/>
    </row>
    <row r="84" spans="2:7" x14ac:dyDescent="0.25">
      <c r="B84" s="11">
        <v>802</v>
      </c>
      <c r="C84" s="11" t="s">
        <v>65</v>
      </c>
      <c r="D84" s="232">
        <v>37948.199999999997</v>
      </c>
      <c r="E84" s="233">
        <v>741.2</v>
      </c>
      <c r="F84" s="234">
        <v>98.084229789037806</v>
      </c>
      <c r="G84" s="72"/>
    </row>
    <row r="85" spans="2:7" ht="15.75" thickBot="1" x14ac:dyDescent="0.3">
      <c r="B85" s="13">
        <v>804</v>
      </c>
      <c r="C85" s="13" t="s">
        <v>69</v>
      </c>
      <c r="D85" s="109">
        <v>11237</v>
      </c>
      <c r="E85" s="235">
        <v>148</v>
      </c>
      <c r="F85" s="32">
        <v>98.700043917435224</v>
      </c>
      <c r="G85" s="72"/>
    </row>
    <row r="86" spans="2:7" ht="15.75" thickTop="1" x14ac:dyDescent="0.25"/>
    <row r="88" spans="2:7" x14ac:dyDescent="0.25">
      <c r="E88" s="64"/>
    </row>
    <row r="89" spans="2:7" x14ac:dyDescent="0.25">
      <c r="E89" s="64"/>
    </row>
  </sheetData>
  <sortState ref="K7:L76">
    <sortCondition ref="L7:L76"/>
  </sortState>
  <mergeCells count="4">
    <mergeCell ref="B5:B6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zoomScaleNormal="100" workbookViewId="0"/>
  </sheetViews>
  <sheetFormatPr defaultRowHeight="15" x14ac:dyDescent="0.25"/>
  <cols>
    <col min="1" max="1" width="22.42578125" bestFit="1" customWidth="1"/>
    <col min="2" max="2" width="13.28515625" bestFit="1" customWidth="1"/>
    <col min="3" max="3" width="15.28515625" bestFit="1" customWidth="1"/>
    <col min="4" max="4" width="16" customWidth="1"/>
    <col min="5" max="5" width="17.42578125" customWidth="1"/>
    <col min="6" max="6" width="9.5703125" customWidth="1"/>
    <col min="7" max="7" width="15" bestFit="1" customWidth="1"/>
    <col min="8" max="8" width="17.28515625" bestFit="1" customWidth="1"/>
  </cols>
  <sheetData>
    <row r="2" spans="1:5" ht="18.75" x14ac:dyDescent="0.3">
      <c r="A2" s="163" t="s">
        <v>118</v>
      </c>
    </row>
    <row r="3" spans="1:5" ht="18.75" x14ac:dyDescent="0.3">
      <c r="A3" s="33" t="s">
        <v>210</v>
      </c>
    </row>
    <row r="4" spans="1:5" ht="15.75" thickBot="1" x14ac:dyDescent="0.3"/>
    <row r="5" spans="1:5" ht="15.75" thickTop="1" x14ac:dyDescent="0.25">
      <c r="A5" s="67" t="s">
        <v>201</v>
      </c>
      <c r="B5" s="89" t="s">
        <v>92</v>
      </c>
      <c r="C5" s="65" t="s">
        <v>96</v>
      </c>
      <c r="D5" s="92" t="s">
        <v>108</v>
      </c>
      <c r="E5" s="66" t="s">
        <v>107</v>
      </c>
    </row>
    <row r="6" spans="1:5" ht="15.75" thickBot="1" x14ac:dyDescent="0.3">
      <c r="A6" s="71"/>
      <c r="B6" s="90"/>
      <c r="C6" s="91" t="s">
        <v>92</v>
      </c>
      <c r="D6" s="87" t="s">
        <v>92</v>
      </c>
      <c r="E6" s="88"/>
    </row>
    <row r="7" spans="1:5" ht="15.75" thickTop="1" x14ac:dyDescent="0.25">
      <c r="A7" s="43" t="s">
        <v>116</v>
      </c>
      <c r="B7" s="176">
        <v>25746</v>
      </c>
      <c r="C7" s="69">
        <v>2875</v>
      </c>
      <c r="D7" s="3">
        <v>22871</v>
      </c>
      <c r="E7" s="6">
        <f>D7/B7*100</f>
        <v>88.833216810378318</v>
      </c>
    </row>
    <row r="8" spans="1:5" ht="15.75" thickBot="1" x14ac:dyDescent="0.3">
      <c r="A8" s="44" t="s">
        <v>117</v>
      </c>
      <c r="B8" s="177">
        <v>27250</v>
      </c>
      <c r="C8" s="70">
        <v>5434</v>
      </c>
      <c r="D8" s="1">
        <v>21816</v>
      </c>
      <c r="E8" s="7">
        <f>D8/B8*100</f>
        <v>80.058715596330273</v>
      </c>
    </row>
    <row r="9" spans="1:5" ht="16.5" thickTop="1" thickBot="1" x14ac:dyDescent="0.3"/>
    <row r="10" spans="1:5" ht="16.5" thickTop="1" thickBot="1" x14ac:dyDescent="0.3">
      <c r="A10" s="67" t="s">
        <v>202</v>
      </c>
      <c r="B10" s="76" t="s">
        <v>109</v>
      </c>
      <c r="C10" s="79" t="s">
        <v>112</v>
      </c>
      <c r="D10" s="79" t="s">
        <v>110</v>
      </c>
      <c r="E10" s="66" t="s">
        <v>111</v>
      </c>
    </row>
    <row r="11" spans="1:5" ht="15.75" thickTop="1" x14ac:dyDescent="0.25">
      <c r="A11" s="45" t="s">
        <v>116</v>
      </c>
      <c r="B11" s="69">
        <v>2703</v>
      </c>
      <c r="C11" s="4">
        <f>B11/C7 * 100</f>
        <v>94.017391304347825</v>
      </c>
      <c r="D11" s="3">
        <v>318</v>
      </c>
      <c r="E11" s="6">
        <f>D11/C7 *100</f>
        <v>11.060869565217391</v>
      </c>
    </row>
    <row r="12" spans="1:5" ht="15.75" thickBot="1" x14ac:dyDescent="0.3">
      <c r="A12" s="75" t="s">
        <v>117</v>
      </c>
      <c r="B12" s="70">
        <v>5237</v>
      </c>
      <c r="C12" s="5">
        <f>B12/C8 * 100</f>
        <v>96.374677953625323</v>
      </c>
      <c r="D12" s="1">
        <v>2110</v>
      </c>
      <c r="E12" s="7">
        <f>D12/C8 *100</f>
        <v>38.829591461170409</v>
      </c>
    </row>
    <row r="13" spans="1:5" ht="15.75" thickTop="1" x14ac:dyDescent="0.25"/>
    <row r="14" spans="1:5" ht="15.75" thickBot="1" x14ac:dyDescent="0.3"/>
    <row r="15" spans="1:5" ht="16.5" thickTop="1" thickBot="1" x14ac:dyDescent="0.3">
      <c r="A15" s="67" t="s">
        <v>201</v>
      </c>
      <c r="B15" s="76" t="s">
        <v>2</v>
      </c>
      <c r="C15" s="93" t="s">
        <v>94</v>
      </c>
      <c r="D15" s="79" t="s">
        <v>113</v>
      </c>
      <c r="E15" s="66" t="s">
        <v>95</v>
      </c>
    </row>
    <row r="16" spans="1:5" ht="15.75" thickTop="1" x14ac:dyDescent="0.25">
      <c r="A16" s="45" t="s">
        <v>116</v>
      </c>
      <c r="B16" s="69">
        <v>21880</v>
      </c>
      <c r="C16" s="4">
        <f>B16/D7 *100</f>
        <v>95.667001880110178</v>
      </c>
      <c r="D16" s="3">
        <v>3094</v>
      </c>
      <c r="E16" s="6">
        <f>D16/D7 *100</f>
        <v>13.528048620523808</v>
      </c>
    </row>
    <row r="17" spans="1:5" ht="15.75" thickBot="1" x14ac:dyDescent="0.3">
      <c r="A17" s="75" t="s">
        <v>117</v>
      </c>
      <c r="B17" s="70">
        <v>20384</v>
      </c>
      <c r="C17" s="5">
        <f>B17/D8 *100</f>
        <v>93.436010267693433</v>
      </c>
      <c r="D17" s="1">
        <v>7975</v>
      </c>
      <c r="E17" s="7">
        <f>D17/D8 *100</f>
        <v>36.555738907224054</v>
      </c>
    </row>
    <row r="18" spans="1:5" ht="15.75" thickTop="1" x14ac:dyDescent="0.25">
      <c r="A18" s="74"/>
      <c r="B18" s="9"/>
      <c r="C18" s="42"/>
      <c r="D18" s="9"/>
      <c r="E18" s="42"/>
    </row>
    <row r="19" spans="1:5" x14ac:dyDescent="0.25">
      <c r="A19" t="s">
        <v>114</v>
      </c>
    </row>
    <row r="20" spans="1:5" x14ac:dyDescent="0.25">
      <c r="A20" t="s">
        <v>220</v>
      </c>
    </row>
    <row r="21" spans="1:5" x14ac:dyDescent="0.25">
      <c r="A21" s="183" t="s">
        <v>217</v>
      </c>
    </row>
    <row r="22" spans="1:5" x14ac:dyDescent="0.25">
      <c r="A22" t="s">
        <v>214</v>
      </c>
    </row>
    <row r="23" spans="1:5" x14ac:dyDescent="0.25">
      <c r="A23" t="s">
        <v>215</v>
      </c>
    </row>
    <row r="29" spans="1:5" x14ac:dyDescent="0.25">
      <c r="C29" s="1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77"/>
  <sheetViews>
    <sheetView zoomScaleNormal="100" workbookViewId="0">
      <selection activeCell="A2" sqref="A2"/>
    </sheetView>
  </sheetViews>
  <sheetFormatPr defaultRowHeight="15" x14ac:dyDescent="0.25"/>
  <cols>
    <col min="1" max="1" width="28.28515625" customWidth="1"/>
    <col min="2" max="2" width="8" customWidth="1"/>
    <col min="3" max="3" width="8.7109375" customWidth="1"/>
    <col min="4" max="4" width="10.5703125" customWidth="1"/>
    <col min="5" max="5" width="10.28515625" customWidth="1"/>
    <col min="6" max="6" width="12.5703125" customWidth="1"/>
    <col min="7" max="7" width="11.85546875" customWidth="1"/>
    <col min="8" max="8" width="16.28515625" bestFit="1" customWidth="1"/>
    <col min="11" max="11" width="29.140625" bestFit="1" customWidth="1"/>
    <col min="12" max="12" width="11.42578125" customWidth="1"/>
  </cols>
  <sheetData>
    <row r="2" spans="1:18" ht="18.75" x14ac:dyDescent="0.3">
      <c r="A2" s="33" t="s">
        <v>197</v>
      </c>
      <c r="B2" s="34"/>
      <c r="C2" s="34"/>
      <c r="D2" s="34"/>
      <c r="E2" s="34"/>
      <c r="F2" s="34"/>
      <c r="G2" s="34"/>
    </row>
    <row r="3" spans="1:18" ht="18.75" x14ac:dyDescent="0.3">
      <c r="A3" s="33" t="s">
        <v>211</v>
      </c>
      <c r="B3" s="34"/>
      <c r="C3" s="34"/>
      <c r="D3" s="34"/>
    </row>
    <row r="4" spans="1:18" ht="15.75" thickBot="1" x14ac:dyDescent="0.3"/>
    <row r="5" spans="1:18" ht="16.5" thickTop="1" thickBot="1" x14ac:dyDescent="0.3">
      <c r="A5" s="77" t="s">
        <v>120</v>
      </c>
      <c r="B5" s="77" t="s">
        <v>92</v>
      </c>
      <c r="C5" s="83" t="s">
        <v>93</v>
      </c>
      <c r="D5" s="67" t="s">
        <v>0</v>
      </c>
      <c r="E5" s="84" t="s">
        <v>3</v>
      </c>
      <c r="F5" s="85" t="s">
        <v>1</v>
      </c>
      <c r="G5" s="9"/>
      <c r="H5" s="8"/>
    </row>
    <row r="6" spans="1:18" ht="15.75" thickTop="1" x14ac:dyDescent="0.25">
      <c r="A6" s="10" t="s">
        <v>4</v>
      </c>
      <c r="B6" s="68">
        <v>6110</v>
      </c>
      <c r="C6" s="10">
        <v>5959</v>
      </c>
      <c r="D6" s="10">
        <v>412</v>
      </c>
      <c r="E6" s="27">
        <f>C6/B6*100</f>
        <v>97.528641571194768</v>
      </c>
      <c r="F6" s="30">
        <f>D6/B6*100</f>
        <v>6.7430441898527009</v>
      </c>
      <c r="G6" s="9"/>
    </row>
    <row r="7" spans="1:18" x14ac:dyDescent="0.25">
      <c r="A7" s="11" t="s">
        <v>5</v>
      </c>
      <c r="B7" s="11">
        <v>55356</v>
      </c>
      <c r="C7" s="25">
        <v>54194</v>
      </c>
      <c r="D7" s="11">
        <v>11892</v>
      </c>
      <c r="E7" s="28">
        <f t="shared" ref="E7:E11" si="0">C7/B7*100</f>
        <v>97.900859888720277</v>
      </c>
      <c r="F7" s="31">
        <f t="shared" ref="F7:F11" si="1">D7/B7*100</f>
        <v>21.482766095816171</v>
      </c>
      <c r="G7" s="9"/>
    </row>
    <row r="8" spans="1:18" ht="15.75" customHeight="1" x14ac:dyDescent="0.25">
      <c r="A8" s="11" t="s">
        <v>6</v>
      </c>
      <c r="B8" s="81">
        <v>16970</v>
      </c>
      <c r="C8" s="82">
        <v>16775</v>
      </c>
      <c r="D8" s="82">
        <v>1604</v>
      </c>
      <c r="E8" s="122">
        <f>C8/B8*100</f>
        <v>98.850913376546842</v>
      </c>
      <c r="F8" s="122">
        <f>D8/B8*100</f>
        <v>9.4519740718915735</v>
      </c>
      <c r="G8" s="9"/>
      <c r="J8" s="52"/>
      <c r="M8" s="55"/>
    </row>
    <row r="9" spans="1:18" x14ac:dyDescent="0.25">
      <c r="A9" s="11" t="s">
        <v>7</v>
      </c>
      <c r="B9" s="11">
        <v>5673</v>
      </c>
      <c r="C9" s="11">
        <v>5470</v>
      </c>
      <c r="D9" s="11">
        <v>720</v>
      </c>
      <c r="E9" s="28">
        <f t="shared" si="0"/>
        <v>96.421646395205357</v>
      </c>
      <c r="F9" s="31">
        <f t="shared" si="1"/>
        <v>12.691697514542572</v>
      </c>
      <c r="G9" s="9"/>
      <c r="J9" s="52"/>
      <c r="K9" s="52"/>
      <c r="L9" s="52"/>
    </row>
    <row r="10" spans="1:18" x14ac:dyDescent="0.25">
      <c r="A10" s="11" t="s">
        <v>8</v>
      </c>
      <c r="B10" s="25">
        <v>5433</v>
      </c>
      <c r="C10" s="11">
        <v>5336</v>
      </c>
      <c r="D10" s="11">
        <v>826</v>
      </c>
      <c r="E10" s="28">
        <f t="shared" si="0"/>
        <v>98.214614393521074</v>
      </c>
      <c r="F10" s="31">
        <f t="shared" si="1"/>
        <v>15.203386710841155</v>
      </c>
      <c r="G10" s="9"/>
      <c r="J10" s="52"/>
      <c r="K10" s="52"/>
      <c r="L10" s="52"/>
    </row>
    <row r="11" spans="1:18" ht="15.75" thickBot="1" x14ac:dyDescent="0.3">
      <c r="A11" s="13" t="s">
        <v>9</v>
      </c>
      <c r="B11" s="26">
        <v>37</v>
      </c>
      <c r="C11" s="26">
        <v>36</v>
      </c>
      <c r="D11" s="13">
        <v>4</v>
      </c>
      <c r="E11" s="29">
        <f t="shared" si="0"/>
        <v>97.297297297297305</v>
      </c>
      <c r="F11" s="180">
        <f t="shared" si="1"/>
        <v>10.810810810810811</v>
      </c>
      <c r="G11" s="9"/>
      <c r="J11" s="52"/>
      <c r="K11" s="52"/>
      <c r="L11" s="52"/>
      <c r="M11" s="52"/>
      <c r="N11" s="52"/>
      <c r="O11" s="52"/>
    </row>
    <row r="12" spans="1:18" ht="17.25" customHeight="1" thickTop="1" x14ac:dyDescent="0.25">
      <c r="A12" s="9"/>
      <c r="B12" s="9"/>
      <c r="C12" s="9"/>
      <c r="D12" s="9"/>
      <c r="E12" s="42"/>
      <c r="F12" s="42"/>
      <c r="G12" s="9"/>
      <c r="J12" s="52"/>
      <c r="K12" s="52"/>
      <c r="L12" s="52"/>
      <c r="M12" s="52"/>
      <c r="N12" s="52"/>
      <c r="O12" s="52"/>
    </row>
    <row r="13" spans="1:18" x14ac:dyDescent="0.25">
      <c r="A13" t="s">
        <v>114</v>
      </c>
      <c r="D13" s="53"/>
      <c r="E13" s="54"/>
      <c r="F13" s="54"/>
      <c r="G13" s="53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x14ac:dyDescent="0.25">
      <c r="A14" t="s">
        <v>213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Q14" s="52"/>
      <c r="R14" s="52"/>
    </row>
    <row r="15" spans="1:18" x14ac:dyDescent="0.25">
      <c r="A15" t="s">
        <v>214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Q15" s="52"/>
      <c r="R15" s="52"/>
    </row>
    <row r="16" spans="1:18" x14ac:dyDescent="0.25">
      <c r="A16" t="s">
        <v>215</v>
      </c>
      <c r="B16" s="52"/>
      <c r="C16" s="52"/>
      <c r="D16" s="52"/>
      <c r="E16" s="52"/>
      <c r="F16" s="52"/>
      <c r="G16" s="52"/>
      <c r="H16" s="52"/>
      <c r="I16" s="100"/>
      <c r="J16" s="52"/>
      <c r="K16" s="52"/>
      <c r="L16" s="52"/>
      <c r="M16" s="52"/>
      <c r="N16" s="52"/>
      <c r="O16" s="52"/>
      <c r="Q16" s="52"/>
      <c r="R16" s="52"/>
    </row>
    <row r="17" spans="1:18" s="185" customFormat="1" x14ac:dyDescent="0.25">
      <c r="A17" s="185" t="s">
        <v>219</v>
      </c>
      <c r="B17" s="186"/>
      <c r="C17" s="186"/>
      <c r="D17" s="186"/>
      <c r="E17" s="186"/>
      <c r="F17" s="186"/>
      <c r="G17" s="186"/>
      <c r="H17" s="186"/>
      <c r="I17" s="100"/>
      <c r="J17" s="186"/>
      <c r="K17" s="186"/>
      <c r="L17" s="186"/>
      <c r="M17" s="186"/>
      <c r="N17" s="186"/>
      <c r="O17" s="186"/>
      <c r="Q17" s="186"/>
      <c r="R17" s="186"/>
    </row>
    <row r="18" spans="1:18" x14ac:dyDescent="0.25">
      <c r="B18" s="52"/>
      <c r="C18" s="52"/>
      <c r="D18" s="52"/>
      <c r="E18" s="52"/>
      <c r="F18" s="52"/>
      <c r="G18" s="52"/>
      <c r="H18" s="52"/>
      <c r="I18" s="100"/>
      <c r="J18" s="52"/>
      <c r="K18" s="52"/>
      <c r="L18" s="52"/>
      <c r="M18" s="52"/>
      <c r="N18" s="52"/>
      <c r="O18" s="52"/>
      <c r="Q18" s="52"/>
      <c r="R18" s="52"/>
    </row>
    <row r="19" spans="1:18" ht="18.75" x14ac:dyDescent="0.3">
      <c r="A19" s="33" t="s">
        <v>105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Q19" s="52"/>
      <c r="R19" s="52"/>
    </row>
    <row r="20" spans="1:18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Q20" s="52"/>
      <c r="R20" s="52"/>
    </row>
    <row r="21" spans="1:18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Q21" s="52"/>
      <c r="R21" s="52"/>
    </row>
    <row r="22" spans="1:18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Q22" s="52"/>
      <c r="R22" s="52"/>
    </row>
    <row r="23" spans="1:18" ht="23.25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M23" s="55"/>
      <c r="Q23" s="52"/>
      <c r="R23" s="52"/>
    </row>
    <row r="24" spans="1:18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Q24" s="52"/>
      <c r="R24" s="52"/>
    </row>
    <row r="25" spans="1:18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Q25" s="52"/>
      <c r="R25" s="52"/>
    </row>
    <row r="26" spans="1:18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D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18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18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18" x14ac:dyDescent="0.25">
      <c r="A46" s="52"/>
      <c r="B46" s="52"/>
      <c r="C46" s="52"/>
      <c r="D46" s="52"/>
      <c r="E46" s="52"/>
      <c r="F46" s="52"/>
      <c r="G46" s="52"/>
      <c r="H46" s="52"/>
      <c r="I46" s="52"/>
      <c r="P46" s="52"/>
      <c r="Q46" s="52"/>
    </row>
    <row r="47" spans="1:18" ht="23.25" x14ac:dyDescent="0.25">
      <c r="A47" s="52"/>
      <c r="B47" s="52"/>
      <c r="C47" s="52"/>
      <c r="D47" s="64"/>
      <c r="E47" s="52"/>
      <c r="F47" s="52"/>
      <c r="G47" s="52"/>
      <c r="H47" s="52"/>
      <c r="I47" s="52"/>
      <c r="L47" s="55"/>
      <c r="P47" s="52"/>
      <c r="Q47" s="52"/>
    </row>
    <row r="48" spans="1:18" x14ac:dyDescent="0.25">
      <c r="A48" s="52"/>
      <c r="B48" s="52"/>
      <c r="C48" s="52"/>
      <c r="E48" s="52"/>
      <c r="F48" s="52"/>
      <c r="G48" s="52"/>
      <c r="H48" s="52"/>
      <c r="I48" s="52"/>
      <c r="P48" s="52"/>
      <c r="Q48" s="52"/>
    </row>
    <row r="49" spans="1:19" x14ac:dyDescent="0.25">
      <c r="A49" s="52"/>
      <c r="C49" s="161"/>
      <c r="D49" s="52"/>
      <c r="E49" s="52"/>
      <c r="F49" s="52"/>
      <c r="G49" s="52"/>
      <c r="H49" s="52"/>
      <c r="I49" s="52"/>
      <c r="P49" s="52"/>
      <c r="Q49" s="52"/>
    </row>
    <row r="50" spans="1:19" x14ac:dyDescent="0.25">
      <c r="A50" s="52"/>
      <c r="B50" s="52"/>
      <c r="C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1:19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  <row r="64" spans="1:19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</row>
    <row r="65" spans="1:19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</row>
    <row r="66" spans="1:19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</row>
    <row r="67" spans="1:19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1:19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</row>
    <row r="69" spans="1:19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</row>
    <row r="70" spans="1:19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9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19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</row>
    <row r="73" spans="1:19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1:19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1:19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</row>
    <row r="76" spans="1:19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</row>
    <row r="77" spans="1:19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</row>
  </sheetData>
  <pageMargins left="0.69791666666666663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0"/>
  <sheetViews>
    <sheetView zoomScaleNormal="100" workbookViewId="0">
      <selection activeCell="A24" sqref="A24:A25"/>
    </sheetView>
  </sheetViews>
  <sheetFormatPr defaultRowHeight="15" x14ac:dyDescent="0.25"/>
  <cols>
    <col min="2" max="2" width="11.28515625" customWidth="1"/>
    <col min="3" max="3" width="12" bestFit="1" customWidth="1"/>
    <col min="4" max="5" width="11.7109375" customWidth="1"/>
  </cols>
  <sheetData>
    <row r="1" spans="1:11" x14ac:dyDescent="0.25">
      <c r="F1" s="21"/>
      <c r="G1" s="21"/>
    </row>
    <row r="2" spans="1:11" ht="18.75" x14ac:dyDescent="0.3">
      <c r="A2" s="33" t="s">
        <v>225</v>
      </c>
      <c r="B2" s="33"/>
      <c r="C2" s="33"/>
      <c r="D2" s="33"/>
      <c r="E2" s="33"/>
      <c r="F2" s="35"/>
      <c r="G2" s="35"/>
    </row>
    <row r="3" spans="1:11" ht="18.75" x14ac:dyDescent="0.3">
      <c r="A3" s="33" t="s">
        <v>203</v>
      </c>
    </row>
    <row r="4" spans="1:11" ht="15.75" thickBot="1" x14ac:dyDescent="0.3">
      <c r="F4" s="21"/>
      <c r="G4" s="21"/>
    </row>
    <row r="5" spans="1:11" ht="16.5" thickTop="1" thickBot="1" x14ac:dyDescent="0.3">
      <c r="A5" s="77" t="s">
        <v>123</v>
      </c>
      <c r="B5" s="78" t="s">
        <v>92</v>
      </c>
      <c r="C5" s="79" t="s">
        <v>93</v>
      </c>
      <c r="D5" s="86" t="s">
        <v>0</v>
      </c>
      <c r="F5" s="21"/>
      <c r="G5" s="21"/>
    </row>
    <row r="6" spans="1:11" ht="15.75" thickTop="1" x14ac:dyDescent="0.25">
      <c r="A6" s="45" t="s">
        <v>96</v>
      </c>
      <c r="B6" s="36">
        <v>45.435000000000002</v>
      </c>
      <c r="C6" s="37">
        <v>45.491300000000003</v>
      </c>
      <c r="D6" s="38">
        <v>43.304499999999997</v>
      </c>
      <c r="F6" s="21"/>
      <c r="G6" s="21"/>
    </row>
    <row r="7" spans="1:11" ht="15.75" thickBot="1" x14ac:dyDescent="0.3">
      <c r="A7" s="46" t="s">
        <v>97</v>
      </c>
      <c r="B7" s="39">
        <v>45.249400000000001</v>
      </c>
      <c r="C7" s="40">
        <v>45.329900000000002</v>
      </c>
      <c r="D7" s="20">
        <v>44.288200000000003</v>
      </c>
      <c r="F7" s="21"/>
      <c r="G7" s="21"/>
      <c r="I7" s="21"/>
      <c r="J7" s="21"/>
      <c r="K7" s="21"/>
    </row>
    <row r="8" spans="1:11" ht="15.75" thickTop="1" x14ac:dyDescent="0.25">
      <c r="A8" s="74"/>
      <c r="B8" s="42"/>
      <c r="C8" s="42"/>
      <c r="D8" s="42"/>
      <c r="F8" s="21"/>
      <c r="G8" s="21"/>
      <c r="I8" s="21"/>
      <c r="J8" s="21"/>
      <c r="K8" s="21"/>
    </row>
    <row r="9" spans="1:11" ht="18.75" x14ac:dyDescent="0.3">
      <c r="A9" s="33" t="s">
        <v>226</v>
      </c>
      <c r="F9" s="21"/>
      <c r="G9" s="21"/>
      <c r="K9" s="21"/>
    </row>
    <row r="10" spans="1:11" ht="15.75" customHeight="1" thickBot="1" x14ac:dyDescent="0.3">
      <c r="F10" s="21"/>
      <c r="G10" s="21"/>
      <c r="H10" s="185"/>
      <c r="I10" s="185"/>
      <c r="J10" s="185"/>
      <c r="K10" s="21"/>
    </row>
    <row r="11" spans="1:11" ht="16.5" customHeight="1" thickTop="1" thickBot="1" x14ac:dyDescent="0.3">
      <c r="A11" s="326" t="s">
        <v>122</v>
      </c>
      <c r="B11" s="327"/>
      <c r="C11" s="80" t="s">
        <v>92</v>
      </c>
      <c r="D11" s="97" t="s">
        <v>104</v>
      </c>
      <c r="E11" s="94" t="s">
        <v>0</v>
      </c>
      <c r="F11" s="21"/>
      <c r="G11" s="21"/>
      <c r="H11" s="185"/>
      <c r="I11" s="185"/>
      <c r="J11" s="185"/>
      <c r="K11" s="21"/>
    </row>
    <row r="12" spans="1:11" ht="15.75" thickTop="1" x14ac:dyDescent="0.25">
      <c r="A12" s="43" t="s">
        <v>99</v>
      </c>
      <c r="B12" s="47"/>
      <c r="C12" s="56">
        <v>43.4938</v>
      </c>
      <c r="D12" s="4">
        <v>43.566600000000001</v>
      </c>
      <c r="E12" s="30">
        <v>40.362099999999998</v>
      </c>
      <c r="F12" s="21"/>
      <c r="G12" s="21"/>
      <c r="H12" s="185"/>
      <c r="I12" s="185"/>
      <c r="J12" s="185"/>
      <c r="K12" s="21"/>
    </row>
    <row r="13" spans="1:11" x14ac:dyDescent="0.25">
      <c r="A13" s="49" t="s">
        <v>89</v>
      </c>
      <c r="B13" s="48"/>
      <c r="C13" s="57">
        <v>44.729399999999998</v>
      </c>
      <c r="D13" s="98">
        <v>44.752200000000002</v>
      </c>
      <c r="E13" s="31">
        <v>44.594900000000003</v>
      </c>
      <c r="F13" s="21"/>
      <c r="G13" s="21"/>
      <c r="H13" s="185"/>
      <c r="I13" s="185"/>
      <c r="J13" s="185"/>
      <c r="K13" s="21"/>
    </row>
    <row r="14" spans="1:11" x14ac:dyDescent="0.25">
      <c r="A14" s="324" t="s">
        <v>103</v>
      </c>
      <c r="B14" s="178" t="s">
        <v>101</v>
      </c>
      <c r="C14" s="58">
        <v>44.838700000000003</v>
      </c>
      <c r="D14" s="61">
        <v>45.026899999999998</v>
      </c>
      <c r="E14" s="95">
        <v>42.974200000000003</v>
      </c>
      <c r="F14" s="21"/>
      <c r="G14" s="21"/>
      <c r="H14" s="185"/>
      <c r="I14" s="185"/>
      <c r="J14" s="185"/>
      <c r="K14" s="21"/>
    </row>
    <row r="15" spans="1:11" x14ac:dyDescent="0.25">
      <c r="A15" s="325"/>
      <c r="B15" s="178" t="s">
        <v>102</v>
      </c>
      <c r="C15" s="59">
        <v>44.4634</v>
      </c>
      <c r="D15" s="62">
        <v>44.421100000000003</v>
      </c>
      <c r="E15" s="96">
        <v>43.8065</v>
      </c>
      <c r="F15" s="21"/>
      <c r="G15" s="21"/>
      <c r="H15" s="185"/>
      <c r="I15" s="185"/>
      <c r="J15" s="185"/>
      <c r="K15" s="21"/>
    </row>
    <row r="16" spans="1:11" x14ac:dyDescent="0.25">
      <c r="A16" s="49" t="s">
        <v>98</v>
      </c>
      <c r="B16" s="48"/>
      <c r="C16" s="57">
        <v>45.308700000000002</v>
      </c>
      <c r="D16" s="98">
        <v>45.360900000000001</v>
      </c>
      <c r="E16" s="31">
        <v>44.387799999999999</v>
      </c>
      <c r="H16" s="185"/>
      <c r="I16" s="185"/>
      <c r="J16" s="185"/>
      <c r="K16" s="21"/>
    </row>
    <row r="17" spans="1:16" x14ac:dyDescent="0.25">
      <c r="A17" s="49" t="s">
        <v>90</v>
      </c>
      <c r="B17" s="48"/>
      <c r="C17" s="57">
        <v>48.575099999999999</v>
      </c>
      <c r="D17" s="98">
        <v>48.5931</v>
      </c>
      <c r="E17" s="31">
        <v>48.005099999999999</v>
      </c>
      <c r="F17" s="21"/>
      <c r="H17" s="185"/>
      <c r="I17" s="185"/>
      <c r="J17" s="185"/>
      <c r="K17" s="185"/>
      <c r="L17" s="185"/>
    </row>
    <row r="18" spans="1:16" x14ac:dyDescent="0.25">
      <c r="A18" s="49" t="s">
        <v>100</v>
      </c>
      <c r="B18" s="48"/>
      <c r="C18" s="57">
        <v>44.662999999999997</v>
      </c>
      <c r="D18" s="98">
        <v>44.805300000000003</v>
      </c>
      <c r="E18" s="31">
        <v>40.911799999999999</v>
      </c>
      <c r="H18" s="185"/>
      <c r="I18" s="185"/>
      <c r="J18" s="185"/>
      <c r="K18" s="185"/>
      <c r="L18" s="185"/>
    </row>
    <row r="19" spans="1:16" ht="15.75" thickBot="1" x14ac:dyDescent="0.3">
      <c r="A19" s="50" t="s">
        <v>91</v>
      </c>
      <c r="B19" s="51"/>
      <c r="C19" s="60">
        <v>46.9</v>
      </c>
      <c r="D19" s="40">
        <v>47</v>
      </c>
      <c r="E19" s="32">
        <v>45.9</v>
      </c>
      <c r="H19" s="185"/>
      <c r="I19" s="185"/>
      <c r="J19" s="185"/>
      <c r="K19" s="185"/>
      <c r="L19" s="185"/>
    </row>
    <row r="20" spans="1:16" ht="15.75" thickTop="1" x14ac:dyDescent="0.25">
      <c r="A20" s="74"/>
      <c r="B20" s="74"/>
      <c r="C20" s="42"/>
      <c r="D20" s="42"/>
      <c r="E20" s="42"/>
      <c r="H20" s="185"/>
      <c r="I20" s="185"/>
      <c r="J20" s="185"/>
      <c r="K20" s="185"/>
      <c r="L20" s="185"/>
    </row>
    <row r="21" spans="1:16" x14ac:dyDescent="0.25">
      <c r="A21" s="179" t="s">
        <v>212</v>
      </c>
      <c r="C21" s="21"/>
      <c r="D21" s="21"/>
    </row>
    <row r="22" spans="1:16" x14ac:dyDescent="0.25">
      <c r="A22" s="183" t="s">
        <v>216</v>
      </c>
    </row>
    <row r="23" spans="1:16" s="185" customFormat="1" x14ac:dyDescent="0.25">
      <c r="A23" s="190" t="s">
        <v>218</v>
      </c>
    </row>
    <row r="24" spans="1:16" x14ac:dyDescent="0.25">
      <c r="A24" s="185" t="s">
        <v>227</v>
      </c>
    </row>
    <row r="25" spans="1:16" s="185" customFormat="1" x14ac:dyDescent="0.25">
      <c r="A25" s="185" t="s">
        <v>228</v>
      </c>
      <c r="O25" s="21"/>
      <c r="P25" s="21"/>
    </row>
    <row r="26" spans="1:16" s="185" customFormat="1" x14ac:dyDescent="0.25">
      <c r="O26" s="21"/>
      <c r="P26" s="21"/>
    </row>
    <row r="27" spans="1:16" ht="18.75" x14ac:dyDescent="0.3">
      <c r="A27" s="33" t="s">
        <v>106</v>
      </c>
      <c r="D27" s="9"/>
      <c r="O27" s="21"/>
      <c r="P27" s="21"/>
    </row>
    <row r="28" spans="1:16" x14ac:dyDescent="0.25">
      <c r="D28" s="9"/>
      <c r="O28" s="21"/>
      <c r="P28" s="21"/>
    </row>
    <row r="29" spans="1:16" x14ac:dyDescent="0.25">
      <c r="D29" s="9"/>
      <c r="O29" s="21"/>
      <c r="P29" s="21"/>
    </row>
    <row r="30" spans="1:16" x14ac:dyDescent="0.25">
      <c r="D30" s="9"/>
      <c r="O30" s="21"/>
      <c r="P30" s="21"/>
    </row>
    <row r="31" spans="1:16" x14ac:dyDescent="0.25">
      <c r="D31" s="9"/>
      <c r="O31" s="21"/>
      <c r="P31" s="21"/>
    </row>
    <row r="32" spans="1:16" x14ac:dyDescent="0.25">
      <c r="D32" s="9"/>
      <c r="O32" s="21"/>
      <c r="P32" s="21"/>
    </row>
    <row r="33" spans="1:5" x14ac:dyDescent="0.25">
      <c r="D33" s="9"/>
    </row>
    <row r="34" spans="1:5" x14ac:dyDescent="0.25">
      <c r="D34" s="9"/>
    </row>
    <row r="35" spans="1:5" x14ac:dyDescent="0.25">
      <c r="D35" s="9"/>
    </row>
    <row r="36" spans="1:5" x14ac:dyDescent="0.25">
      <c r="A36" s="184"/>
      <c r="B36" s="184"/>
      <c r="C36" s="184"/>
      <c r="D36" s="198"/>
    </row>
    <row r="37" spans="1:5" x14ac:dyDescent="0.25">
      <c r="A37" s="184"/>
      <c r="B37" s="198"/>
      <c r="C37" s="198"/>
      <c r="D37" s="198"/>
    </row>
    <row r="38" spans="1:5" x14ac:dyDescent="0.25">
      <c r="A38" s="184"/>
      <c r="B38" s="102" t="s">
        <v>99</v>
      </c>
      <c r="C38" s="103">
        <v>43.4938</v>
      </c>
      <c r="D38" s="184"/>
    </row>
    <row r="39" spans="1:5" x14ac:dyDescent="0.25">
      <c r="A39" s="184"/>
      <c r="B39" s="102" t="s">
        <v>89</v>
      </c>
      <c r="C39" s="103">
        <v>44.729399999999998</v>
      </c>
      <c r="D39" s="184"/>
    </row>
    <row r="40" spans="1:5" x14ac:dyDescent="0.25">
      <c r="A40" s="184"/>
      <c r="B40" s="104" t="s">
        <v>101</v>
      </c>
      <c r="C40" s="105">
        <v>44.838700000000003</v>
      </c>
      <c r="D40" s="184"/>
    </row>
    <row r="41" spans="1:5" x14ac:dyDescent="0.25">
      <c r="A41" s="184"/>
      <c r="B41" s="106" t="s">
        <v>102</v>
      </c>
      <c r="C41" s="105">
        <v>44.4634</v>
      </c>
      <c r="D41" s="184"/>
    </row>
    <row r="42" spans="1:5" x14ac:dyDescent="0.25">
      <c r="A42" s="184"/>
      <c r="B42" s="102" t="s">
        <v>98</v>
      </c>
      <c r="C42" s="103">
        <v>45.308700000000002</v>
      </c>
      <c r="D42" s="184"/>
    </row>
    <row r="43" spans="1:5" x14ac:dyDescent="0.25">
      <c r="A43" s="184"/>
      <c r="B43" s="102" t="s">
        <v>90</v>
      </c>
      <c r="C43" s="103">
        <v>48.575099999999999</v>
      </c>
      <c r="D43" s="184"/>
    </row>
    <row r="44" spans="1:5" x14ac:dyDescent="0.25">
      <c r="A44" s="184"/>
      <c r="B44" s="102" t="s">
        <v>100</v>
      </c>
      <c r="C44" s="103">
        <v>44.662999999999997</v>
      </c>
      <c r="D44" s="184"/>
    </row>
    <row r="45" spans="1:5" x14ac:dyDescent="0.25">
      <c r="A45" s="184"/>
      <c r="B45" s="102" t="s">
        <v>91</v>
      </c>
      <c r="C45" s="103">
        <v>46.9</v>
      </c>
      <c r="D45" s="184"/>
    </row>
    <row r="46" spans="1:5" x14ac:dyDescent="0.25">
      <c r="A46" s="184"/>
      <c r="B46" s="198"/>
      <c r="C46" s="198"/>
      <c r="D46" s="184"/>
    </row>
    <row r="47" spans="1:5" x14ac:dyDescent="0.25">
      <c r="B47" s="9"/>
      <c r="C47" s="9"/>
      <c r="E47" s="64"/>
    </row>
    <row r="48" spans="1:5" x14ac:dyDescent="0.25">
      <c r="D48" s="101"/>
      <c r="E48" s="64"/>
    </row>
    <row r="49" spans="4:5" x14ac:dyDescent="0.25">
      <c r="E49" s="64"/>
    </row>
    <row r="50" spans="4:5" x14ac:dyDescent="0.25">
      <c r="D50" s="132"/>
    </row>
  </sheetData>
  <mergeCells count="2">
    <mergeCell ref="A14:A15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402C-56DC-4F3F-A0EC-7ADD04536383}">
  <dimension ref="A1:AF117"/>
  <sheetViews>
    <sheetView workbookViewId="0">
      <selection activeCell="M29" sqref="M29"/>
    </sheetView>
  </sheetViews>
  <sheetFormatPr defaultRowHeight="15" x14ac:dyDescent="0.25"/>
  <cols>
    <col min="3" max="3" width="12" style="302" customWidth="1"/>
    <col min="4" max="4" width="10.85546875" style="302" customWidth="1"/>
    <col min="6" max="6" width="10.28515625" style="302" customWidth="1"/>
    <col min="8" max="8" width="11.140625" style="302" customWidth="1"/>
    <col min="9" max="9" width="10.85546875" style="302" customWidth="1"/>
    <col min="11" max="11" width="10.140625" style="302" customWidth="1"/>
    <col min="13" max="14" width="12.85546875" bestFit="1" customWidth="1"/>
    <col min="16" max="16" width="11.85546875" bestFit="1" customWidth="1"/>
    <col min="20" max="20" width="11.140625" bestFit="1" customWidth="1"/>
    <col min="26" max="26" width="11.140625" bestFit="1" customWidth="1"/>
  </cols>
  <sheetData>
    <row r="1" spans="1:31" x14ac:dyDescent="0.25">
      <c r="A1" s="236"/>
      <c r="B1" s="236"/>
      <c r="E1" s="236"/>
      <c r="F1" s="314"/>
      <c r="G1" s="237"/>
      <c r="J1" s="236"/>
      <c r="K1" s="314"/>
      <c r="L1" s="237"/>
      <c r="N1" s="236"/>
      <c r="Q1" s="236"/>
      <c r="T1" s="236"/>
      <c r="W1" s="236"/>
      <c r="Z1" s="236"/>
      <c r="AC1" s="236"/>
    </row>
    <row r="2" spans="1:31" ht="18.75" x14ac:dyDescent="0.3">
      <c r="A2" s="238" t="s">
        <v>274</v>
      </c>
      <c r="B2" s="238"/>
      <c r="E2" s="236"/>
      <c r="F2" s="314"/>
      <c r="G2" s="237"/>
      <c r="J2" s="236"/>
      <c r="K2" s="314"/>
      <c r="L2" s="237"/>
      <c r="N2" s="254"/>
      <c r="Q2" s="254"/>
      <c r="T2" s="254"/>
      <c r="W2" s="254"/>
      <c r="Z2" s="254"/>
      <c r="AC2" s="254"/>
    </row>
    <row r="3" spans="1:31" ht="15.75" thickBot="1" x14ac:dyDescent="0.3">
      <c r="A3" s="236"/>
      <c r="B3" s="236"/>
      <c r="E3" s="236"/>
      <c r="G3" s="236"/>
      <c r="J3" s="236"/>
      <c r="L3" s="23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</row>
    <row r="4" spans="1:31" ht="16.5" thickTop="1" thickBot="1" x14ac:dyDescent="0.3">
      <c r="A4" s="328" t="s">
        <v>264</v>
      </c>
      <c r="B4" s="329"/>
      <c r="C4" s="341" t="s">
        <v>92</v>
      </c>
      <c r="D4" s="342"/>
      <c r="E4" s="342"/>
      <c r="F4" s="342"/>
      <c r="G4" s="343"/>
      <c r="H4" s="341" t="s">
        <v>265</v>
      </c>
      <c r="I4" s="342"/>
      <c r="J4" s="342"/>
      <c r="K4" s="342"/>
      <c r="L4" s="343"/>
      <c r="N4" s="254"/>
      <c r="O4" s="256"/>
      <c r="P4" s="256"/>
      <c r="Q4" s="254"/>
      <c r="R4" s="256"/>
      <c r="S4" s="256"/>
      <c r="T4" s="254"/>
      <c r="U4" s="256"/>
      <c r="V4" s="256"/>
      <c r="W4" s="254"/>
      <c r="X4" s="256"/>
      <c r="Y4" s="256"/>
      <c r="Z4" s="254"/>
      <c r="AA4" s="256"/>
      <c r="AB4" s="256"/>
      <c r="AC4" s="254"/>
      <c r="AD4" s="256"/>
      <c r="AE4" s="256"/>
    </row>
    <row r="5" spans="1:31" ht="16.5" thickTop="1" thickBot="1" x14ac:dyDescent="0.3">
      <c r="A5" s="331" t="s">
        <v>122</v>
      </c>
      <c r="B5" s="332"/>
      <c r="C5" s="338" t="s">
        <v>266</v>
      </c>
      <c r="D5" s="339"/>
      <c r="E5" s="339"/>
      <c r="F5" s="339"/>
      <c r="G5" s="340"/>
      <c r="H5" s="338" t="s">
        <v>266</v>
      </c>
      <c r="I5" s="339"/>
      <c r="J5" s="339"/>
      <c r="K5" s="339"/>
      <c r="L5" s="340"/>
      <c r="N5" s="254"/>
      <c r="O5" s="256"/>
      <c r="P5" s="256"/>
      <c r="Q5" s="254"/>
      <c r="R5" s="256"/>
      <c r="S5" s="256"/>
      <c r="T5" s="254"/>
      <c r="U5" s="256"/>
      <c r="V5" s="256"/>
      <c r="W5" s="254"/>
      <c r="X5" s="256"/>
      <c r="Y5" s="256"/>
      <c r="Z5" s="254"/>
      <c r="AA5" s="256"/>
      <c r="AB5" s="256"/>
      <c r="AC5" s="254"/>
      <c r="AD5" s="256"/>
      <c r="AE5" s="256"/>
    </row>
    <row r="6" spans="1:31" ht="15.75" thickTop="1" x14ac:dyDescent="0.25">
      <c r="A6" s="333"/>
      <c r="B6" s="334"/>
      <c r="C6" s="304" t="s">
        <v>196</v>
      </c>
      <c r="D6" s="344" t="s">
        <v>93</v>
      </c>
      <c r="E6" s="345"/>
      <c r="F6" s="344" t="s">
        <v>0</v>
      </c>
      <c r="G6" s="345"/>
      <c r="H6" s="304" t="s">
        <v>196</v>
      </c>
      <c r="I6" s="344" t="s">
        <v>93</v>
      </c>
      <c r="J6" s="345"/>
      <c r="K6" s="344" t="s">
        <v>0</v>
      </c>
      <c r="L6" s="345"/>
      <c r="N6" s="254"/>
      <c r="O6" s="256"/>
      <c r="P6" s="256"/>
      <c r="Q6" s="254"/>
      <c r="R6" s="256"/>
      <c r="S6" s="256"/>
      <c r="T6" s="254"/>
      <c r="U6" s="256"/>
      <c r="V6" s="256"/>
      <c r="W6" s="254"/>
      <c r="X6" s="256"/>
      <c r="Y6" s="256"/>
      <c r="Z6" s="254"/>
      <c r="AA6" s="256"/>
      <c r="AB6" s="256"/>
      <c r="AC6" s="254"/>
      <c r="AD6" s="256"/>
      <c r="AE6" s="256"/>
    </row>
    <row r="7" spans="1:31" ht="15.75" thickBot="1" x14ac:dyDescent="0.3">
      <c r="A7" s="335"/>
      <c r="B7" s="336"/>
      <c r="C7" s="305" t="s">
        <v>92</v>
      </c>
      <c r="D7" s="306" t="s">
        <v>196</v>
      </c>
      <c r="E7" s="252" t="s">
        <v>124</v>
      </c>
      <c r="F7" s="315" t="s">
        <v>196</v>
      </c>
      <c r="G7" s="252" t="s">
        <v>124</v>
      </c>
      <c r="H7" s="305" t="s">
        <v>92</v>
      </c>
      <c r="I7" s="306" t="s">
        <v>196</v>
      </c>
      <c r="J7" s="252" t="s">
        <v>124</v>
      </c>
      <c r="K7" s="315" t="s">
        <v>196</v>
      </c>
      <c r="L7" s="252" t="s">
        <v>124</v>
      </c>
      <c r="N7" s="254"/>
      <c r="O7" s="256"/>
      <c r="P7" s="256"/>
      <c r="Q7" s="254"/>
      <c r="R7" s="256"/>
      <c r="S7" s="256"/>
      <c r="T7" s="301"/>
      <c r="U7" s="256"/>
      <c r="V7" s="256"/>
      <c r="W7" s="254"/>
      <c r="X7" s="256"/>
      <c r="Y7" s="256"/>
      <c r="Z7" s="301"/>
      <c r="AA7" s="256"/>
      <c r="AB7" s="256"/>
      <c r="AC7" s="254"/>
      <c r="AD7" s="256"/>
      <c r="AE7" s="256"/>
    </row>
    <row r="8" spans="1:31" ht="15.75" thickTop="1" x14ac:dyDescent="0.25">
      <c r="A8" s="248" t="s">
        <v>99</v>
      </c>
      <c r="B8" s="241"/>
      <c r="C8" s="307">
        <v>484053</v>
      </c>
      <c r="D8" s="308">
        <v>473237</v>
      </c>
      <c r="E8" s="271">
        <f>D8/C8*100</f>
        <v>97.765533939465314</v>
      </c>
      <c r="F8" s="316">
        <v>10816</v>
      </c>
      <c r="G8" s="291">
        <f>F8/C8*100</f>
        <v>2.2344660605346935</v>
      </c>
      <c r="H8" s="307">
        <v>73404</v>
      </c>
      <c r="I8" s="316">
        <v>71256</v>
      </c>
      <c r="J8" s="271">
        <f>I8/H8*100</f>
        <v>97.073728952100709</v>
      </c>
      <c r="K8" s="316">
        <v>2148</v>
      </c>
      <c r="L8" s="291">
        <f>K8/H8*100</f>
        <v>2.9262710478992973</v>
      </c>
      <c r="M8" s="303"/>
      <c r="N8" s="303"/>
      <c r="O8" s="281"/>
      <c r="P8" s="303"/>
      <c r="Q8" s="254"/>
      <c r="R8" s="256"/>
      <c r="S8" s="256"/>
      <c r="T8" s="254"/>
      <c r="U8" s="256"/>
      <c r="V8" s="256"/>
      <c r="W8" s="254"/>
      <c r="X8" s="256"/>
      <c r="Y8" s="256"/>
      <c r="Z8" s="254"/>
      <c r="AA8" s="256"/>
      <c r="AB8" s="256"/>
      <c r="AC8" s="254"/>
      <c r="AD8" s="256"/>
      <c r="AE8" s="256"/>
    </row>
    <row r="9" spans="1:31" x14ac:dyDescent="0.25">
      <c r="A9" s="244" t="s">
        <v>89</v>
      </c>
      <c r="B9" s="243"/>
      <c r="C9" s="309">
        <v>874219</v>
      </c>
      <c r="D9" s="310">
        <v>802109</v>
      </c>
      <c r="E9" s="272">
        <f t="shared" ref="E9:E15" si="0">D9/C9*100</f>
        <v>91.751494762753964</v>
      </c>
      <c r="F9" s="317">
        <v>72110</v>
      </c>
      <c r="G9" s="294">
        <f t="shared" ref="G9:G15" si="1">F9/C9*100</f>
        <v>8.2485052372460448</v>
      </c>
      <c r="H9" s="309">
        <v>114854</v>
      </c>
      <c r="I9" s="317">
        <v>105252</v>
      </c>
      <c r="J9" s="272">
        <f t="shared" ref="J9:J15" si="2">I9/H9*100</f>
        <v>91.639820990126594</v>
      </c>
      <c r="K9" s="317">
        <v>9602</v>
      </c>
      <c r="L9" s="294">
        <f t="shared" ref="L9:L15" si="3">K9/H9*100</f>
        <v>8.3601790098734039</v>
      </c>
      <c r="M9" s="303"/>
      <c r="N9" s="303"/>
      <c r="O9" s="281"/>
      <c r="P9" s="303"/>
      <c r="Q9" s="254"/>
      <c r="R9" s="256"/>
      <c r="S9" s="256"/>
      <c r="T9" s="254"/>
      <c r="U9" s="256"/>
      <c r="V9" s="256"/>
      <c r="W9" s="254"/>
      <c r="X9" s="256"/>
      <c r="Y9" s="256"/>
      <c r="Z9" s="254"/>
      <c r="AA9" s="256"/>
      <c r="AB9" s="256"/>
      <c r="AC9" s="254"/>
      <c r="AD9" s="256"/>
      <c r="AE9" s="256"/>
    </row>
    <row r="10" spans="1:31" x14ac:dyDescent="0.25">
      <c r="A10" s="337" t="s">
        <v>103</v>
      </c>
      <c r="B10" s="250" t="s">
        <v>101</v>
      </c>
      <c r="C10" s="309">
        <v>435855</v>
      </c>
      <c r="D10" s="310">
        <v>416456</v>
      </c>
      <c r="E10" s="272">
        <f t="shared" si="0"/>
        <v>95.549207878767021</v>
      </c>
      <c r="F10" s="317">
        <v>19399</v>
      </c>
      <c r="G10" s="294">
        <f t="shared" si="1"/>
        <v>4.4507921212329791</v>
      </c>
      <c r="H10" s="309">
        <v>63090</v>
      </c>
      <c r="I10" s="317">
        <v>58853</v>
      </c>
      <c r="J10" s="272">
        <f t="shared" si="2"/>
        <v>93.284197178633704</v>
      </c>
      <c r="K10" s="317">
        <v>4237</v>
      </c>
      <c r="L10" s="294">
        <f t="shared" si="3"/>
        <v>6.715802821366303</v>
      </c>
      <c r="M10" s="303"/>
      <c r="N10" s="303"/>
      <c r="O10" s="281"/>
      <c r="P10" s="303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</row>
    <row r="11" spans="1:31" x14ac:dyDescent="0.25">
      <c r="A11" s="325"/>
      <c r="B11" s="249" t="s">
        <v>102</v>
      </c>
      <c r="C11" s="309">
        <v>438364</v>
      </c>
      <c r="D11" s="310">
        <v>385653</v>
      </c>
      <c r="E11" s="272">
        <f t="shared" si="0"/>
        <v>87.97551806261464</v>
      </c>
      <c r="F11" s="317">
        <v>52711</v>
      </c>
      <c r="G11" s="294">
        <f t="shared" si="1"/>
        <v>12.024481937385369</v>
      </c>
      <c r="H11" s="309">
        <v>51764</v>
      </c>
      <c r="I11" s="317">
        <v>46399</v>
      </c>
      <c r="J11" s="272">
        <f t="shared" si="2"/>
        <v>89.635654122556218</v>
      </c>
      <c r="K11" s="317">
        <v>5365</v>
      </c>
      <c r="L11" s="294">
        <f t="shared" si="3"/>
        <v>10.364345877443784</v>
      </c>
      <c r="M11" s="303"/>
      <c r="N11" s="303"/>
      <c r="O11" s="281"/>
      <c r="P11" s="303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</row>
    <row r="12" spans="1:31" x14ac:dyDescent="0.25">
      <c r="A12" s="244" t="s">
        <v>98</v>
      </c>
      <c r="B12" s="243"/>
      <c r="C12" s="309">
        <v>117493</v>
      </c>
      <c r="D12" s="310">
        <v>115549</v>
      </c>
      <c r="E12" s="272">
        <f t="shared" si="0"/>
        <v>98.34543334496523</v>
      </c>
      <c r="F12" s="317">
        <v>1944</v>
      </c>
      <c r="G12" s="294">
        <f t="shared" si="1"/>
        <v>1.6545666550347682</v>
      </c>
      <c r="H12" s="309">
        <v>26122</v>
      </c>
      <c r="I12" s="317">
        <v>25802</v>
      </c>
      <c r="J12" s="272">
        <f t="shared" si="2"/>
        <v>98.774978944950618</v>
      </c>
      <c r="K12" s="317">
        <v>320</v>
      </c>
      <c r="L12" s="294">
        <f t="shared" si="3"/>
        <v>1.2250210550493836</v>
      </c>
      <c r="M12" s="303"/>
      <c r="N12" s="303"/>
      <c r="O12" s="281"/>
      <c r="P12" s="303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</row>
    <row r="13" spans="1:31" x14ac:dyDescent="0.25">
      <c r="A13" s="242" t="s">
        <v>90</v>
      </c>
      <c r="B13" s="247"/>
      <c r="C13" s="309">
        <v>293506</v>
      </c>
      <c r="D13" s="310">
        <v>283266</v>
      </c>
      <c r="E13" s="272">
        <f t="shared" si="0"/>
        <v>96.51114457626079</v>
      </c>
      <c r="F13" s="317">
        <v>10240</v>
      </c>
      <c r="G13" s="294">
        <f t="shared" si="1"/>
        <v>3.4888554237392082</v>
      </c>
      <c r="H13" s="309">
        <v>29445</v>
      </c>
      <c r="I13" s="317">
        <v>28870</v>
      </c>
      <c r="J13" s="272">
        <f t="shared" si="2"/>
        <v>98.047206656478181</v>
      </c>
      <c r="K13" s="317">
        <v>575</v>
      </c>
      <c r="L13" s="294">
        <f t="shared" si="3"/>
        <v>1.9527933435218203</v>
      </c>
      <c r="M13" s="303"/>
      <c r="N13" s="303"/>
      <c r="O13" s="281"/>
      <c r="P13" s="303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</row>
    <row r="14" spans="1:31" x14ac:dyDescent="0.25">
      <c r="A14" s="244" t="s">
        <v>100</v>
      </c>
      <c r="B14" s="240"/>
      <c r="C14" s="309">
        <v>18238</v>
      </c>
      <c r="D14" s="310">
        <v>17798</v>
      </c>
      <c r="E14" s="272">
        <f t="shared" si="0"/>
        <v>97.587454764776837</v>
      </c>
      <c r="F14" s="317">
        <v>440</v>
      </c>
      <c r="G14" s="294">
        <f t="shared" si="1"/>
        <v>2.4125452352231602</v>
      </c>
      <c r="H14" s="309">
        <v>5756</v>
      </c>
      <c r="I14" s="317">
        <v>5680</v>
      </c>
      <c r="J14" s="272">
        <f t="shared" si="2"/>
        <v>98.679638637943015</v>
      </c>
      <c r="K14" s="317">
        <v>76</v>
      </c>
      <c r="L14" s="294">
        <f t="shared" si="3"/>
        <v>1.3203613620569841</v>
      </c>
      <c r="M14" s="303"/>
      <c r="N14" s="303"/>
      <c r="O14" s="281"/>
      <c r="P14" s="303"/>
      <c r="Q14" s="256"/>
      <c r="R14" s="236"/>
      <c r="T14" s="256"/>
      <c r="W14" s="256"/>
      <c r="Z14" s="256"/>
      <c r="AC14" s="256"/>
    </row>
    <row r="15" spans="1:31" ht="15.75" thickBot="1" x14ac:dyDescent="0.3">
      <c r="A15" s="245" t="s">
        <v>91</v>
      </c>
      <c r="B15" s="251"/>
      <c r="C15" s="311">
        <v>118247</v>
      </c>
      <c r="D15" s="312">
        <v>113355</v>
      </c>
      <c r="E15" s="273">
        <f t="shared" si="0"/>
        <v>95.86289715595322</v>
      </c>
      <c r="F15" s="318">
        <v>4892</v>
      </c>
      <c r="G15" s="297">
        <f t="shared" si="1"/>
        <v>4.1371028440467832</v>
      </c>
      <c r="H15" s="311">
        <v>21220</v>
      </c>
      <c r="I15" s="318">
        <v>20289</v>
      </c>
      <c r="J15" s="273">
        <f t="shared" si="2"/>
        <v>95.612629594721966</v>
      </c>
      <c r="K15" s="318">
        <v>931</v>
      </c>
      <c r="L15" s="297">
        <f t="shared" si="3"/>
        <v>4.3873704052780393</v>
      </c>
      <c r="M15" s="303"/>
      <c r="N15" s="303"/>
      <c r="O15" s="281"/>
      <c r="P15" s="303"/>
      <c r="Q15" s="256"/>
      <c r="R15" s="236"/>
      <c r="T15" s="256"/>
      <c r="U15" s="236"/>
      <c r="W15" s="256"/>
      <c r="Z15" s="256"/>
      <c r="AC15" s="256"/>
    </row>
    <row r="16" spans="1:31" ht="15.75" thickTop="1" x14ac:dyDescent="0.25">
      <c r="A16" s="246"/>
      <c r="B16" s="246"/>
      <c r="C16" s="313"/>
      <c r="D16" s="313"/>
      <c r="E16" s="253"/>
      <c r="F16" s="313"/>
      <c r="G16" s="253"/>
      <c r="H16" s="313"/>
      <c r="I16" s="313"/>
      <c r="J16" s="253"/>
      <c r="K16" s="313"/>
      <c r="L16" s="253"/>
      <c r="O16" s="256"/>
      <c r="P16" s="256"/>
      <c r="Q16" s="254"/>
      <c r="R16" s="256"/>
      <c r="S16" s="256"/>
      <c r="T16" s="254"/>
      <c r="U16" s="256"/>
      <c r="V16" s="256"/>
      <c r="W16" s="254"/>
      <c r="X16" s="256"/>
      <c r="Y16" s="256"/>
      <c r="Z16" s="254"/>
      <c r="AA16" s="256"/>
      <c r="AB16" s="256"/>
      <c r="AC16" s="254"/>
      <c r="AD16" s="256"/>
    </row>
    <row r="17" spans="1:32" ht="15.75" thickBot="1" x14ac:dyDescent="0.3">
      <c r="A17" s="236"/>
      <c r="B17" s="236"/>
      <c r="E17" s="236"/>
      <c r="G17" s="236"/>
      <c r="J17" s="236"/>
      <c r="L17" s="236"/>
      <c r="M17" s="236"/>
      <c r="N17" s="256"/>
      <c r="O17" s="256"/>
      <c r="P17" s="256"/>
      <c r="Q17" s="254"/>
      <c r="R17" s="256"/>
      <c r="S17" s="256"/>
      <c r="T17" s="254"/>
      <c r="U17" s="256"/>
      <c r="V17" s="256"/>
      <c r="W17" s="254"/>
      <c r="X17" s="256"/>
      <c r="Y17" s="256"/>
      <c r="Z17" s="254"/>
      <c r="AA17" s="256"/>
      <c r="AB17" s="256"/>
      <c r="AC17" s="254"/>
      <c r="AD17" s="256"/>
      <c r="AF17" s="256"/>
    </row>
    <row r="18" spans="1:32" ht="16.5" thickTop="1" thickBot="1" x14ac:dyDescent="0.3">
      <c r="A18" s="326" t="s">
        <v>264</v>
      </c>
      <c r="B18" s="330"/>
      <c r="C18" s="341" t="s">
        <v>267</v>
      </c>
      <c r="D18" s="342"/>
      <c r="E18" s="342"/>
      <c r="F18" s="342"/>
      <c r="G18" s="343"/>
      <c r="H18" s="341" t="s">
        <v>268</v>
      </c>
      <c r="I18" s="342"/>
      <c r="J18" s="342"/>
      <c r="K18" s="342"/>
      <c r="L18" s="343"/>
      <c r="M18" s="236"/>
      <c r="N18" s="256"/>
      <c r="O18" s="256"/>
      <c r="P18" s="256"/>
      <c r="Q18" s="254"/>
      <c r="R18" s="256"/>
      <c r="S18" s="256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F18" s="256"/>
    </row>
    <row r="19" spans="1:32" ht="16.5" thickTop="1" thickBot="1" x14ac:dyDescent="0.3">
      <c r="A19" s="331" t="s">
        <v>122</v>
      </c>
      <c r="B19" s="332"/>
      <c r="C19" s="338" t="s">
        <v>266</v>
      </c>
      <c r="D19" s="339"/>
      <c r="E19" s="339"/>
      <c r="F19" s="339"/>
      <c r="G19" s="340"/>
      <c r="H19" s="338" t="s">
        <v>266</v>
      </c>
      <c r="I19" s="339"/>
      <c r="J19" s="339"/>
      <c r="K19" s="339"/>
      <c r="L19" s="340"/>
      <c r="M19" s="236"/>
      <c r="N19" s="256"/>
      <c r="O19" s="256"/>
      <c r="P19" s="256"/>
      <c r="Q19" s="256"/>
      <c r="R19" s="256"/>
      <c r="S19" s="256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F19" s="256"/>
    </row>
    <row r="20" spans="1:32" ht="15.75" thickTop="1" x14ac:dyDescent="0.25">
      <c r="A20" s="333"/>
      <c r="B20" s="334"/>
      <c r="C20" s="304" t="s">
        <v>196</v>
      </c>
      <c r="D20" s="344" t="s">
        <v>93</v>
      </c>
      <c r="E20" s="345"/>
      <c r="F20" s="344" t="s">
        <v>0</v>
      </c>
      <c r="G20" s="345"/>
      <c r="H20" s="304" t="s">
        <v>196</v>
      </c>
      <c r="I20" s="344" t="s">
        <v>93</v>
      </c>
      <c r="J20" s="345"/>
      <c r="K20" s="344" t="s">
        <v>0</v>
      </c>
      <c r="L20" s="345"/>
      <c r="M20" s="236"/>
      <c r="N20" s="256"/>
      <c r="O20" s="256"/>
      <c r="P20" s="256"/>
      <c r="Q20" s="256"/>
      <c r="R20" s="256"/>
      <c r="S20" s="256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F20" s="256"/>
    </row>
    <row r="21" spans="1:32" ht="15.75" thickBot="1" x14ac:dyDescent="0.3">
      <c r="A21" s="335"/>
      <c r="B21" s="336"/>
      <c r="C21" s="305" t="s">
        <v>92</v>
      </c>
      <c r="D21" s="306" t="s">
        <v>196</v>
      </c>
      <c r="E21" s="252" t="s">
        <v>124</v>
      </c>
      <c r="F21" s="315" t="s">
        <v>196</v>
      </c>
      <c r="G21" s="252" t="s">
        <v>124</v>
      </c>
      <c r="H21" s="305" t="s">
        <v>92</v>
      </c>
      <c r="I21" s="306" t="s">
        <v>196</v>
      </c>
      <c r="J21" s="252" t="s">
        <v>124</v>
      </c>
      <c r="K21" s="315" t="s">
        <v>196</v>
      </c>
      <c r="L21" s="252" t="s">
        <v>124</v>
      </c>
      <c r="M21" s="236"/>
      <c r="N21" s="256"/>
      <c r="O21" s="256"/>
      <c r="P21" s="256"/>
      <c r="AF21" s="256"/>
    </row>
    <row r="22" spans="1:32" ht="15.75" thickTop="1" x14ac:dyDescent="0.25">
      <c r="A22" s="248" t="s">
        <v>99</v>
      </c>
      <c r="B22" s="241"/>
      <c r="C22" s="307">
        <v>50288</v>
      </c>
      <c r="D22" s="308">
        <v>49671</v>
      </c>
      <c r="E22" s="271">
        <f>D22/C22*100</f>
        <v>98.773067133312125</v>
      </c>
      <c r="F22" s="316">
        <v>617</v>
      </c>
      <c r="G22" s="291">
        <f>F22/C22*100</f>
        <v>1.2269328666878778</v>
      </c>
      <c r="H22" s="307">
        <v>51039</v>
      </c>
      <c r="I22" s="316">
        <v>50480</v>
      </c>
      <c r="J22" s="271">
        <f>I22/H22*100</f>
        <v>98.904759105781849</v>
      </c>
      <c r="K22" s="316">
        <v>559</v>
      </c>
      <c r="L22" s="291">
        <f>K22/H22*100</f>
        <v>1.0952408942181469</v>
      </c>
      <c r="M22" s="254"/>
      <c r="N22" s="256"/>
      <c r="O22" s="256"/>
      <c r="P22" s="256"/>
      <c r="AF22" s="256"/>
    </row>
    <row r="23" spans="1:32" x14ac:dyDescent="0.25">
      <c r="A23" s="244" t="s">
        <v>89</v>
      </c>
      <c r="B23" s="243"/>
      <c r="C23" s="309">
        <v>86721</v>
      </c>
      <c r="D23" s="310">
        <v>79341</v>
      </c>
      <c r="E23" s="272">
        <f t="shared" ref="E23:E29" si="4">D23/C23*100</f>
        <v>91.48995053101325</v>
      </c>
      <c r="F23" s="317">
        <v>7380</v>
      </c>
      <c r="G23" s="294">
        <f t="shared" ref="G23:G29" si="5">F23/C23*100</f>
        <v>8.5100494689867503</v>
      </c>
      <c r="H23" s="309">
        <v>81886</v>
      </c>
      <c r="I23" s="317">
        <v>76408</v>
      </c>
      <c r="J23" s="272">
        <f t="shared" ref="J23:J29" si="6">I23/H23*100</f>
        <v>93.31021175780964</v>
      </c>
      <c r="K23" s="317">
        <v>5478</v>
      </c>
      <c r="L23" s="294">
        <f t="shared" ref="L23:L29" si="7">K23/H23*100</f>
        <v>6.6897882421903629</v>
      </c>
      <c r="N23" s="256"/>
      <c r="O23" s="256"/>
      <c r="P23" s="256"/>
      <c r="S23" t="s">
        <v>317</v>
      </c>
      <c r="AF23" s="256"/>
    </row>
    <row r="24" spans="1:32" x14ac:dyDescent="0.25">
      <c r="A24" s="337" t="s">
        <v>103</v>
      </c>
      <c r="B24" s="250" t="s">
        <v>101</v>
      </c>
      <c r="C24" s="309">
        <v>43108</v>
      </c>
      <c r="D24" s="310">
        <v>41172</v>
      </c>
      <c r="E24" s="272">
        <f t="shared" si="4"/>
        <v>95.508954254430733</v>
      </c>
      <c r="F24" s="317">
        <v>1936</v>
      </c>
      <c r="G24" s="294">
        <f t="shared" si="5"/>
        <v>4.4910457455692683</v>
      </c>
      <c r="H24" s="309">
        <v>39278</v>
      </c>
      <c r="I24" s="317">
        <v>38004</v>
      </c>
      <c r="J24" s="272">
        <f t="shared" si="6"/>
        <v>96.75645399460258</v>
      </c>
      <c r="K24" s="317">
        <v>1274</v>
      </c>
      <c r="L24" s="294">
        <f t="shared" si="7"/>
        <v>3.2435460053974232</v>
      </c>
      <c r="M24" s="254"/>
      <c r="N24" s="256"/>
      <c r="O24" s="256"/>
      <c r="P24" s="256"/>
      <c r="AF24" s="256"/>
    </row>
    <row r="25" spans="1:32" x14ac:dyDescent="0.25">
      <c r="A25" s="325"/>
      <c r="B25" s="249" t="s">
        <v>102</v>
      </c>
      <c r="C25" s="309">
        <v>43613</v>
      </c>
      <c r="D25" s="310">
        <v>38169</v>
      </c>
      <c r="E25" s="272">
        <f t="shared" si="4"/>
        <v>87.517483319193829</v>
      </c>
      <c r="F25" s="317">
        <v>5444</v>
      </c>
      <c r="G25" s="294">
        <f t="shared" si="5"/>
        <v>12.482516680806182</v>
      </c>
      <c r="H25" s="309">
        <v>42608</v>
      </c>
      <c r="I25" s="317">
        <v>38404</v>
      </c>
      <c r="J25" s="272">
        <f t="shared" si="6"/>
        <v>90.133308298911004</v>
      </c>
      <c r="K25" s="317">
        <v>4204</v>
      </c>
      <c r="L25" s="294">
        <f t="shared" si="7"/>
        <v>9.8666917010889978</v>
      </c>
      <c r="M25" s="254"/>
      <c r="N25" s="256"/>
      <c r="O25" s="256"/>
      <c r="P25" s="256"/>
      <c r="AF25" s="256"/>
    </row>
    <row r="26" spans="1:32" x14ac:dyDescent="0.25">
      <c r="A26" s="244" t="s">
        <v>98</v>
      </c>
      <c r="B26" s="243"/>
      <c r="C26" s="309">
        <v>10539</v>
      </c>
      <c r="D26" s="310">
        <v>10238</v>
      </c>
      <c r="E26" s="272">
        <f t="shared" si="4"/>
        <v>97.143941550431734</v>
      </c>
      <c r="F26" s="317">
        <v>301</v>
      </c>
      <c r="G26" s="294">
        <f t="shared" si="5"/>
        <v>2.8560584495682702</v>
      </c>
      <c r="H26" s="309">
        <v>9289</v>
      </c>
      <c r="I26" s="317">
        <v>9191</v>
      </c>
      <c r="J26" s="272">
        <f t="shared" si="6"/>
        <v>98.944988696307462</v>
      </c>
      <c r="K26" s="317">
        <v>98</v>
      </c>
      <c r="L26" s="294">
        <f t="shared" si="7"/>
        <v>1.0550113036925395</v>
      </c>
      <c r="M26" s="254"/>
      <c r="AF26" s="256"/>
    </row>
    <row r="27" spans="1:32" x14ac:dyDescent="0.25">
      <c r="A27" s="242" t="s">
        <v>90</v>
      </c>
      <c r="B27" s="247"/>
      <c r="C27" s="309">
        <v>30206</v>
      </c>
      <c r="D27" s="310">
        <v>28815</v>
      </c>
      <c r="E27" s="272">
        <f t="shared" si="4"/>
        <v>95.394954644772568</v>
      </c>
      <c r="F27" s="317">
        <v>1391</v>
      </c>
      <c r="G27" s="294">
        <f t="shared" si="5"/>
        <v>4.6050453552274382</v>
      </c>
      <c r="H27" s="309">
        <v>29622</v>
      </c>
      <c r="I27" s="317">
        <v>28419</v>
      </c>
      <c r="J27" s="272">
        <f t="shared" si="6"/>
        <v>95.938829248531505</v>
      </c>
      <c r="K27" s="317">
        <v>1203</v>
      </c>
      <c r="L27" s="294">
        <f t="shared" si="7"/>
        <v>4.0611707514685031</v>
      </c>
      <c r="M27" s="254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</row>
    <row r="28" spans="1:32" x14ac:dyDescent="0.25">
      <c r="A28" s="244" t="s">
        <v>100</v>
      </c>
      <c r="B28" s="240"/>
      <c r="C28" s="309">
        <v>224</v>
      </c>
      <c r="D28" s="310">
        <v>218</v>
      </c>
      <c r="E28" s="272">
        <f t="shared" si="4"/>
        <v>97.321428571428569</v>
      </c>
      <c r="F28" s="317">
        <v>6</v>
      </c>
      <c r="G28" s="294">
        <f t="shared" si="5"/>
        <v>2.6785714285714284</v>
      </c>
      <c r="H28" s="309">
        <v>0</v>
      </c>
      <c r="I28" s="317">
        <v>0</v>
      </c>
      <c r="J28" s="320">
        <v>0</v>
      </c>
      <c r="K28" s="317">
        <v>0</v>
      </c>
      <c r="L28" s="321">
        <v>0</v>
      </c>
      <c r="M28" s="254"/>
      <c r="N28" s="256"/>
      <c r="O28" s="256"/>
      <c r="P28" s="256"/>
      <c r="Q28" s="256"/>
      <c r="R28" s="256"/>
      <c r="S28" s="256"/>
      <c r="T28" s="256"/>
      <c r="U28" s="256"/>
      <c r="V28" s="256"/>
      <c r="X28" s="256"/>
      <c r="Y28" s="256"/>
      <c r="AA28" s="256"/>
      <c r="AB28" s="256"/>
    </row>
    <row r="29" spans="1:32" ht="15.75" thickBot="1" x14ac:dyDescent="0.3">
      <c r="A29" s="245" t="s">
        <v>91</v>
      </c>
      <c r="B29" s="251"/>
      <c r="C29" s="311">
        <v>9608</v>
      </c>
      <c r="D29" s="312">
        <v>9060</v>
      </c>
      <c r="E29" s="273">
        <f t="shared" si="4"/>
        <v>94.296419650291412</v>
      </c>
      <c r="F29" s="318">
        <v>548</v>
      </c>
      <c r="G29" s="297">
        <f t="shared" si="5"/>
        <v>5.7035803497085764</v>
      </c>
      <c r="H29" s="311">
        <v>7227</v>
      </c>
      <c r="I29" s="318">
        <v>7139</v>
      </c>
      <c r="J29" s="273">
        <f t="shared" si="6"/>
        <v>98.782343987823438</v>
      </c>
      <c r="K29" s="318">
        <v>88</v>
      </c>
      <c r="L29" s="297">
        <f t="shared" si="7"/>
        <v>1.2176560121765601</v>
      </c>
      <c r="M29" s="254"/>
      <c r="N29" s="255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</row>
    <row r="30" spans="1:32" ht="15.75" thickTop="1" x14ac:dyDescent="0.25">
      <c r="A30" s="236"/>
      <c r="B30" s="236"/>
      <c r="E30" s="236"/>
      <c r="G30" s="236"/>
      <c r="J30" s="236"/>
      <c r="L30" s="236"/>
      <c r="M30" s="236"/>
      <c r="N30" s="256"/>
      <c r="O30" s="256"/>
      <c r="P30" s="256"/>
      <c r="Q30" s="256"/>
      <c r="R30" s="256"/>
      <c r="S30" s="256"/>
      <c r="T30" s="281"/>
      <c r="U30" s="281"/>
      <c r="V30" s="281"/>
      <c r="W30" s="281"/>
      <c r="X30" s="281"/>
      <c r="Y30" s="281"/>
      <c r="Z30" s="281"/>
      <c r="AA30" s="281"/>
      <c r="AB30" s="281"/>
    </row>
    <row r="31" spans="1:32" ht="15.75" thickBot="1" x14ac:dyDescent="0.3">
      <c r="A31" s="236"/>
      <c r="B31" s="236"/>
      <c r="E31" s="236"/>
      <c r="F31" s="314"/>
      <c r="G31" s="237"/>
      <c r="J31" s="236"/>
      <c r="K31" s="314"/>
      <c r="L31" s="237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</row>
    <row r="32" spans="1:32" ht="16.5" thickTop="1" thickBot="1" x14ac:dyDescent="0.3">
      <c r="A32" s="326" t="s">
        <v>264</v>
      </c>
      <c r="B32" s="330"/>
      <c r="C32" s="341" t="s">
        <v>269</v>
      </c>
      <c r="D32" s="342"/>
      <c r="E32" s="342"/>
      <c r="F32" s="342"/>
      <c r="G32" s="343"/>
      <c r="H32" s="341" t="s">
        <v>270</v>
      </c>
      <c r="I32" s="346"/>
      <c r="J32" s="346"/>
      <c r="K32" s="346"/>
      <c r="L32" s="347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</row>
    <row r="33" spans="1:29" ht="16.5" thickTop="1" thickBot="1" x14ac:dyDescent="0.3">
      <c r="A33" s="331" t="s">
        <v>122</v>
      </c>
      <c r="B33" s="332"/>
      <c r="C33" s="338" t="s">
        <v>266</v>
      </c>
      <c r="D33" s="348"/>
      <c r="E33" s="348"/>
      <c r="F33" s="348"/>
      <c r="G33" s="349"/>
      <c r="H33" s="338" t="s">
        <v>266</v>
      </c>
      <c r="I33" s="348"/>
      <c r="J33" s="348"/>
      <c r="K33" s="348"/>
      <c r="L33" s="349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</row>
    <row r="34" spans="1:29" ht="15.75" thickTop="1" x14ac:dyDescent="0.25">
      <c r="A34" s="333"/>
      <c r="B34" s="334"/>
      <c r="C34" s="304" t="s">
        <v>196</v>
      </c>
      <c r="D34" s="344" t="s">
        <v>93</v>
      </c>
      <c r="E34" s="350"/>
      <c r="F34" s="351" t="s">
        <v>0</v>
      </c>
      <c r="G34" s="350"/>
      <c r="H34" s="304" t="s">
        <v>196</v>
      </c>
      <c r="I34" s="344" t="s">
        <v>93</v>
      </c>
      <c r="J34" s="350"/>
      <c r="K34" s="351" t="s">
        <v>0</v>
      </c>
      <c r="L34" s="350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</row>
    <row r="35" spans="1:29" ht="15.75" thickBot="1" x14ac:dyDescent="0.3">
      <c r="A35" s="335"/>
      <c r="B35" s="336"/>
      <c r="C35" s="305" t="s">
        <v>92</v>
      </c>
      <c r="D35" s="306" t="s">
        <v>196</v>
      </c>
      <c r="E35" s="252" t="s">
        <v>124</v>
      </c>
      <c r="F35" s="315" t="s">
        <v>196</v>
      </c>
      <c r="G35" s="252" t="s">
        <v>124</v>
      </c>
      <c r="H35" s="305" t="s">
        <v>92</v>
      </c>
      <c r="I35" s="306" t="s">
        <v>196</v>
      </c>
      <c r="J35" s="252" t="s">
        <v>124</v>
      </c>
      <c r="K35" s="315" t="s">
        <v>196</v>
      </c>
      <c r="L35" s="252" t="s">
        <v>124</v>
      </c>
      <c r="M35" s="23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</row>
    <row r="36" spans="1:29" ht="15.75" thickTop="1" x14ac:dyDescent="0.25">
      <c r="A36" s="248" t="s">
        <v>99</v>
      </c>
      <c r="B36" s="241"/>
      <c r="C36" s="307">
        <v>55745</v>
      </c>
      <c r="D36" s="308">
        <v>53847</v>
      </c>
      <c r="E36" s="271">
        <f>D36/C36*100</f>
        <v>96.595210332765262</v>
      </c>
      <c r="F36" s="316">
        <v>1898</v>
      </c>
      <c r="G36" s="291">
        <f>F36/C36*100</f>
        <v>3.4047896672347298</v>
      </c>
      <c r="H36" s="307">
        <v>64516</v>
      </c>
      <c r="I36" s="308">
        <v>63339</v>
      </c>
      <c r="J36" s="271">
        <f>I36/H36*100</f>
        <v>98.175646351292698</v>
      </c>
      <c r="K36" s="316">
        <v>1177</v>
      </c>
      <c r="L36" s="291">
        <f>K36/H36*100</f>
        <v>1.8243536487072973</v>
      </c>
      <c r="M36" s="301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</row>
    <row r="37" spans="1:29" x14ac:dyDescent="0.25">
      <c r="A37" s="244" t="s">
        <v>89</v>
      </c>
      <c r="B37" s="243"/>
      <c r="C37" s="309">
        <v>105868</v>
      </c>
      <c r="D37" s="310">
        <v>96228</v>
      </c>
      <c r="E37" s="272">
        <f t="shared" ref="E37:E43" si="8">D37/C37*100</f>
        <v>90.894321230211204</v>
      </c>
      <c r="F37" s="317">
        <v>9640</v>
      </c>
      <c r="G37" s="294">
        <f t="shared" ref="G37:G43" si="9">F37/C37*100</f>
        <v>9.1056787697887938</v>
      </c>
      <c r="H37" s="309">
        <v>110208</v>
      </c>
      <c r="I37" s="310">
        <v>102756</v>
      </c>
      <c r="J37" s="272">
        <f t="shared" ref="J37:J43" si="10">I37/H37*100</f>
        <v>93.238240418118465</v>
      </c>
      <c r="K37" s="317">
        <v>7452</v>
      </c>
      <c r="L37" s="294">
        <f t="shared" ref="L37:L43" si="11">K37/H37*100</f>
        <v>6.7617595818815337</v>
      </c>
      <c r="M37" s="301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</row>
    <row r="38" spans="1:29" x14ac:dyDescent="0.25">
      <c r="A38" s="337" t="s">
        <v>103</v>
      </c>
      <c r="B38" s="250" t="s">
        <v>101</v>
      </c>
      <c r="C38" s="309">
        <v>50273</v>
      </c>
      <c r="D38" s="310">
        <v>48359</v>
      </c>
      <c r="E38" s="272">
        <f t="shared" si="8"/>
        <v>96.192787380900285</v>
      </c>
      <c r="F38" s="317">
        <v>1914</v>
      </c>
      <c r="G38" s="294">
        <f t="shared" si="9"/>
        <v>3.8072126190997153</v>
      </c>
      <c r="H38" s="309">
        <v>52093</v>
      </c>
      <c r="I38" s="310">
        <v>50522</v>
      </c>
      <c r="J38" s="272">
        <f t="shared" si="10"/>
        <v>96.984239725107031</v>
      </c>
      <c r="K38" s="317">
        <v>1571</v>
      </c>
      <c r="L38" s="294">
        <f t="shared" si="11"/>
        <v>3.0157602748929797</v>
      </c>
      <c r="M38" s="301"/>
      <c r="T38" s="256"/>
      <c r="W38" s="256"/>
      <c r="Z38" s="256"/>
      <c r="AC38" s="256"/>
    </row>
    <row r="39" spans="1:29" x14ac:dyDescent="0.25">
      <c r="A39" s="325"/>
      <c r="B39" s="249" t="s">
        <v>102</v>
      </c>
      <c r="C39" s="309">
        <v>55595</v>
      </c>
      <c r="D39" s="310">
        <v>47869</v>
      </c>
      <c r="E39" s="272">
        <f t="shared" si="8"/>
        <v>86.103066822555988</v>
      </c>
      <c r="F39" s="317">
        <v>7726</v>
      </c>
      <c r="G39" s="294">
        <f t="shared" si="9"/>
        <v>13.896933177444016</v>
      </c>
      <c r="H39" s="309">
        <v>58115</v>
      </c>
      <c r="I39" s="310">
        <v>52234</v>
      </c>
      <c r="J39" s="272">
        <f t="shared" si="10"/>
        <v>89.880409532822853</v>
      </c>
      <c r="K39" s="317">
        <v>5881</v>
      </c>
      <c r="L39" s="294">
        <f t="shared" si="11"/>
        <v>10.119590467177149</v>
      </c>
      <c r="M39" s="301"/>
      <c r="T39" s="256"/>
      <c r="W39" s="256"/>
      <c r="Z39" s="256"/>
      <c r="AC39" s="256"/>
    </row>
    <row r="40" spans="1:29" x14ac:dyDescent="0.25">
      <c r="A40" s="244" t="s">
        <v>98</v>
      </c>
      <c r="B40" s="243"/>
      <c r="C40" s="309">
        <v>10935</v>
      </c>
      <c r="D40" s="310">
        <v>10695</v>
      </c>
      <c r="E40" s="272">
        <f t="shared" si="8"/>
        <v>97.805212620027433</v>
      </c>
      <c r="F40" s="317">
        <v>240</v>
      </c>
      <c r="G40" s="294">
        <f t="shared" si="9"/>
        <v>2.1947873799725648</v>
      </c>
      <c r="H40" s="309">
        <v>16572</v>
      </c>
      <c r="I40" s="310">
        <v>16387</v>
      </c>
      <c r="J40" s="272">
        <f t="shared" si="10"/>
        <v>98.883659184166063</v>
      </c>
      <c r="K40" s="317">
        <v>185</v>
      </c>
      <c r="L40" s="294">
        <f t="shared" si="11"/>
        <v>1.1163408158339367</v>
      </c>
      <c r="M40" s="301"/>
      <c r="T40" s="256"/>
      <c r="W40" s="256"/>
      <c r="Z40" s="256"/>
      <c r="AC40" s="256"/>
    </row>
    <row r="41" spans="1:29" x14ac:dyDescent="0.25">
      <c r="A41" s="242" t="s">
        <v>90</v>
      </c>
      <c r="B41" s="247"/>
      <c r="C41" s="309">
        <v>35846</v>
      </c>
      <c r="D41" s="310">
        <v>34664</v>
      </c>
      <c r="E41" s="272">
        <f t="shared" si="8"/>
        <v>96.702560955197242</v>
      </c>
      <c r="F41" s="317">
        <v>1182</v>
      </c>
      <c r="G41" s="294">
        <f t="shared" si="9"/>
        <v>3.2974390448027675</v>
      </c>
      <c r="H41" s="309">
        <v>42784</v>
      </c>
      <c r="I41" s="310">
        <v>41817</v>
      </c>
      <c r="J41" s="272">
        <f t="shared" si="10"/>
        <v>97.739809274495144</v>
      </c>
      <c r="K41" s="317">
        <v>967</v>
      </c>
      <c r="L41" s="294">
        <f t="shared" si="11"/>
        <v>2.2601907255048617</v>
      </c>
      <c r="M41" s="301"/>
      <c r="T41" s="256"/>
      <c r="W41" s="256"/>
      <c r="Z41" s="256"/>
      <c r="AC41" s="256"/>
    </row>
    <row r="42" spans="1:29" x14ac:dyDescent="0.25">
      <c r="A42" s="244" t="s">
        <v>100</v>
      </c>
      <c r="B42" s="240"/>
      <c r="C42" s="309">
        <v>2089</v>
      </c>
      <c r="D42" s="310">
        <v>1989</v>
      </c>
      <c r="E42" s="272">
        <f t="shared" si="8"/>
        <v>95.213020584011488</v>
      </c>
      <c r="F42" s="317">
        <v>100</v>
      </c>
      <c r="G42" s="294">
        <f t="shared" si="9"/>
        <v>4.7869794159885108</v>
      </c>
      <c r="H42" s="309">
        <v>1899</v>
      </c>
      <c r="I42" s="310">
        <v>1846</v>
      </c>
      <c r="J42" s="272">
        <f t="shared" si="10"/>
        <v>97.209057398630861</v>
      </c>
      <c r="K42" s="317">
        <v>53</v>
      </c>
      <c r="L42" s="294">
        <f t="shared" si="11"/>
        <v>2.7909426013691419</v>
      </c>
      <c r="M42" s="301"/>
      <c r="T42" s="256"/>
      <c r="W42" s="256"/>
      <c r="Z42" s="256"/>
      <c r="AC42" s="256"/>
    </row>
    <row r="43" spans="1:29" ht="15.75" thickBot="1" x14ac:dyDescent="0.3">
      <c r="A43" s="245" t="s">
        <v>91</v>
      </c>
      <c r="B43" s="251"/>
      <c r="C43" s="311">
        <v>10013</v>
      </c>
      <c r="D43" s="312">
        <v>9406</v>
      </c>
      <c r="E43" s="273">
        <f t="shared" si="8"/>
        <v>93.937880755018483</v>
      </c>
      <c r="F43" s="318">
        <v>607</v>
      </c>
      <c r="G43" s="297">
        <f t="shared" si="9"/>
        <v>6.062119244981524</v>
      </c>
      <c r="H43" s="311">
        <v>10548</v>
      </c>
      <c r="I43" s="312">
        <v>10243</v>
      </c>
      <c r="J43" s="273">
        <f t="shared" si="10"/>
        <v>97.10845657944634</v>
      </c>
      <c r="K43" s="318">
        <v>305</v>
      </c>
      <c r="L43" s="297">
        <f t="shared" si="11"/>
        <v>2.8915434205536594</v>
      </c>
      <c r="M43" s="301"/>
      <c r="T43" s="256"/>
      <c r="W43" s="256"/>
      <c r="Z43" s="256"/>
      <c r="AC43" s="256"/>
    </row>
    <row r="44" spans="1:29" ht="15.75" thickTop="1" x14ac:dyDescent="0.25">
      <c r="A44" s="236"/>
      <c r="B44" s="236"/>
      <c r="E44" s="236"/>
      <c r="G44" s="236"/>
      <c r="J44" s="236"/>
      <c r="L44" s="236"/>
      <c r="T44" s="256"/>
      <c r="W44" s="256"/>
      <c r="Z44" s="256"/>
      <c r="AC44" s="256"/>
    </row>
    <row r="45" spans="1:29" ht="15.75" thickBot="1" x14ac:dyDescent="0.3">
      <c r="A45" s="236"/>
      <c r="B45" s="236"/>
      <c r="E45" s="236"/>
      <c r="G45" s="236"/>
      <c r="J45" s="236"/>
      <c r="L45" s="236"/>
      <c r="N45" s="256"/>
      <c r="Q45" s="256"/>
      <c r="T45" s="256"/>
      <c r="W45" s="256"/>
      <c r="Z45" s="256"/>
      <c r="AC45" s="256"/>
    </row>
    <row r="46" spans="1:29" ht="16.5" thickTop="1" thickBot="1" x14ac:dyDescent="0.3">
      <c r="A46" s="326" t="s">
        <v>264</v>
      </c>
      <c r="B46" s="330"/>
      <c r="C46" s="341" t="s">
        <v>271</v>
      </c>
      <c r="D46" s="346"/>
      <c r="E46" s="346"/>
      <c r="F46" s="346"/>
      <c r="G46" s="347"/>
      <c r="H46" s="341" t="s">
        <v>272</v>
      </c>
      <c r="I46" s="346"/>
      <c r="J46" s="346"/>
      <c r="K46" s="346"/>
      <c r="L46" s="347"/>
      <c r="N46" s="256"/>
      <c r="Q46" s="256"/>
      <c r="T46" s="256"/>
      <c r="W46" s="256"/>
      <c r="Z46" s="256"/>
      <c r="AC46" s="256"/>
    </row>
    <row r="47" spans="1:29" ht="16.5" thickTop="1" thickBot="1" x14ac:dyDescent="0.3">
      <c r="A47" s="331" t="s">
        <v>122</v>
      </c>
      <c r="B47" s="332"/>
      <c r="C47" s="338" t="s">
        <v>266</v>
      </c>
      <c r="D47" s="348"/>
      <c r="E47" s="348"/>
      <c r="F47" s="348"/>
      <c r="G47" s="349"/>
      <c r="H47" s="338" t="s">
        <v>266</v>
      </c>
      <c r="I47" s="348"/>
      <c r="J47" s="348"/>
      <c r="K47" s="348"/>
      <c r="L47" s="349"/>
      <c r="M47" s="236"/>
      <c r="N47" s="256"/>
      <c r="Q47" s="256"/>
      <c r="T47" s="256"/>
      <c r="W47" s="256"/>
      <c r="Z47" s="256"/>
      <c r="AC47" s="256"/>
    </row>
    <row r="48" spans="1:29" ht="15.75" thickTop="1" x14ac:dyDescent="0.25">
      <c r="A48" s="333"/>
      <c r="B48" s="334"/>
      <c r="C48" s="304" t="s">
        <v>196</v>
      </c>
      <c r="D48" s="344" t="s">
        <v>93</v>
      </c>
      <c r="E48" s="350"/>
      <c r="F48" s="351" t="s">
        <v>0</v>
      </c>
      <c r="G48" s="350"/>
      <c r="H48" s="304" t="s">
        <v>196</v>
      </c>
      <c r="I48" s="344" t="s">
        <v>93</v>
      </c>
      <c r="J48" s="350"/>
      <c r="K48" s="351" t="s">
        <v>0</v>
      </c>
      <c r="L48" s="350"/>
      <c r="M48" s="236"/>
      <c r="N48" s="236"/>
      <c r="O48" s="256"/>
      <c r="P48" s="256"/>
      <c r="Q48" s="236"/>
      <c r="R48" s="256"/>
      <c r="S48" s="256"/>
      <c r="T48" s="236"/>
      <c r="U48" s="256"/>
      <c r="V48" s="256"/>
      <c r="AC48" s="256"/>
    </row>
    <row r="49" spans="1:29" ht="15.75" thickBot="1" x14ac:dyDescent="0.3">
      <c r="A49" s="335"/>
      <c r="B49" s="336"/>
      <c r="C49" s="305" t="s">
        <v>92</v>
      </c>
      <c r="D49" s="306" t="s">
        <v>196</v>
      </c>
      <c r="E49" s="252" t="s">
        <v>124</v>
      </c>
      <c r="F49" s="315" t="s">
        <v>196</v>
      </c>
      <c r="G49" s="252" t="s">
        <v>124</v>
      </c>
      <c r="H49" s="305" t="s">
        <v>92</v>
      </c>
      <c r="I49" s="306" t="s">
        <v>196</v>
      </c>
      <c r="J49" s="252" t="s">
        <v>124</v>
      </c>
      <c r="K49" s="315" t="s">
        <v>196</v>
      </c>
      <c r="L49" s="252" t="s">
        <v>124</v>
      </c>
      <c r="M49" s="236"/>
      <c r="N49" s="256"/>
      <c r="O49" s="256"/>
      <c r="P49" s="256"/>
      <c r="Q49" s="256"/>
      <c r="R49" s="256"/>
      <c r="S49" s="256"/>
      <c r="T49" s="256"/>
      <c r="U49" s="256"/>
      <c r="V49" s="256"/>
      <c r="AC49" s="256"/>
    </row>
    <row r="50" spans="1:29" ht="15.75" thickTop="1" x14ac:dyDescent="0.25">
      <c r="A50" s="248" t="s">
        <v>99</v>
      </c>
      <c r="B50" s="241"/>
      <c r="C50" s="307">
        <v>50070</v>
      </c>
      <c r="D50" s="308">
        <v>48092</v>
      </c>
      <c r="E50" s="271">
        <f>D50/C50*100</f>
        <v>96.049530657080084</v>
      </c>
      <c r="F50" s="316">
        <v>1978</v>
      </c>
      <c r="G50" s="291">
        <f>F50/C50*100</f>
        <v>3.950469342919912</v>
      </c>
      <c r="H50" s="307">
        <v>73502</v>
      </c>
      <c r="I50" s="308">
        <v>72053</v>
      </c>
      <c r="J50" s="271">
        <f>I50/H50*100</f>
        <v>98.028625071426617</v>
      </c>
      <c r="K50" s="316">
        <v>1449</v>
      </c>
      <c r="L50" s="291">
        <f>K50/H50*100</f>
        <v>1.9713749285733722</v>
      </c>
      <c r="M50" s="254"/>
      <c r="N50" s="281"/>
      <c r="O50" s="281"/>
      <c r="P50" s="281"/>
      <c r="Q50" s="281"/>
      <c r="R50" s="281"/>
      <c r="S50" s="281"/>
      <c r="T50" s="281"/>
      <c r="U50" s="281"/>
      <c r="V50" s="281"/>
      <c r="AC50" s="256"/>
    </row>
    <row r="51" spans="1:29" x14ac:dyDescent="0.25">
      <c r="A51" s="244" t="s">
        <v>89</v>
      </c>
      <c r="B51" s="243"/>
      <c r="C51" s="309">
        <v>98409</v>
      </c>
      <c r="D51" s="310">
        <v>89332</v>
      </c>
      <c r="E51" s="272">
        <f t="shared" ref="E51:E57" si="12">D51/C51*100</f>
        <v>90.77625013972299</v>
      </c>
      <c r="F51" s="317">
        <v>9077</v>
      </c>
      <c r="G51" s="294">
        <f t="shared" ref="G51:G57" si="13">F51/C51*100</f>
        <v>9.2237498602770067</v>
      </c>
      <c r="H51" s="309">
        <v>147020</v>
      </c>
      <c r="I51" s="310">
        <v>135799</v>
      </c>
      <c r="J51" s="272">
        <f t="shared" ref="J51:J57" si="14">I51/H51*100</f>
        <v>92.367705074139579</v>
      </c>
      <c r="K51" s="317">
        <v>11221</v>
      </c>
      <c r="L51" s="294">
        <f t="shared" ref="L51:L57" si="15">K51/H51*100</f>
        <v>7.6322949258604282</v>
      </c>
      <c r="M51" s="236"/>
      <c r="N51" s="256"/>
      <c r="O51" s="256"/>
      <c r="P51" s="256"/>
      <c r="Q51" s="256"/>
      <c r="R51" s="256"/>
      <c r="S51" s="256"/>
      <c r="T51" s="256"/>
      <c r="U51" s="256"/>
      <c r="V51" s="256"/>
      <c r="AC51" s="256"/>
    </row>
    <row r="52" spans="1:29" x14ac:dyDescent="0.25">
      <c r="A52" s="337" t="s">
        <v>103</v>
      </c>
      <c r="B52" s="250" t="s">
        <v>101</v>
      </c>
      <c r="C52" s="309">
        <v>48807</v>
      </c>
      <c r="D52" s="310">
        <v>46465</v>
      </c>
      <c r="E52" s="272">
        <f t="shared" si="12"/>
        <v>95.201507980412643</v>
      </c>
      <c r="F52" s="317">
        <v>2342</v>
      </c>
      <c r="G52" s="294">
        <f t="shared" si="13"/>
        <v>4.7984920195873544</v>
      </c>
      <c r="H52" s="309">
        <v>72790</v>
      </c>
      <c r="I52" s="310">
        <v>70263</v>
      </c>
      <c r="J52" s="272">
        <f t="shared" si="14"/>
        <v>96.528369281494705</v>
      </c>
      <c r="K52" s="317">
        <v>2527</v>
      </c>
      <c r="L52" s="294">
        <f t="shared" si="15"/>
        <v>3.4716307185052893</v>
      </c>
      <c r="M52" s="254"/>
      <c r="N52" s="256"/>
      <c r="O52" s="256"/>
      <c r="P52" s="256"/>
      <c r="Q52" s="256"/>
      <c r="R52" s="256"/>
      <c r="S52" s="256"/>
      <c r="T52" s="256"/>
      <c r="U52" s="256"/>
      <c r="V52" s="256"/>
      <c r="AC52" s="256"/>
    </row>
    <row r="53" spans="1:29" x14ac:dyDescent="0.25">
      <c r="A53" s="325"/>
      <c r="B53" s="249" t="s">
        <v>102</v>
      </c>
      <c r="C53" s="309">
        <v>49602</v>
      </c>
      <c r="D53" s="310">
        <v>42867</v>
      </c>
      <c r="E53" s="272">
        <f t="shared" si="12"/>
        <v>86.421918471029386</v>
      </c>
      <c r="F53" s="317">
        <v>6735</v>
      </c>
      <c r="G53" s="294">
        <f t="shared" si="13"/>
        <v>13.578081528970607</v>
      </c>
      <c r="H53" s="309">
        <v>74230</v>
      </c>
      <c r="I53" s="310">
        <v>65536</v>
      </c>
      <c r="J53" s="272">
        <f t="shared" si="14"/>
        <v>88.287754277246393</v>
      </c>
      <c r="K53" s="317">
        <v>8694</v>
      </c>
      <c r="L53" s="294">
        <f t="shared" si="15"/>
        <v>11.712245722753604</v>
      </c>
      <c r="M53" s="254"/>
      <c r="N53" s="256"/>
      <c r="O53" s="256"/>
      <c r="P53" s="256"/>
      <c r="Q53" s="256"/>
      <c r="R53" s="256"/>
      <c r="S53" s="256"/>
      <c r="T53" s="256"/>
      <c r="U53" s="256"/>
      <c r="V53" s="256"/>
    </row>
    <row r="54" spans="1:29" x14ac:dyDescent="0.25">
      <c r="A54" s="244" t="s">
        <v>98</v>
      </c>
      <c r="B54" s="243"/>
      <c r="C54" s="309">
        <v>11399</v>
      </c>
      <c r="D54" s="310">
        <v>11030</v>
      </c>
      <c r="E54" s="272">
        <f t="shared" si="12"/>
        <v>96.7628739363102</v>
      </c>
      <c r="F54" s="317">
        <v>369</v>
      </c>
      <c r="G54" s="294">
        <f t="shared" si="13"/>
        <v>3.2371260636897969</v>
      </c>
      <c r="H54" s="309">
        <v>15275</v>
      </c>
      <c r="I54" s="310">
        <v>15144</v>
      </c>
      <c r="J54" s="272">
        <f t="shared" si="14"/>
        <v>99.142389525368245</v>
      </c>
      <c r="K54" s="317">
        <v>131</v>
      </c>
      <c r="L54" s="294">
        <f t="shared" si="15"/>
        <v>0.85761047463175122</v>
      </c>
      <c r="M54" s="254"/>
      <c r="N54" s="256"/>
      <c r="O54" s="256"/>
      <c r="P54" s="256"/>
      <c r="Q54" s="256"/>
      <c r="R54" s="256"/>
      <c r="S54" s="256"/>
      <c r="T54" s="256"/>
      <c r="U54" s="256"/>
      <c r="V54" s="256"/>
    </row>
    <row r="55" spans="1:29" x14ac:dyDescent="0.25">
      <c r="A55" s="242" t="s">
        <v>90</v>
      </c>
      <c r="B55" s="247"/>
      <c r="C55" s="309">
        <v>35361</v>
      </c>
      <c r="D55" s="310">
        <v>33965</v>
      </c>
      <c r="E55" s="272">
        <f t="shared" si="12"/>
        <v>96.052147846497547</v>
      </c>
      <c r="F55" s="317">
        <v>1396</v>
      </c>
      <c r="G55" s="294">
        <f t="shared" si="13"/>
        <v>3.9478521535024464</v>
      </c>
      <c r="H55" s="309">
        <v>45698</v>
      </c>
      <c r="I55" s="310">
        <v>43767</v>
      </c>
      <c r="J55" s="272">
        <f t="shared" si="14"/>
        <v>95.77443214145039</v>
      </c>
      <c r="K55" s="317">
        <v>1931</v>
      </c>
      <c r="L55" s="294">
        <f t="shared" si="15"/>
        <v>4.2255678585496081</v>
      </c>
      <c r="M55" s="254"/>
      <c r="N55" s="256"/>
      <c r="O55" s="256"/>
      <c r="P55" s="256"/>
      <c r="Q55" s="256"/>
      <c r="R55" s="256"/>
      <c r="S55" s="256"/>
      <c r="T55" s="256"/>
      <c r="U55" s="256"/>
      <c r="V55" s="256"/>
    </row>
    <row r="56" spans="1:29" x14ac:dyDescent="0.25">
      <c r="A56" s="244" t="s">
        <v>100</v>
      </c>
      <c r="B56" s="240"/>
      <c r="C56" s="309">
        <v>2431</v>
      </c>
      <c r="D56" s="310">
        <v>2278</v>
      </c>
      <c r="E56" s="272">
        <f t="shared" si="12"/>
        <v>93.706293706293707</v>
      </c>
      <c r="F56" s="317">
        <v>153</v>
      </c>
      <c r="G56" s="294">
        <f t="shared" si="13"/>
        <v>6.2937062937062942</v>
      </c>
      <c r="H56" s="309">
        <v>790</v>
      </c>
      <c r="I56" s="310">
        <v>790</v>
      </c>
      <c r="J56" s="272">
        <f t="shared" si="14"/>
        <v>100</v>
      </c>
      <c r="K56" s="317">
        <v>0</v>
      </c>
      <c r="L56" s="294">
        <f t="shared" si="15"/>
        <v>0</v>
      </c>
      <c r="M56" s="254"/>
      <c r="N56" s="256"/>
      <c r="O56" s="256"/>
      <c r="P56" s="256"/>
      <c r="Q56" s="256"/>
      <c r="R56" s="256"/>
      <c r="S56" s="256"/>
      <c r="T56" s="256"/>
      <c r="U56" s="256"/>
      <c r="V56" s="256"/>
    </row>
    <row r="57" spans="1:29" ht="15.75" thickBot="1" x14ac:dyDescent="0.3">
      <c r="A57" s="245" t="s">
        <v>91</v>
      </c>
      <c r="B57" s="251"/>
      <c r="C57" s="311">
        <v>15866</v>
      </c>
      <c r="D57" s="312">
        <v>15160</v>
      </c>
      <c r="E57" s="273">
        <f t="shared" si="12"/>
        <v>95.550233203075763</v>
      </c>
      <c r="F57" s="318">
        <v>706</v>
      </c>
      <c r="G57" s="297">
        <f t="shared" si="13"/>
        <v>4.4497667969242407</v>
      </c>
      <c r="H57" s="311">
        <v>22072</v>
      </c>
      <c r="I57" s="312">
        <v>21407</v>
      </c>
      <c r="J57" s="273">
        <f t="shared" si="14"/>
        <v>96.987133019209864</v>
      </c>
      <c r="K57" s="318">
        <v>665</v>
      </c>
      <c r="L57" s="297">
        <f t="shared" si="15"/>
        <v>3.0128669807901414</v>
      </c>
      <c r="M57" s="254"/>
      <c r="N57" s="256"/>
      <c r="O57" s="256"/>
      <c r="P57" s="256"/>
      <c r="Q57" s="256"/>
      <c r="R57" s="256"/>
      <c r="S57" s="256"/>
      <c r="T57" s="256"/>
      <c r="U57" s="256"/>
      <c r="V57" s="256"/>
    </row>
    <row r="58" spans="1:29" ht="15.75" thickTop="1" x14ac:dyDescent="0.25">
      <c r="A58" s="236"/>
      <c r="B58" s="236"/>
      <c r="E58" s="236"/>
      <c r="G58" s="236"/>
      <c r="J58" s="236"/>
      <c r="L58" s="236"/>
      <c r="M58" s="236"/>
    </row>
    <row r="59" spans="1:29" ht="15.75" thickBot="1" x14ac:dyDescent="0.3">
      <c r="A59" s="236"/>
      <c r="B59" s="236"/>
      <c r="E59" s="236"/>
      <c r="G59" s="236"/>
    </row>
    <row r="60" spans="1:29" ht="16.5" thickTop="1" thickBot="1" x14ac:dyDescent="0.3">
      <c r="A60" s="326" t="s">
        <v>264</v>
      </c>
      <c r="B60" s="330"/>
      <c r="C60" s="341" t="s">
        <v>273</v>
      </c>
      <c r="D60" s="346"/>
      <c r="E60" s="346"/>
      <c r="F60" s="346"/>
      <c r="G60" s="347"/>
    </row>
    <row r="61" spans="1:29" ht="16.5" thickTop="1" thickBot="1" x14ac:dyDescent="0.3">
      <c r="A61" s="331" t="s">
        <v>122</v>
      </c>
      <c r="B61" s="332"/>
      <c r="C61" s="338" t="s">
        <v>266</v>
      </c>
      <c r="D61" s="348"/>
      <c r="E61" s="348"/>
      <c r="F61" s="348"/>
      <c r="G61" s="349"/>
    </row>
    <row r="62" spans="1:29" ht="15.75" thickTop="1" x14ac:dyDescent="0.25">
      <c r="A62" s="333"/>
      <c r="B62" s="334"/>
      <c r="C62" s="304" t="s">
        <v>196</v>
      </c>
      <c r="D62" s="344" t="s">
        <v>93</v>
      </c>
      <c r="E62" s="350"/>
      <c r="F62" s="351" t="s">
        <v>0</v>
      </c>
      <c r="G62" s="350"/>
    </row>
    <row r="63" spans="1:29" ht="15.75" thickBot="1" x14ac:dyDescent="0.3">
      <c r="A63" s="335"/>
      <c r="B63" s="336"/>
      <c r="C63" s="305" t="s">
        <v>92</v>
      </c>
      <c r="D63" s="306" t="s">
        <v>196</v>
      </c>
      <c r="E63" s="252" t="s">
        <v>124</v>
      </c>
      <c r="F63" s="315" t="s">
        <v>196</v>
      </c>
      <c r="G63" s="252" t="s">
        <v>124</v>
      </c>
    </row>
    <row r="64" spans="1:29" ht="15.75" thickTop="1" x14ac:dyDescent="0.25">
      <c r="A64" s="248" t="s">
        <v>99</v>
      </c>
      <c r="B64" s="241"/>
      <c r="C64" s="307">
        <v>65489</v>
      </c>
      <c r="D64" s="308">
        <v>64499</v>
      </c>
      <c r="E64" s="271">
        <f>D64/C64*100</f>
        <v>98.488295744323466</v>
      </c>
      <c r="F64" s="316">
        <v>990</v>
      </c>
      <c r="G64" s="291">
        <f>F64/C64*100</f>
        <v>1.5117042556765259</v>
      </c>
    </row>
    <row r="65" spans="1:13" x14ac:dyDescent="0.25">
      <c r="A65" s="244" t="s">
        <v>89</v>
      </c>
      <c r="B65" s="243"/>
      <c r="C65" s="309">
        <v>129253</v>
      </c>
      <c r="D65" s="310">
        <v>116993</v>
      </c>
      <c r="E65" s="272">
        <f t="shared" ref="E65:E71" si="16">D65/C65*100</f>
        <v>90.514726930902953</v>
      </c>
      <c r="F65" s="317">
        <v>12260</v>
      </c>
      <c r="G65" s="294">
        <f t="shared" ref="G65:G71" si="17">F65/C65*100</f>
        <v>9.4852730690970422</v>
      </c>
    </row>
    <row r="66" spans="1:13" x14ac:dyDescent="0.25">
      <c r="A66" s="337" t="s">
        <v>103</v>
      </c>
      <c r="B66" s="250" t="s">
        <v>101</v>
      </c>
      <c r="C66" s="309">
        <v>66416</v>
      </c>
      <c r="D66" s="310">
        <v>62818</v>
      </c>
      <c r="E66" s="272">
        <f t="shared" si="16"/>
        <v>94.582630691399658</v>
      </c>
      <c r="F66" s="317">
        <v>3598</v>
      </c>
      <c r="G66" s="294">
        <f t="shared" si="17"/>
        <v>5.4173693086003372</v>
      </c>
    </row>
    <row r="67" spans="1:13" x14ac:dyDescent="0.25">
      <c r="A67" s="325"/>
      <c r="B67" s="249" t="s">
        <v>102</v>
      </c>
      <c r="C67" s="309">
        <v>62837</v>
      </c>
      <c r="D67" s="310">
        <v>54175</v>
      </c>
      <c r="E67" s="272">
        <f t="shared" si="16"/>
        <v>86.215128029664058</v>
      </c>
      <c r="F67" s="317">
        <v>8662</v>
      </c>
      <c r="G67" s="294">
        <f t="shared" si="17"/>
        <v>13.784871970335949</v>
      </c>
    </row>
    <row r="68" spans="1:13" x14ac:dyDescent="0.25">
      <c r="A68" s="244" t="s">
        <v>98</v>
      </c>
      <c r="B68" s="243"/>
      <c r="C68" s="309">
        <v>17362</v>
      </c>
      <c r="D68" s="310">
        <v>17062</v>
      </c>
      <c r="E68" s="272">
        <f t="shared" si="16"/>
        <v>98.272088469070383</v>
      </c>
      <c r="F68" s="317">
        <v>300</v>
      </c>
      <c r="G68" s="294">
        <f t="shared" si="17"/>
        <v>1.7279115309296162</v>
      </c>
    </row>
    <row r="69" spans="1:13" x14ac:dyDescent="0.25">
      <c r="A69" s="242" t="s">
        <v>90</v>
      </c>
      <c r="B69" s="247"/>
      <c r="C69" s="309">
        <v>44544</v>
      </c>
      <c r="D69" s="310">
        <v>42949</v>
      </c>
      <c r="E69" s="272">
        <f t="shared" si="16"/>
        <v>96.419270833333343</v>
      </c>
      <c r="F69" s="317">
        <v>1595</v>
      </c>
      <c r="G69" s="294">
        <f t="shared" si="17"/>
        <v>3.5807291666666665</v>
      </c>
    </row>
    <row r="70" spans="1:13" x14ac:dyDescent="0.25">
      <c r="A70" s="244" t="s">
        <v>100</v>
      </c>
      <c r="B70" s="240"/>
      <c r="C70" s="309">
        <v>5049</v>
      </c>
      <c r="D70" s="310">
        <v>4997</v>
      </c>
      <c r="E70" s="272">
        <f t="shared" si="16"/>
        <v>98.970093087740153</v>
      </c>
      <c r="F70" s="317">
        <v>52</v>
      </c>
      <c r="G70" s="294">
        <f t="shared" si="17"/>
        <v>1.0299069122598534</v>
      </c>
    </row>
    <row r="71" spans="1:13" ht="15.75" thickBot="1" x14ac:dyDescent="0.3">
      <c r="A71" s="245" t="s">
        <v>91</v>
      </c>
      <c r="B71" s="251"/>
      <c r="C71" s="311">
        <v>21693</v>
      </c>
      <c r="D71" s="312">
        <v>20651</v>
      </c>
      <c r="E71" s="273">
        <f t="shared" si="16"/>
        <v>95.19660720047942</v>
      </c>
      <c r="F71" s="318">
        <v>1042</v>
      </c>
      <c r="G71" s="297">
        <f t="shared" si="17"/>
        <v>4.8033927995205827</v>
      </c>
    </row>
    <row r="72" spans="1:13" ht="15.75" thickTop="1" x14ac:dyDescent="0.25">
      <c r="A72" s="236"/>
      <c r="B72" s="236"/>
      <c r="E72" s="236"/>
      <c r="G72" s="236"/>
    </row>
    <row r="75" spans="1:13" x14ac:dyDescent="0.25">
      <c r="H75" s="319"/>
      <c r="J75" s="236"/>
      <c r="L75" s="236"/>
      <c r="M75" s="236"/>
    </row>
    <row r="82" spans="10:13" x14ac:dyDescent="0.25">
      <c r="J82" s="236"/>
      <c r="L82" s="236"/>
      <c r="M82" s="236"/>
    </row>
    <row r="83" spans="10:13" x14ac:dyDescent="0.25">
      <c r="J83" s="236"/>
      <c r="L83" s="236"/>
      <c r="M83" s="236"/>
    </row>
    <row r="84" spans="10:13" x14ac:dyDescent="0.25">
      <c r="J84" s="236"/>
      <c r="L84" s="236"/>
      <c r="M84" s="236"/>
    </row>
    <row r="85" spans="10:13" x14ac:dyDescent="0.25">
      <c r="J85" s="236"/>
      <c r="L85" s="236"/>
      <c r="M85" s="236"/>
    </row>
    <row r="86" spans="10:13" x14ac:dyDescent="0.25">
      <c r="J86" s="236"/>
      <c r="L86" s="236"/>
      <c r="M86" s="236"/>
    </row>
    <row r="88" spans="10:13" x14ac:dyDescent="0.25">
      <c r="J88" s="236"/>
      <c r="L88" s="236"/>
      <c r="M88" s="236"/>
    </row>
    <row r="90" spans="10:13" x14ac:dyDescent="0.25">
      <c r="J90" s="236"/>
      <c r="L90" s="236"/>
      <c r="M90" s="239"/>
    </row>
    <row r="105" spans="2:12" x14ac:dyDescent="0.25">
      <c r="B105" s="236"/>
      <c r="E105" s="236"/>
      <c r="F105" s="314"/>
      <c r="G105" s="237"/>
      <c r="J105" s="236"/>
      <c r="K105" s="314"/>
      <c r="L105" s="237"/>
    </row>
    <row r="111" spans="2:12" x14ac:dyDescent="0.25">
      <c r="K111" s="314"/>
      <c r="L111" s="237"/>
    </row>
    <row r="112" spans="2:12" x14ac:dyDescent="0.25">
      <c r="K112" s="314"/>
      <c r="L112" s="237"/>
    </row>
    <row r="113" spans="11:12" x14ac:dyDescent="0.25">
      <c r="K113" s="314"/>
      <c r="L113" s="237"/>
    </row>
    <row r="114" spans="11:12" x14ac:dyDescent="0.25">
      <c r="K114" s="314"/>
      <c r="L114" s="237"/>
    </row>
    <row r="115" spans="11:12" x14ac:dyDescent="0.25">
      <c r="K115" s="314"/>
      <c r="L115" s="237"/>
    </row>
    <row r="117" spans="11:12" x14ac:dyDescent="0.25">
      <c r="K117" s="314"/>
      <c r="L117" s="237"/>
    </row>
  </sheetData>
  <mergeCells count="51">
    <mergeCell ref="C60:G60"/>
    <mergeCell ref="C61:G61"/>
    <mergeCell ref="D62:E62"/>
    <mergeCell ref="F62:G62"/>
    <mergeCell ref="C46:G46"/>
    <mergeCell ref="C47:G47"/>
    <mergeCell ref="H47:L47"/>
    <mergeCell ref="D48:E48"/>
    <mergeCell ref="F48:G48"/>
    <mergeCell ref="I48:J48"/>
    <mergeCell ref="K48:L48"/>
    <mergeCell ref="D34:E34"/>
    <mergeCell ref="F34:G34"/>
    <mergeCell ref="I34:J34"/>
    <mergeCell ref="K34:L34"/>
    <mergeCell ref="H46:L46"/>
    <mergeCell ref="I20:J20"/>
    <mergeCell ref="K20:L20"/>
    <mergeCell ref="C32:G32"/>
    <mergeCell ref="H32:L32"/>
    <mergeCell ref="C33:G33"/>
    <mergeCell ref="H33:L33"/>
    <mergeCell ref="A66:A67"/>
    <mergeCell ref="A61:B63"/>
    <mergeCell ref="C5:G5"/>
    <mergeCell ref="C4:G4"/>
    <mergeCell ref="H5:L5"/>
    <mergeCell ref="D6:E6"/>
    <mergeCell ref="F6:G6"/>
    <mergeCell ref="I6:J6"/>
    <mergeCell ref="K6:L6"/>
    <mergeCell ref="H4:L4"/>
    <mergeCell ref="C18:G18"/>
    <mergeCell ref="H18:L18"/>
    <mergeCell ref="C19:G19"/>
    <mergeCell ref="H19:L19"/>
    <mergeCell ref="D20:E20"/>
    <mergeCell ref="F20:G20"/>
    <mergeCell ref="A4:B4"/>
    <mergeCell ref="A18:B18"/>
    <mergeCell ref="A32:B32"/>
    <mergeCell ref="A46:B46"/>
    <mergeCell ref="A60:B60"/>
    <mergeCell ref="A5:B7"/>
    <mergeCell ref="A19:B21"/>
    <mergeCell ref="A33:B35"/>
    <mergeCell ref="A47:B49"/>
    <mergeCell ref="A10:A11"/>
    <mergeCell ref="A24:A25"/>
    <mergeCell ref="A38:A39"/>
    <mergeCell ref="A52:A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3D81-051F-4978-A503-8B86E57F9345}">
  <dimension ref="A2:AG80"/>
  <sheetViews>
    <sheetView workbookViewId="0">
      <selection activeCell="C9" sqref="C9"/>
    </sheetView>
  </sheetViews>
  <sheetFormatPr defaultRowHeight="15" x14ac:dyDescent="0.25"/>
  <cols>
    <col min="13" max="14" width="9.140625" style="256"/>
  </cols>
  <sheetData>
    <row r="2" spans="1:33" ht="18.75" x14ac:dyDescent="0.3">
      <c r="A2" s="258" t="s">
        <v>278</v>
      </c>
      <c r="B2" s="258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33" ht="18.75" x14ac:dyDescent="0.3">
      <c r="A3" s="258" t="s">
        <v>275</v>
      </c>
      <c r="B3" s="258"/>
      <c r="C3" s="281"/>
      <c r="D3" s="281"/>
      <c r="E3" s="256"/>
      <c r="F3" s="279"/>
      <c r="G3" s="257"/>
      <c r="H3" s="281"/>
      <c r="I3" s="281"/>
      <c r="J3" s="256"/>
      <c r="K3" s="279"/>
      <c r="L3" s="257"/>
      <c r="M3" s="257"/>
      <c r="N3" s="257"/>
    </row>
    <row r="4" spans="1:33" ht="15.75" thickBot="1" x14ac:dyDescent="0.3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33" ht="16.5" thickTop="1" thickBot="1" x14ac:dyDescent="0.3">
      <c r="A5" s="326" t="s">
        <v>264</v>
      </c>
      <c r="B5" s="330"/>
      <c r="C5" s="326" t="s">
        <v>92</v>
      </c>
      <c r="D5" s="352"/>
      <c r="E5" s="352"/>
      <c r="F5" s="352"/>
      <c r="G5" s="330"/>
      <c r="H5" s="326" t="s">
        <v>265</v>
      </c>
      <c r="I5" s="352"/>
      <c r="J5" s="352"/>
      <c r="K5" s="352"/>
      <c r="L5" s="330"/>
      <c r="M5" s="298"/>
      <c r="N5" s="298"/>
    </row>
    <row r="6" spans="1:33" ht="16.5" thickTop="1" thickBot="1" x14ac:dyDescent="0.3">
      <c r="A6" s="331" t="s">
        <v>122</v>
      </c>
      <c r="B6" s="332"/>
      <c r="C6" s="326" t="s">
        <v>156</v>
      </c>
      <c r="D6" s="353"/>
      <c r="E6" s="353"/>
      <c r="F6" s="353"/>
      <c r="G6" s="354"/>
      <c r="H6" s="328" t="s">
        <v>156</v>
      </c>
      <c r="I6" s="357"/>
      <c r="J6" s="357"/>
      <c r="K6" s="357"/>
      <c r="L6" s="358"/>
      <c r="M6" s="299"/>
      <c r="N6" s="299"/>
    </row>
    <row r="7" spans="1:33" ht="15.75" thickTop="1" x14ac:dyDescent="0.25">
      <c r="A7" s="333"/>
      <c r="B7" s="334"/>
      <c r="C7" s="283" t="s">
        <v>196</v>
      </c>
      <c r="D7" s="355" t="s">
        <v>93</v>
      </c>
      <c r="E7" s="359"/>
      <c r="F7" s="360" t="s">
        <v>0</v>
      </c>
      <c r="G7" s="359"/>
      <c r="H7" s="283" t="s">
        <v>196</v>
      </c>
      <c r="I7" s="355" t="s">
        <v>93</v>
      </c>
      <c r="J7" s="359"/>
      <c r="K7" s="355" t="s">
        <v>0</v>
      </c>
      <c r="L7" s="359"/>
      <c r="M7" s="298"/>
      <c r="N7" s="298"/>
    </row>
    <row r="8" spans="1:33" ht="15.75" thickBot="1" x14ac:dyDescent="0.3">
      <c r="A8" s="335"/>
      <c r="B8" s="336"/>
      <c r="C8" s="284" t="s">
        <v>92</v>
      </c>
      <c r="D8" s="282" t="s">
        <v>196</v>
      </c>
      <c r="E8" s="259" t="s">
        <v>124</v>
      </c>
      <c r="F8" s="280" t="s">
        <v>196</v>
      </c>
      <c r="G8" s="260" t="s">
        <v>124</v>
      </c>
      <c r="H8" s="284" t="s">
        <v>92</v>
      </c>
      <c r="I8" s="282" t="s">
        <v>196</v>
      </c>
      <c r="J8" s="259" t="s">
        <v>124</v>
      </c>
      <c r="K8" s="280" t="s">
        <v>196</v>
      </c>
      <c r="L8" s="260" t="s">
        <v>124</v>
      </c>
      <c r="M8" s="300"/>
      <c r="N8" s="300"/>
    </row>
    <row r="9" spans="1:33" ht="15.75" thickTop="1" x14ac:dyDescent="0.25">
      <c r="A9" s="269" t="s">
        <v>99</v>
      </c>
      <c r="B9" s="267"/>
      <c r="C9" s="289">
        <v>18003</v>
      </c>
      <c r="D9" s="290">
        <v>17598</v>
      </c>
      <c r="E9" s="291">
        <f>D9/C9*100</f>
        <v>97.750374937510415</v>
      </c>
      <c r="F9" s="290">
        <v>406</v>
      </c>
      <c r="G9" s="291">
        <f>F9/C9*100</f>
        <v>2.2551796922735101</v>
      </c>
      <c r="H9" s="289">
        <v>2728</v>
      </c>
      <c r="I9" s="276">
        <v>2647</v>
      </c>
      <c r="J9" s="291">
        <f>I9/H9*100</f>
        <v>97.030791788856305</v>
      </c>
      <c r="K9" s="276">
        <v>81</v>
      </c>
      <c r="L9" s="291">
        <f>K9/H9*100</f>
        <v>2.969208211143695</v>
      </c>
      <c r="M9" s="253"/>
      <c r="N9" s="253"/>
    </row>
    <row r="10" spans="1:33" x14ac:dyDescent="0.25">
      <c r="A10" s="263" t="s">
        <v>89</v>
      </c>
      <c r="B10" s="268"/>
      <c r="C10" s="292">
        <v>42694</v>
      </c>
      <c r="D10" s="293">
        <v>41671</v>
      </c>
      <c r="E10" s="294">
        <f t="shared" ref="E10:E16" si="0">D10/C10*100</f>
        <v>97.603878765166058</v>
      </c>
      <c r="F10" s="293">
        <v>12470</v>
      </c>
      <c r="G10" s="294">
        <f t="shared" ref="G10:G16" si="1">F10/C10*100</f>
        <v>29.207851220311987</v>
      </c>
      <c r="H10" s="286">
        <v>5484</v>
      </c>
      <c r="I10" s="277">
        <v>5306</v>
      </c>
      <c r="J10" s="294">
        <f t="shared" ref="J10:J16" si="2">I10/H10*100</f>
        <v>96.754194018964256</v>
      </c>
      <c r="K10" s="277">
        <v>1415</v>
      </c>
      <c r="L10" s="294">
        <f t="shared" ref="L10:L16" si="3">K10/H10*100</f>
        <v>25.802334062727937</v>
      </c>
      <c r="M10" s="253"/>
      <c r="N10" s="253"/>
    </row>
    <row r="11" spans="1:33" x14ac:dyDescent="0.25">
      <c r="A11" s="324" t="s">
        <v>103</v>
      </c>
      <c r="B11" s="265" t="s">
        <v>101</v>
      </c>
      <c r="C11" s="292">
        <v>25746</v>
      </c>
      <c r="D11" s="293">
        <v>24583</v>
      </c>
      <c r="E11" s="294">
        <f t="shared" si="0"/>
        <v>95.482793443641739</v>
      </c>
      <c r="F11" s="293">
        <v>3412</v>
      </c>
      <c r="G11" s="294">
        <f t="shared" si="1"/>
        <v>13.252544084517984</v>
      </c>
      <c r="H11" s="286">
        <v>3371</v>
      </c>
      <c r="I11" s="277">
        <v>3192</v>
      </c>
      <c r="J11" s="294">
        <f t="shared" si="2"/>
        <v>94.690002966478787</v>
      </c>
      <c r="K11" s="277">
        <v>481</v>
      </c>
      <c r="L11" s="294">
        <f t="shared" si="3"/>
        <v>14.268762978344704</v>
      </c>
      <c r="M11" s="253"/>
      <c r="N11" s="253"/>
    </row>
    <row r="12" spans="1:33" x14ac:dyDescent="0.25">
      <c r="A12" s="325"/>
      <c r="B12" s="265" t="s">
        <v>102</v>
      </c>
      <c r="C12" s="292">
        <v>27250</v>
      </c>
      <c r="D12" s="293">
        <v>25621</v>
      </c>
      <c r="E12" s="294">
        <f t="shared" si="0"/>
        <v>94.022018348623845</v>
      </c>
      <c r="F12" s="293">
        <v>10085</v>
      </c>
      <c r="G12" s="294">
        <f t="shared" si="1"/>
        <v>37.009174311926607</v>
      </c>
      <c r="H12" s="286">
        <v>3156</v>
      </c>
      <c r="I12" s="277">
        <v>2986</v>
      </c>
      <c r="J12" s="294">
        <f t="shared" si="2"/>
        <v>94.613434727503162</v>
      </c>
      <c r="K12" s="277">
        <v>1029</v>
      </c>
      <c r="L12" s="294">
        <f t="shared" si="3"/>
        <v>32.604562737642581</v>
      </c>
      <c r="M12" s="253"/>
      <c r="N12" s="253"/>
      <c r="O12" s="256"/>
      <c r="P12" s="256"/>
      <c r="Q12" s="256"/>
      <c r="R12" s="256"/>
      <c r="S12" s="256"/>
      <c r="T12" s="256"/>
      <c r="U12" s="256"/>
      <c r="V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</row>
    <row r="13" spans="1:33" x14ac:dyDescent="0.25">
      <c r="A13" s="263" t="s">
        <v>98</v>
      </c>
      <c r="B13" s="267"/>
      <c r="C13" s="292">
        <v>6481</v>
      </c>
      <c r="D13" s="293">
        <v>6418</v>
      </c>
      <c r="E13" s="294">
        <f t="shared" si="0"/>
        <v>99.02792778892146</v>
      </c>
      <c r="F13" s="293">
        <v>477</v>
      </c>
      <c r="G13" s="294">
        <f t="shared" si="1"/>
        <v>7.3599753124517813</v>
      </c>
      <c r="H13" s="286">
        <v>1499</v>
      </c>
      <c r="I13" s="277">
        <v>1471</v>
      </c>
      <c r="J13" s="294">
        <f t="shared" si="2"/>
        <v>98.132088058705804</v>
      </c>
      <c r="K13" s="277">
        <v>66</v>
      </c>
      <c r="L13" s="294">
        <f t="shared" si="3"/>
        <v>4.4029352901934624</v>
      </c>
      <c r="M13" s="253"/>
      <c r="N13" s="253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</row>
    <row r="14" spans="1:33" x14ac:dyDescent="0.25">
      <c r="A14" s="263" t="s">
        <v>90</v>
      </c>
      <c r="B14" s="262"/>
      <c r="C14" s="292">
        <v>14155</v>
      </c>
      <c r="D14" s="293">
        <v>13919</v>
      </c>
      <c r="E14" s="294">
        <f t="shared" si="0"/>
        <v>98.332744613210878</v>
      </c>
      <c r="F14" s="293">
        <v>1573</v>
      </c>
      <c r="G14" s="294">
        <f t="shared" si="1"/>
        <v>11.112681031437655</v>
      </c>
      <c r="H14" s="286">
        <v>1593</v>
      </c>
      <c r="I14" s="277">
        <v>1574</v>
      </c>
      <c r="J14" s="294">
        <f t="shared" si="2"/>
        <v>98.807281858129315</v>
      </c>
      <c r="K14" s="277">
        <v>87</v>
      </c>
      <c r="L14" s="294">
        <f t="shared" si="3"/>
        <v>5.4613935969868175</v>
      </c>
      <c r="M14" s="253"/>
      <c r="N14" s="253"/>
    </row>
    <row r="15" spans="1:33" x14ac:dyDescent="0.25">
      <c r="A15" s="263" t="s">
        <v>100</v>
      </c>
      <c r="B15" s="261"/>
      <c r="C15" s="292">
        <v>980</v>
      </c>
      <c r="D15" s="293">
        <v>956</v>
      </c>
      <c r="E15" s="294">
        <f t="shared" si="0"/>
        <v>97.551020408163268</v>
      </c>
      <c r="F15" s="293">
        <v>34</v>
      </c>
      <c r="G15" s="294">
        <f t="shared" si="1"/>
        <v>3.4693877551020407</v>
      </c>
      <c r="H15" s="286">
        <v>290</v>
      </c>
      <c r="I15" s="277">
        <v>286</v>
      </c>
      <c r="J15" s="294">
        <f t="shared" si="2"/>
        <v>98.620689655172413</v>
      </c>
      <c r="K15" s="277">
        <v>6</v>
      </c>
      <c r="L15" s="294">
        <f t="shared" si="3"/>
        <v>2.0689655172413794</v>
      </c>
      <c r="M15" s="253"/>
      <c r="N15" s="253"/>
    </row>
    <row r="16" spans="1:33" ht="15.75" thickBot="1" x14ac:dyDescent="0.3">
      <c r="A16" s="264" t="s">
        <v>91</v>
      </c>
      <c r="B16" s="270"/>
      <c r="C16" s="295">
        <v>5453</v>
      </c>
      <c r="D16" s="296">
        <v>5304</v>
      </c>
      <c r="E16" s="297">
        <f t="shared" si="0"/>
        <v>97.267559141756834</v>
      </c>
      <c r="F16" s="296">
        <v>415</v>
      </c>
      <c r="G16" s="297">
        <f t="shared" si="1"/>
        <v>7.6104896387309733</v>
      </c>
      <c r="H16" s="287">
        <v>933</v>
      </c>
      <c r="I16" s="278">
        <v>910</v>
      </c>
      <c r="J16" s="297">
        <f t="shared" si="2"/>
        <v>97.534833869239009</v>
      </c>
      <c r="K16" s="278">
        <v>71</v>
      </c>
      <c r="L16" s="297">
        <f t="shared" si="3"/>
        <v>7.609860664523044</v>
      </c>
      <c r="M16" s="253"/>
      <c r="N16" s="253"/>
    </row>
    <row r="17" spans="1:14" ht="15.75" thickTop="1" x14ac:dyDescent="0.25">
      <c r="A17" s="266"/>
      <c r="B17" s="266"/>
      <c r="C17" s="256"/>
      <c r="D17" s="256"/>
      <c r="E17" s="256"/>
      <c r="F17" s="256"/>
      <c r="G17" s="256"/>
      <c r="H17" s="256"/>
      <c r="I17" s="256"/>
      <c r="J17" s="256"/>
      <c r="K17" s="256"/>
      <c r="L17" s="256"/>
    </row>
    <row r="18" spans="1:14" ht="15.75" thickBot="1" x14ac:dyDescent="0.3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</row>
    <row r="19" spans="1:14" ht="16.5" thickTop="1" thickBot="1" x14ac:dyDescent="0.3">
      <c r="A19" s="326" t="s">
        <v>264</v>
      </c>
      <c r="B19" s="330"/>
      <c r="C19" s="326" t="s">
        <v>267</v>
      </c>
      <c r="D19" s="352"/>
      <c r="E19" s="352"/>
      <c r="F19" s="352"/>
      <c r="G19" s="330"/>
      <c r="H19" s="326" t="s">
        <v>268</v>
      </c>
      <c r="I19" s="352"/>
      <c r="J19" s="352"/>
      <c r="K19" s="352"/>
      <c r="L19" s="330"/>
      <c r="M19" s="298"/>
      <c r="N19" s="298"/>
    </row>
    <row r="20" spans="1:14" ht="16.5" thickTop="1" thickBot="1" x14ac:dyDescent="0.3">
      <c r="A20" s="331" t="s">
        <v>122</v>
      </c>
      <c r="B20" s="332"/>
      <c r="C20" s="326" t="s">
        <v>156</v>
      </c>
      <c r="D20" s="353"/>
      <c r="E20" s="353"/>
      <c r="F20" s="353"/>
      <c r="G20" s="354"/>
      <c r="H20" s="328" t="s">
        <v>156</v>
      </c>
      <c r="I20" s="357"/>
      <c r="J20" s="357"/>
      <c r="K20" s="357"/>
      <c r="L20" s="358"/>
      <c r="M20" s="299"/>
      <c r="N20" s="299"/>
    </row>
    <row r="21" spans="1:14" ht="15.75" thickTop="1" x14ac:dyDescent="0.25">
      <c r="A21" s="333"/>
      <c r="B21" s="334"/>
      <c r="C21" s="283" t="s">
        <v>196</v>
      </c>
      <c r="D21" s="355" t="s">
        <v>93</v>
      </c>
      <c r="E21" s="356"/>
      <c r="F21" s="355" t="s">
        <v>0</v>
      </c>
      <c r="G21" s="356"/>
      <c r="H21" s="283" t="s">
        <v>196</v>
      </c>
      <c r="I21" s="355" t="s">
        <v>93</v>
      </c>
      <c r="J21" s="356"/>
      <c r="K21" s="355" t="s">
        <v>0</v>
      </c>
      <c r="L21" s="356"/>
      <c r="M21" s="300"/>
      <c r="N21" s="300"/>
    </row>
    <row r="22" spans="1:14" ht="15.75" thickBot="1" x14ac:dyDescent="0.3">
      <c r="A22" s="335"/>
      <c r="B22" s="336"/>
      <c r="C22" s="284" t="s">
        <v>92</v>
      </c>
      <c r="D22" s="282" t="s">
        <v>196</v>
      </c>
      <c r="E22" s="259" t="s">
        <v>124</v>
      </c>
      <c r="F22" s="280" t="s">
        <v>196</v>
      </c>
      <c r="G22" s="260" t="s">
        <v>124</v>
      </c>
      <c r="H22" s="284" t="s">
        <v>92</v>
      </c>
      <c r="I22" s="282" t="s">
        <v>196</v>
      </c>
      <c r="J22" s="259" t="s">
        <v>124</v>
      </c>
      <c r="K22" s="280" t="s">
        <v>196</v>
      </c>
      <c r="L22" s="260" t="s">
        <v>124</v>
      </c>
      <c r="M22" s="300"/>
      <c r="N22" s="300"/>
    </row>
    <row r="23" spans="1:14" ht="15.75" thickTop="1" x14ac:dyDescent="0.25">
      <c r="A23" s="269" t="s">
        <v>99</v>
      </c>
      <c r="B23" s="267"/>
      <c r="C23" s="285">
        <v>1896</v>
      </c>
      <c r="D23" s="276">
        <v>1873</v>
      </c>
      <c r="E23" s="291">
        <f>D23/C23*100</f>
        <v>98.786919831223628</v>
      </c>
      <c r="F23" s="276">
        <v>23</v>
      </c>
      <c r="G23" s="291">
        <f>F23/C23*100</f>
        <v>1.2130801687763713</v>
      </c>
      <c r="H23" s="289">
        <v>1887</v>
      </c>
      <c r="I23" s="276">
        <v>1867</v>
      </c>
      <c r="J23" s="291">
        <f>I23/H23*100</f>
        <v>98.94011658717541</v>
      </c>
      <c r="K23" s="276">
        <v>20</v>
      </c>
      <c r="L23" s="291">
        <f>K23/H23*100</f>
        <v>1.0598834128245893</v>
      </c>
      <c r="M23" s="253"/>
      <c r="N23" s="253"/>
    </row>
    <row r="24" spans="1:14" x14ac:dyDescent="0.25">
      <c r="A24" s="263" t="s">
        <v>89</v>
      </c>
      <c r="B24" s="268"/>
      <c r="C24" s="286">
        <v>4195</v>
      </c>
      <c r="D24" s="277">
        <v>4075</v>
      </c>
      <c r="E24" s="294">
        <f t="shared" ref="E24:E30" si="4">D24/C24*100</f>
        <v>97.13945172824792</v>
      </c>
      <c r="F24" s="277">
        <v>1291</v>
      </c>
      <c r="G24" s="294">
        <f t="shared" ref="G24:G30" si="5">F24/C24*100</f>
        <v>30.77473182359952</v>
      </c>
      <c r="H24" s="286">
        <v>4029</v>
      </c>
      <c r="I24" s="277">
        <v>3962</v>
      </c>
      <c r="J24" s="294">
        <f t="shared" ref="J24:J30" si="6">I24/H24*100</f>
        <v>98.337056341523947</v>
      </c>
      <c r="K24" s="277">
        <v>1085</v>
      </c>
      <c r="L24" s="294">
        <f t="shared" ref="L24:L30" si="7">K24/H24*100</f>
        <v>26.929759245470343</v>
      </c>
      <c r="M24" s="253"/>
      <c r="N24" s="253"/>
    </row>
    <row r="25" spans="1:14" x14ac:dyDescent="0.25">
      <c r="A25" s="324" t="s">
        <v>103</v>
      </c>
      <c r="B25" s="265" t="s">
        <v>101</v>
      </c>
      <c r="C25" s="286">
        <v>2576</v>
      </c>
      <c r="D25" s="277">
        <v>2444</v>
      </c>
      <c r="E25" s="294">
        <f t="shared" si="4"/>
        <v>94.875776397515537</v>
      </c>
      <c r="F25" s="277">
        <v>366</v>
      </c>
      <c r="G25" s="294">
        <f t="shared" si="5"/>
        <v>14.208074534161492</v>
      </c>
      <c r="H25" s="286">
        <v>2399</v>
      </c>
      <c r="I25" s="277">
        <v>2313</v>
      </c>
      <c r="J25" s="294">
        <f t="shared" si="6"/>
        <v>96.415172988745311</v>
      </c>
      <c r="K25" s="277">
        <v>288</v>
      </c>
      <c r="L25" s="294">
        <f t="shared" si="7"/>
        <v>12.005002084201751</v>
      </c>
      <c r="M25" s="253"/>
      <c r="N25" s="253"/>
    </row>
    <row r="26" spans="1:14" x14ac:dyDescent="0.25">
      <c r="A26" s="325"/>
      <c r="B26" s="265" t="s">
        <v>102</v>
      </c>
      <c r="C26" s="286">
        <v>2763</v>
      </c>
      <c r="D26" s="277">
        <v>2574</v>
      </c>
      <c r="E26" s="294">
        <f t="shared" si="4"/>
        <v>93.159609120521168</v>
      </c>
      <c r="F26" s="277">
        <v>1050</v>
      </c>
      <c r="G26" s="294">
        <f t="shared" si="5"/>
        <v>38.002171552660151</v>
      </c>
      <c r="H26" s="286">
        <v>2649</v>
      </c>
      <c r="I26" s="277">
        <v>2549</v>
      </c>
      <c r="J26" s="294">
        <f t="shared" si="6"/>
        <v>96.224990562476407</v>
      </c>
      <c r="K26" s="277">
        <v>888</v>
      </c>
      <c r="L26" s="294">
        <f t="shared" si="7"/>
        <v>33.522083805209512</v>
      </c>
      <c r="M26" s="253"/>
      <c r="N26" s="253"/>
    </row>
    <row r="27" spans="1:14" x14ac:dyDescent="0.25">
      <c r="A27" s="263" t="s">
        <v>98</v>
      </c>
      <c r="B27" s="267"/>
      <c r="C27" s="286">
        <v>555</v>
      </c>
      <c r="D27" s="277">
        <v>547</v>
      </c>
      <c r="E27" s="294">
        <f t="shared" si="4"/>
        <v>98.558558558558559</v>
      </c>
      <c r="F27" s="277">
        <v>74</v>
      </c>
      <c r="G27" s="294">
        <f t="shared" si="5"/>
        <v>13.333333333333334</v>
      </c>
      <c r="H27" s="286">
        <v>500</v>
      </c>
      <c r="I27" s="277">
        <v>499</v>
      </c>
      <c r="J27" s="294">
        <f t="shared" si="6"/>
        <v>99.8</v>
      </c>
      <c r="K27" s="277">
        <v>29</v>
      </c>
      <c r="L27" s="294">
        <f t="shared" si="7"/>
        <v>5.8000000000000007</v>
      </c>
      <c r="M27" s="253"/>
      <c r="N27" s="253"/>
    </row>
    <row r="28" spans="1:14" x14ac:dyDescent="0.25">
      <c r="A28" s="263" t="s">
        <v>90</v>
      </c>
      <c r="B28" s="262"/>
      <c r="C28" s="286">
        <v>1437</v>
      </c>
      <c r="D28" s="277">
        <v>1405</v>
      </c>
      <c r="E28" s="294">
        <f t="shared" si="4"/>
        <v>97.7731384829506</v>
      </c>
      <c r="F28" s="277">
        <v>196</v>
      </c>
      <c r="G28" s="294">
        <f t="shared" si="5"/>
        <v>13.639526791927628</v>
      </c>
      <c r="H28" s="286">
        <v>1417</v>
      </c>
      <c r="I28" s="277">
        <v>1393</v>
      </c>
      <c r="J28" s="294">
        <f t="shared" si="6"/>
        <v>98.30628087508822</v>
      </c>
      <c r="K28" s="277">
        <v>205</v>
      </c>
      <c r="L28" s="294">
        <f t="shared" si="7"/>
        <v>14.467184191954836</v>
      </c>
      <c r="M28" s="253"/>
      <c r="N28" s="253"/>
    </row>
    <row r="29" spans="1:14" x14ac:dyDescent="0.25">
      <c r="A29" s="263" t="s">
        <v>100</v>
      </c>
      <c r="B29" s="261"/>
      <c r="C29" s="286">
        <v>25</v>
      </c>
      <c r="D29" s="277">
        <v>24</v>
      </c>
      <c r="E29" s="294">
        <f t="shared" si="4"/>
        <v>96</v>
      </c>
      <c r="F29" s="277">
        <v>1</v>
      </c>
      <c r="G29" s="294">
        <f t="shared" si="5"/>
        <v>4</v>
      </c>
      <c r="H29" s="286">
        <v>0</v>
      </c>
      <c r="I29" s="277">
        <v>0</v>
      </c>
      <c r="J29" s="294">
        <v>0</v>
      </c>
      <c r="K29" s="277">
        <v>0</v>
      </c>
      <c r="L29" s="294">
        <v>0</v>
      </c>
      <c r="M29" s="253"/>
      <c r="N29" s="253"/>
    </row>
    <row r="30" spans="1:14" ht="15.75" thickBot="1" x14ac:dyDescent="0.3">
      <c r="A30" s="264" t="s">
        <v>91</v>
      </c>
      <c r="B30" s="270"/>
      <c r="C30" s="287">
        <v>442</v>
      </c>
      <c r="D30" s="278">
        <v>425</v>
      </c>
      <c r="E30" s="297">
        <f t="shared" si="4"/>
        <v>96.15384615384616</v>
      </c>
      <c r="F30" s="278">
        <v>39</v>
      </c>
      <c r="G30" s="297">
        <f t="shared" si="5"/>
        <v>8.8235294117647065</v>
      </c>
      <c r="H30" s="287">
        <v>338</v>
      </c>
      <c r="I30" s="278">
        <v>335</v>
      </c>
      <c r="J30" s="297">
        <f t="shared" si="6"/>
        <v>99.112426035502949</v>
      </c>
      <c r="K30" s="278">
        <v>5</v>
      </c>
      <c r="L30" s="297">
        <f t="shared" si="7"/>
        <v>1.4792899408284024</v>
      </c>
      <c r="M30" s="253"/>
      <c r="N30" s="253"/>
    </row>
    <row r="31" spans="1:14" ht="15.75" thickTop="1" x14ac:dyDescent="0.25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</row>
    <row r="32" spans="1:14" ht="15.75" thickBot="1" x14ac:dyDescent="0.3">
      <c r="A32" s="256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</row>
    <row r="33" spans="1:14" ht="16.5" thickTop="1" thickBot="1" x14ac:dyDescent="0.3">
      <c r="A33" s="326" t="s">
        <v>264</v>
      </c>
      <c r="B33" s="330"/>
      <c r="C33" s="326" t="s">
        <v>269</v>
      </c>
      <c r="D33" s="352"/>
      <c r="E33" s="352"/>
      <c r="F33" s="352"/>
      <c r="G33" s="330"/>
      <c r="H33" s="326" t="s">
        <v>270</v>
      </c>
      <c r="I33" s="352"/>
      <c r="J33" s="352"/>
      <c r="K33" s="352"/>
      <c r="L33" s="330"/>
      <c r="M33" s="298"/>
      <c r="N33" s="298"/>
    </row>
    <row r="34" spans="1:14" ht="16.5" thickTop="1" thickBot="1" x14ac:dyDescent="0.3">
      <c r="A34" s="331" t="s">
        <v>122</v>
      </c>
      <c r="B34" s="332"/>
      <c r="C34" s="326" t="s">
        <v>156</v>
      </c>
      <c r="D34" s="353"/>
      <c r="E34" s="353"/>
      <c r="F34" s="353"/>
      <c r="G34" s="354"/>
      <c r="H34" s="328" t="s">
        <v>156</v>
      </c>
      <c r="I34" s="357"/>
      <c r="J34" s="357"/>
      <c r="K34" s="357"/>
      <c r="L34" s="358"/>
      <c r="M34" s="299"/>
      <c r="N34" s="299"/>
    </row>
    <row r="35" spans="1:14" ht="15.75" thickTop="1" x14ac:dyDescent="0.25">
      <c r="A35" s="333"/>
      <c r="B35" s="334"/>
      <c r="C35" s="283" t="s">
        <v>196</v>
      </c>
      <c r="D35" s="355" t="s">
        <v>93</v>
      </c>
      <c r="E35" s="356"/>
      <c r="F35" s="355" t="s">
        <v>0</v>
      </c>
      <c r="G35" s="356"/>
      <c r="H35" s="283" t="s">
        <v>196</v>
      </c>
      <c r="I35" s="355" t="s">
        <v>93</v>
      </c>
      <c r="J35" s="356"/>
      <c r="K35" s="355" t="s">
        <v>0</v>
      </c>
      <c r="L35" s="356"/>
      <c r="M35" s="300"/>
      <c r="N35" s="300"/>
    </row>
    <row r="36" spans="1:14" ht="15.75" thickBot="1" x14ac:dyDescent="0.3">
      <c r="A36" s="335"/>
      <c r="B36" s="336"/>
      <c r="C36" s="284" t="s">
        <v>92</v>
      </c>
      <c r="D36" s="282" t="s">
        <v>196</v>
      </c>
      <c r="E36" s="259" t="s">
        <v>124</v>
      </c>
      <c r="F36" s="280" t="s">
        <v>196</v>
      </c>
      <c r="G36" s="260" t="s">
        <v>124</v>
      </c>
      <c r="H36" s="284" t="s">
        <v>92</v>
      </c>
      <c r="I36" s="282" t="s">
        <v>196</v>
      </c>
      <c r="J36" s="259" t="s">
        <v>124</v>
      </c>
      <c r="K36" s="280" t="s">
        <v>196</v>
      </c>
      <c r="L36" s="260" t="s">
        <v>124</v>
      </c>
      <c r="M36" s="300"/>
      <c r="N36" s="300"/>
    </row>
    <row r="37" spans="1:14" ht="15.75" thickTop="1" x14ac:dyDescent="0.25">
      <c r="A37" s="269" t="s">
        <v>99</v>
      </c>
      <c r="B37" s="267"/>
      <c r="C37" s="285">
        <v>2057</v>
      </c>
      <c r="D37" s="276">
        <v>1987</v>
      </c>
      <c r="E37" s="291">
        <f>D37/C37*100</f>
        <v>96.596985901798732</v>
      </c>
      <c r="F37" s="276">
        <v>70</v>
      </c>
      <c r="G37" s="291">
        <f>F37/C37*100</f>
        <v>3.4030140982012638</v>
      </c>
      <c r="H37" s="285">
        <v>2393</v>
      </c>
      <c r="I37" s="276">
        <v>2349</v>
      </c>
      <c r="J37" s="291">
        <f>I37/H37*100</f>
        <v>98.161303802758056</v>
      </c>
      <c r="K37" s="276">
        <v>45</v>
      </c>
      <c r="L37" s="291">
        <f>K37/H37*100</f>
        <v>1.8804847471792729</v>
      </c>
      <c r="M37" s="253"/>
      <c r="N37" s="253"/>
    </row>
    <row r="38" spans="1:14" x14ac:dyDescent="0.25">
      <c r="A38" s="263" t="s">
        <v>89</v>
      </c>
      <c r="B38" s="268"/>
      <c r="C38" s="286">
        <v>5205</v>
      </c>
      <c r="D38" s="277">
        <v>5101</v>
      </c>
      <c r="E38" s="294">
        <f t="shared" ref="E38:E44" si="8">D38/C38*100</f>
        <v>98.001921229586927</v>
      </c>
      <c r="F38" s="277">
        <v>1716</v>
      </c>
      <c r="G38" s="294">
        <f t="shared" ref="G38:G44" si="9">F38/C38*100</f>
        <v>32.968299711815561</v>
      </c>
      <c r="H38" s="286">
        <v>5510</v>
      </c>
      <c r="I38" s="277">
        <v>5426</v>
      </c>
      <c r="J38" s="294">
        <f t="shared" ref="J38:J44" si="10">I38/H38*100</f>
        <v>98.475499092558977</v>
      </c>
      <c r="K38" s="277">
        <v>1586</v>
      </c>
      <c r="L38" s="294">
        <f t="shared" ref="L38:L44" si="11">K38/H38*100</f>
        <v>28.784029038112525</v>
      </c>
      <c r="M38" s="253"/>
      <c r="N38" s="253"/>
    </row>
    <row r="39" spans="1:14" x14ac:dyDescent="0.25">
      <c r="A39" s="324" t="s">
        <v>103</v>
      </c>
      <c r="B39" s="265" t="s">
        <v>101</v>
      </c>
      <c r="C39" s="286">
        <v>3169</v>
      </c>
      <c r="D39" s="277">
        <v>3015</v>
      </c>
      <c r="E39" s="294">
        <f t="shared" si="8"/>
        <v>95.140422846323759</v>
      </c>
      <c r="F39" s="277">
        <v>427</v>
      </c>
      <c r="G39" s="294">
        <f t="shared" si="9"/>
        <v>13.47428210792048</v>
      </c>
      <c r="H39" s="286">
        <v>3211</v>
      </c>
      <c r="I39" s="277">
        <v>3096</v>
      </c>
      <c r="J39" s="294">
        <f t="shared" si="10"/>
        <v>96.418561195889126</v>
      </c>
      <c r="K39" s="277">
        <v>395</v>
      </c>
      <c r="L39" s="294">
        <f t="shared" si="11"/>
        <v>12.301463718467767</v>
      </c>
      <c r="M39" s="253"/>
      <c r="N39" s="253"/>
    </row>
    <row r="40" spans="1:14" x14ac:dyDescent="0.25">
      <c r="A40" s="325"/>
      <c r="B40" s="265" t="s">
        <v>102</v>
      </c>
      <c r="C40" s="286">
        <v>3535</v>
      </c>
      <c r="D40" s="277">
        <v>3278</v>
      </c>
      <c r="E40" s="294">
        <f t="shared" si="8"/>
        <v>92.729844413012728</v>
      </c>
      <c r="F40" s="277">
        <v>1465</v>
      </c>
      <c r="G40" s="294">
        <f t="shared" si="9"/>
        <v>41.442715700141441</v>
      </c>
      <c r="H40" s="286">
        <v>3594</v>
      </c>
      <c r="I40" s="277">
        <v>3436</v>
      </c>
      <c r="J40" s="294">
        <f t="shared" si="10"/>
        <v>95.603784084585413</v>
      </c>
      <c r="K40" s="277">
        <v>1302</v>
      </c>
      <c r="L40" s="294">
        <f t="shared" si="11"/>
        <v>36.227045075125211</v>
      </c>
      <c r="M40" s="253"/>
      <c r="N40" s="253"/>
    </row>
    <row r="41" spans="1:14" x14ac:dyDescent="0.25">
      <c r="A41" s="263" t="s">
        <v>98</v>
      </c>
      <c r="B41" s="267"/>
      <c r="C41" s="286">
        <v>590</v>
      </c>
      <c r="D41" s="277">
        <v>586</v>
      </c>
      <c r="E41" s="294">
        <f t="shared" si="8"/>
        <v>99.322033898305079</v>
      </c>
      <c r="F41" s="277">
        <v>59</v>
      </c>
      <c r="G41" s="294">
        <f t="shared" si="9"/>
        <v>10</v>
      </c>
      <c r="H41" s="286">
        <v>881</v>
      </c>
      <c r="I41" s="277">
        <v>878</v>
      </c>
      <c r="J41" s="294">
        <f t="shared" si="10"/>
        <v>99.659477866061295</v>
      </c>
      <c r="K41" s="277">
        <v>36</v>
      </c>
      <c r="L41" s="294">
        <f t="shared" si="11"/>
        <v>4.0862656072644725</v>
      </c>
      <c r="M41" s="253"/>
      <c r="N41" s="253"/>
    </row>
    <row r="42" spans="1:14" x14ac:dyDescent="0.25">
      <c r="A42" s="263" t="s">
        <v>90</v>
      </c>
      <c r="B42" s="262"/>
      <c r="C42" s="286">
        <v>1696</v>
      </c>
      <c r="D42" s="277">
        <v>1672</v>
      </c>
      <c r="E42" s="294">
        <f t="shared" si="8"/>
        <v>98.584905660377359</v>
      </c>
      <c r="F42" s="277">
        <v>211</v>
      </c>
      <c r="G42" s="294">
        <f t="shared" si="9"/>
        <v>12.441037735849056</v>
      </c>
      <c r="H42" s="286">
        <v>2017</v>
      </c>
      <c r="I42" s="277">
        <v>1993</v>
      </c>
      <c r="J42" s="294">
        <f t="shared" si="10"/>
        <v>98.810114030738717</v>
      </c>
      <c r="K42" s="277">
        <v>150</v>
      </c>
      <c r="L42" s="294">
        <f t="shared" si="11"/>
        <v>7.4367873078829945</v>
      </c>
      <c r="M42" s="253"/>
      <c r="N42" s="253"/>
    </row>
    <row r="43" spans="1:14" x14ac:dyDescent="0.25">
      <c r="A43" s="263" t="s">
        <v>100</v>
      </c>
      <c r="B43" s="261"/>
      <c r="C43" s="286">
        <v>112</v>
      </c>
      <c r="D43" s="277">
        <v>107</v>
      </c>
      <c r="E43" s="294">
        <f t="shared" si="8"/>
        <v>95.535714285714292</v>
      </c>
      <c r="F43" s="277">
        <v>5</v>
      </c>
      <c r="G43" s="294">
        <f t="shared" si="9"/>
        <v>4.4642857142857144</v>
      </c>
      <c r="H43" s="286">
        <v>127</v>
      </c>
      <c r="I43" s="277">
        <v>124</v>
      </c>
      <c r="J43" s="294">
        <f t="shared" si="10"/>
        <v>97.637795275590548</v>
      </c>
      <c r="K43" s="277">
        <v>6</v>
      </c>
      <c r="L43" s="294">
        <f t="shared" si="11"/>
        <v>4.7244094488188972</v>
      </c>
      <c r="M43" s="253"/>
      <c r="N43" s="253"/>
    </row>
    <row r="44" spans="1:14" ht="15.75" thickBot="1" x14ac:dyDescent="0.3">
      <c r="A44" s="264" t="s">
        <v>91</v>
      </c>
      <c r="B44" s="270"/>
      <c r="C44" s="287">
        <v>481</v>
      </c>
      <c r="D44" s="278">
        <v>460</v>
      </c>
      <c r="E44" s="297">
        <f t="shared" si="8"/>
        <v>95.634095634095644</v>
      </c>
      <c r="F44" s="278">
        <v>39</v>
      </c>
      <c r="G44" s="297">
        <f t="shared" si="9"/>
        <v>8.1081081081081088</v>
      </c>
      <c r="H44" s="287">
        <v>513</v>
      </c>
      <c r="I44" s="278">
        <v>506</v>
      </c>
      <c r="J44" s="297">
        <f t="shared" si="10"/>
        <v>98.635477582845994</v>
      </c>
      <c r="K44" s="278">
        <v>27</v>
      </c>
      <c r="L44" s="297">
        <f t="shared" si="11"/>
        <v>5.2631578947368416</v>
      </c>
      <c r="M44" s="253"/>
      <c r="N44" s="253"/>
    </row>
    <row r="45" spans="1:14" ht="15.75" thickTop="1" x14ac:dyDescent="0.25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</row>
    <row r="46" spans="1:14" ht="15.75" thickBot="1" x14ac:dyDescent="0.3">
      <c r="A46" s="256"/>
      <c r="B46" s="256"/>
      <c r="C46" s="281"/>
      <c r="D46" s="281"/>
      <c r="E46" s="256"/>
      <c r="F46" s="279"/>
      <c r="G46" s="257"/>
      <c r="H46" s="281"/>
      <c r="I46" s="281"/>
      <c r="J46" s="256"/>
      <c r="K46" s="279"/>
      <c r="L46" s="257"/>
      <c r="M46" s="257"/>
      <c r="N46" s="257"/>
    </row>
    <row r="47" spans="1:14" ht="16.5" thickTop="1" thickBot="1" x14ac:dyDescent="0.3">
      <c r="A47" s="326" t="s">
        <v>264</v>
      </c>
      <c r="B47" s="330"/>
      <c r="C47" s="326" t="s">
        <v>271</v>
      </c>
      <c r="D47" s="352"/>
      <c r="E47" s="352"/>
      <c r="F47" s="352"/>
      <c r="G47" s="330"/>
      <c r="H47" s="326" t="s">
        <v>272</v>
      </c>
      <c r="I47" s="352"/>
      <c r="J47" s="352"/>
      <c r="K47" s="352"/>
      <c r="L47" s="330"/>
      <c r="M47" s="298"/>
      <c r="N47" s="298"/>
    </row>
    <row r="48" spans="1:14" ht="16.5" thickTop="1" thickBot="1" x14ac:dyDescent="0.3">
      <c r="A48" s="331" t="s">
        <v>122</v>
      </c>
      <c r="B48" s="332"/>
      <c r="C48" s="326" t="s">
        <v>156</v>
      </c>
      <c r="D48" s="353"/>
      <c r="E48" s="353"/>
      <c r="F48" s="353"/>
      <c r="G48" s="354"/>
      <c r="H48" s="328" t="s">
        <v>156</v>
      </c>
      <c r="I48" s="357"/>
      <c r="J48" s="357"/>
      <c r="K48" s="357"/>
      <c r="L48" s="358"/>
      <c r="M48" s="299"/>
      <c r="N48" s="299"/>
    </row>
    <row r="49" spans="1:14" ht="15.75" thickTop="1" x14ac:dyDescent="0.25">
      <c r="A49" s="333"/>
      <c r="B49" s="334"/>
      <c r="C49" s="283" t="s">
        <v>196</v>
      </c>
      <c r="D49" s="355" t="s">
        <v>93</v>
      </c>
      <c r="E49" s="356"/>
      <c r="F49" s="355" t="s">
        <v>0</v>
      </c>
      <c r="G49" s="356"/>
      <c r="H49" s="283" t="s">
        <v>196</v>
      </c>
      <c r="I49" s="355" t="s">
        <v>93</v>
      </c>
      <c r="J49" s="356"/>
      <c r="K49" s="355" t="s">
        <v>0</v>
      </c>
      <c r="L49" s="356"/>
      <c r="M49" s="300"/>
      <c r="N49" s="300"/>
    </row>
    <row r="50" spans="1:14" ht="15.75" thickBot="1" x14ac:dyDescent="0.3">
      <c r="A50" s="335"/>
      <c r="B50" s="336"/>
      <c r="C50" s="284" t="s">
        <v>92</v>
      </c>
      <c r="D50" s="282" t="s">
        <v>196</v>
      </c>
      <c r="E50" s="259" t="s">
        <v>124</v>
      </c>
      <c r="F50" s="280" t="s">
        <v>196</v>
      </c>
      <c r="G50" s="260" t="s">
        <v>124</v>
      </c>
      <c r="H50" s="284" t="s">
        <v>92</v>
      </c>
      <c r="I50" s="282" t="s">
        <v>196</v>
      </c>
      <c r="J50" s="259" t="s">
        <v>124</v>
      </c>
      <c r="K50" s="280" t="s">
        <v>196</v>
      </c>
      <c r="L50" s="260" t="s">
        <v>124</v>
      </c>
      <c r="M50" s="300"/>
      <c r="N50" s="300"/>
    </row>
    <row r="51" spans="1:14" ht="15.75" thickTop="1" x14ac:dyDescent="0.25">
      <c r="A51" s="269" t="s">
        <v>99</v>
      </c>
      <c r="B51" s="267"/>
      <c r="C51" s="285">
        <v>1867</v>
      </c>
      <c r="D51" s="276">
        <v>1793</v>
      </c>
      <c r="E51" s="291">
        <f>D51/C51*100</f>
        <v>96.036422067487948</v>
      </c>
      <c r="F51" s="276">
        <v>74</v>
      </c>
      <c r="G51" s="291">
        <f>F51/C51*100</f>
        <v>3.9635779325120515</v>
      </c>
      <c r="H51" s="285">
        <v>2757</v>
      </c>
      <c r="I51" s="276">
        <v>2701</v>
      </c>
      <c r="J51" s="291">
        <f>I51/H51*100</f>
        <v>97.968806673920923</v>
      </c>
      <c r="K51" s="276">
        <v>56</v>
      </c>
      <c r="L51" s="291">
        <f>K51/H51*100</f>
        <v>2.0311933260790718</v>
      </c>
      <c r="M51" s="253"/>
      <c r="N51" s="253"/>
    </row>
    <row r="52" spans="1:14" x14ac:dyDescent="0.25">
      <c r="A52" s="263" t="s">
        <v>89</v>
      </c>
      <c r="B52" s="268"/>
      <c r="C52" s="286">
        <v>4828</v>
      </c>
      <c r="D52" s="277">
        <v>4675</v>
      </c>
      <c r="E52" s="294">
        <f t="shared" ref="E52:E58" si="12">D52/C52*100</f>
        <v>96.83098591549296</v>
      </c>
      <c r="F52" s="277">
        <v>1500</v>
      </c>
      <c r="G52" s="294">
        <f t="shared" ref="G52:G58" si="13">F52/C52*100</f>
        <v>31.06876553438277</v>
      </c>
      <c r="H52" s="286">
        <v>7228</v>
      </c>
      <c r="I52" s="277">
        <v>7090</v>
      </c>
      <c r="J52" s="294">
        <f t="shared" ref="J52:J58" si="14">I52/H52*100</f>
        <v>98.09075816270061</v>
      </c>
      <c r="K52" s="277">
        <v>1940</v>
      </c>
      <c r="L52" s="294">
        <f t="shared" ref="L52:L58" si="15">K52/H52*100</f>
        <v>26.840066408411733</v>
      </c>
      <c r="M52" s="253"/>
      <c r="N52" s="253"/>
    </row>
    <row r="53" spans="1:14" x14ac:dyDescent="0.25">
      <c r="A53" s="324" t="s">
        <v>103</v>
      </c>
      <c r="B53" s="265" t="s">
        <v>101</v>
      </c>
      <c r="C53" s="286">
        <v>2833</v>
      </c>
      <c r="D53" s="277">
        <v>2690</v>
      </c>
      <c r="E53" s="294">
        <f t="shared" si="12"/>
        <v>94.952347334980587</v>
      </c>
      <c r="F53" s="277">
        <v>432</v>
      </c>
      <c r="G53" s="294">
        <f t="shared" si="13"/>
        <v>15.248852806212495</v>
      </c>
      <c r="H53" s="286">
        <v>4290</v>
      </c>
      <c r="I53" s="277">
        <v>4148</v>
      </c>
      <c r="J53" s="294">
        <f t="shared" si="14"/>
        <v>96.689976689976689</v>
      </c>
      <c r="K53" s="277">
        <v>476</v>
      </c>
      <c r="L53" s="294">
        <f t="shared" si="15"/>
        <v>11.095571095571096</v>
      </c>
      <c r="M53" s="253"/>
      <c r="N53" s="253"/>
    </row>
    <row r="54" spans="1:14" x14ac:dyDescent="0.25">
      <c r="A54" s="325"/>
      <c r="B54" s="265" t="s">
        <v>102</v>
      </c>
      <c r="C54" s="286">
        <v>3029</v>
      </c>
      <c r="D54" s="277">
        <v>2791</v>
      </c>
      <c r="E54" s="294">
        <f t="shared" si="12"/>
        <v>92.142621327170687</v>
      </c>
      <c r="F54" s="277">
        <v>1190</v>
      </c>
      <c r="G54" s="294">
        <f t="shared" si="13"/>
        <v>39.286893364146586</v>
      </c>
      <c r="H54" s="286">
        <v>4646</v>
      </c>
      <c r="I54" s="277">
        <v>4390</v>
      </c>
      <c r="J54" s="294">
        <f t="shared" si="14"/>
        <v>94.489883770985799</v>
      </c>
      <c r="K54" s="277">
        <v>1590</v>
      </c>
      <c r="L54" s="294">
        <f t="shared" si="15"/>
        <v>34.222987516142915</v>
      </c>
      <c r="M54" s="253"/>
      <c r="N54" s="253"/>
    </row>
    <row r="55" spans="1:14" x14ac:dyDescent="0.25">
      <c r="A55" s="263" t="s">
        <v>98</v>
      </c>
      <c r="B55" s="267"/>
      <c r="C55" s="286">
        <v>616</v>
      </c>
      <c r="D55" s="277">
        <v>604</v>
      </c>
      <c r="E55" s="294">
        <f t="shared" si="12"/>
        <v>98.05194805194806</v>
      </c>
      <c r="F55" s="277">
        <v>87</v>
      </c>
      <c r="G55" s="294">
        <f t="shared" si="13"/>
        <v>14.123376623376624</v>
      </c>
      <c r="H55" s="286">
        <v>910</v>
      </c>
      <c r="I55" s="277">
        <v>906</v>
      </c>
      <c r="J55" s="294">
        <f t="shared" si="14"/>
        <v>99.560439560439562</v>
      </c>
      <c r="K55" s="277">
        <v>44</v>
      </c>
      <c r="L55" s="294">
        <f t="shared" si="15"/>
        <v>4.8351648351648358</v>
      </c>
      <c r="M55" s="253"/>
      <c r="N55" s="253"/>
    </row>
    <row r="56" spans="1:14" x14ac:dyDescent="0.25">
      <c r="A56" s="263" t="s">
        <v>90</v>
      </c>
      <c r="B56" s="262"/>
      <c r="C56" s="286">
        <v>1665</v>
      </c>
      <c r="D56" s="277">
        <v>1628</v>
      </c>
      <c r="E56" s="294">
        <f t="shared" si="12"/>
        <v>97.777777777777771</v>
      </c>
      <c r="F56" s="277">
        <v>182</v>
      </c>
      <c r="G56" s="294">
        <f t="shared" si="13"/>
        <v>10.930930930930931</v>
      </c>
      <c r="H56" s="286">
        <v>2178</v>
      </c>
      <c r="I56" s="277">
        <v>2136</v>
      </c>
      <c r="J56" s="294">
        <f t="shared" si="14"/>
        <v>98.071625344352626</v>
      </c>
      <c r="K56" s="277">
        <v>295</v>
      </c>
      <c r="L56" s="294">
        <f t="shared" si="15"/>
        <v>13.544536271808999</v>
      </c>
      <c r="M56" s="253"/>
      <c r="N56" s="253"/>
    </row>
    <row r="57" spans="1:14" x14ac:dyDescent="0.25">
      <c r="A57" s="263" t="s">
        <v>100</v>
      </c>
      <c r="B57" s="261"/>
      <c r="C57" s="286">
        <v>140</v>
      </c>
      <c r="D57" s="277">
        <v>131</v>
      </c>
      <c r="E57" s="294">
        <f t="shared" si="12"/>
        <v>93.571428571428569</v>
      </c>
      <c r="F57" s="277">
        <v>11</v>
      </c>
      <c r="G57" s="294">
        <f t="shared" si="13"/>
        <v>7.8571428571428568</v>
      </c>
      <c r="H57" s="286">
        <v>40</v>
      </c>
      <c r="I57" s="277">
        <v>40</v>
      </c>
      <c r="J57" s="294">
        <f t="shared" si="14"/>
        <v>100</v>
      </c>
      <c r="K57" s="277">
        <v>0</v>
      </c>
      <c r="L57" s="294">
        <f t="shared" si="15"/>
        <v>0</v>
      </c>
      <c r="M57" s="253"/>
      <c r="N57" s="253"/>
    </row>
    <row r="58" spans="1:14" ht="15.75" thickBot="1" x14ac:dyDescent="0.3">
      <c r="A58" s="264" t="s">
        <v>91</v>
      </c>
      <c r="B58" s="270"/>
      <c r="C58" s="287">
        <v>757</v>
      </c>
      <c r="D58" s="278">
        <v>741</v>
      </c>
      <c r="E58" s="297">
        <f t="shared" si="12"/>
        <v>97.886393659180982</v>
      </c>
      <c r="F58" s="278">
        <v>86</v>
      </c>
      <c r="G58" s="297">
        <f t="shared" si="13"/>
        <v>11.360634081902246</v>
      </c>
      <c r="H58" s="287">
        <v>1003</v>
      </c>
      <c r="I58" s="278">
        <v>980</v>
      </c>
      <c r="J58" s="297">
        <f t="shared" si="14"/>
        <v>97.706879361914261</v>
      </c>
      <c r="K58" s="278">
        <v>67</v>
      </c>
      <c r="L58" s="297">
        <f t="shared" si="15"/>
        <v>6.6799601196410761</v>
      </c>
      <c r="M58" s="253"/>
      <c r="N58" s="253"/>
    </row>
    <row r="59" spans="1:14" ht="15.75" thickTop="1" x14ac:dyDescent="0.25">
      <c r="A59" s="256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</row>
    <row r="60" spans="1:14" ht="15.75" thickBot="1" x14ac:dyDescent="0.3">
      <c r="A60" s="256"/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</row>
    <row r="61" spans="1:14" ht="16.5" thickTop="1" thickBot="1" x14ac:dyDescent="0.3">
      <c r="A61" s="326" t="s">
        <v>264</v>
      </c>
      <c r="B61" s="330"/>
      <c r="C61" s="326" t="s">
        <v>273</v>
      </c>
      <c r="D61" s="352"/>
      <c r="E61" s="352"/>
      <c r="F61" s="352"/>
      <c r="G61" s="330"/>
      <c r="H61" s="256"/>
      <c r="I61" s="256"/>
      <c r="J61" s="256"/>
      <c r="K61" s="281"/>
      <c r="L61" s="256"/>
    </row>
    <row r="62" spans="1:14" ht="16.5" thickTop="1" thickBot="1" x14ac:dyDescent="0.3">
      <c r="A62" s="331" t="s">
        <v>122</v>
      </c>
      <c r="B62" s="332"/>
      <c r="C62" s="326" t="s">
        <v>156</v>
      </c>
      <c r="D62" s="353"/>
      <c r="E62" s="353"/>
      <c r="F62" s="353"/>
      <c r="G62" s="354"/>
      <c r="H62" s="256"/>
      <c r="I62" s="256"/>
      <c r="J62" s="256"/>
      <c r="K62" s="256"/>
      <c r="L62" s="256"/>
    </row>
    <row r="63" spans="1:14" ht="15.75" thickTop="1" x14ac:dyDescent="0.25">
      <c r="A63" s="333"/>
      <c r="B63" s="334"/>
      <c r="C63" s="283" t="s">
        <v>196</v>
      </c>
      <c r="D63" s="355" t="s">
        <v>93</v>
      </c>
      <c r="E63" s="356"/>
      <c r="F63" s="355" t="s">
        <v>0</v>
      </c>
      <c r="G63" s="356"/>
      <c r="H63" s="256"/>
      <c r="I63" s="256"/>
      <c r="J63" s="256"/>
      <c r="K63" s="256"/>
      <c r="L63" s="256"/>
    </row>
    <row r="64" spans="1:14" ht="15.75" thickBot="1" x14ac:dyDescent="0.3">
      <c r="A64" s="335"/>
      <c r="B64" s="336"/>
      <c r="C64" s="284" t="s">
        <v>92</v>
      </c>
      <c r="D64" s="282" t="s">
        <v>196</v>
      </c>
      <c r="E64" s="259" t="s">
        <v>124</v>
      </c>
      <c r="F64" s="280" t="s">
        <v>196</v>
      </c>
      <c r="G64" s="260" t="s">
        <v>124</v>
      </c>
      <c r="H64" s="256"/>
      <c r="I64" s="256"/>
      <c r="J64" s="256"/>
      <c r="K64" s="256"/>
      <c r="L64" s="256"/>
    </row>
    <row r="65" spans="1:12" ht="15.75" thickTop="1" x14ac:dyDescent="0.25">
      <c r="A65" s="274" t="s">
        <v>99</v>
      </c>
      <c r="B65" s="275"/>
      <c r="C65" s="285">
        <v>2423</v>
      </c>
      <c r="D65" s="276">
        <v>2386</v>
      </c>
      <c r="E65" s="291">
        <f>D65/C65*100</f>
        <v>98.472967395790349</v>
      </c>
      <c r="F65" s="276">
        <v>37</v>
      </c>
      <c r="G65" s="291">
        <f>F65/C65*100</f>
        <v>1.5270326042096576</v>
      </c>
      <c r="H65" s="256"/>
      <c r="I65" s="256"/>
      <c r="J65" s="256"/>
      <c r="K65" s="256"/>
      <c r="L65" s="256"/>
    </row>
    <row r="66" spans="1:12" x14ac:dyDescent="0.25">
      <c r="A66" s="263" t="s">
        <v>89</v>
      </c>
      <c r="B66" s="268"/>
      <c r="C66" s="286">
        <v>6250</v>
      </c>
      <c r="D66" s="277">
        <v>6069</v>
      </c>
      <c r="E66" s="294">
        <f t="shared" ref="E66:E72" si="16">D66/C66*100</f>
        <v>97.103999999999999</v>
      </c>
      <c r="F66" s="277">
        <v>1939</v>
      </c>
      <c r="G66" s="294">
        <f t="shared" ref="G66:G72" si="17">F66/C66*100</f>
        <v>31.024000000000001</v>
      </c>
      <c r="H66" s="256"/>
      <c r="I66" s="256"/>
      <c r="J66" s="256"/>
      <c r="K66" s="256"/>
      <c r="L66" s="256"/>
    </row>
    <row r="67" spans="1:12" x14ac:dyDescent="0.25">
      <c r="A67" s="324" t="s">
        <v>103</v>
      </c>
      <c r="B67" s="265" t="s">
        <v>101</v>
      </c>
      <c r="C67" s="286">
        <v>3917</v>
      </c>
      <c r="D67" s="277">
        <v>3705</v>
      </c>
      <c r="E67" s="294">
        <f t="shared" si="16"/>
        <v>94.587694664283902</v>
      </c>
      <c r="F67" s="277">
        <v>547</v>
      </c>
      <c r="G67" s="294">
        <f t="shared" si="17"/>
        <v>13.964768955833545</v>
      </c>
      <c r="H67" s="256"/>
      <c r="I67" s="256"/>
      <c r="J67" s="256"/>
      <c r="K67" s="256"/>
      <c r="L67" s="256"/>
    </row>
    <row r="68" spans="1:12" x14ac:dyDescent="0.25">
      <c r="A68" s="325"/>
      <c r="B68" s="265" t="s">
        <v>102</v>
      </c>
      <c r="C68" s="286">
        <v>3901</v>
      </c>
      <c r="D68" s="277">
        <v>3639</v>
      </c>
      <c r="E68" s="294">
        <f t="shared" si="16"/>
        <v>93.283773391438103</v>
      </c>
      <c r="F68" s="277">
        <v>1572</v>
      </c>
      <c r="G68" s="294">
        <f t="shared" si="17"/>
        <v>40.297359651371444</v>
      </c>
      <c r="H68" s="256"/>
      <c r="I68" s="256"/>
      <c r="J68" s="256"/>
      <c r="K68" s="256"/>
      <c r="L68" s="256"/>
    </row>
    <row r="69" spans="1:12" x14ac:dyDescent="0.25">
      <c r="A69" s="263" t="s">
        <v>98</v>
      </c>
      <c r="B69" s="267"/>
      <c r="C69" s="286">
        <v>935</v>
      </c>
      <c r="D69" s="277">
        <v>932</v>
      </c>
      <c r="E69" s="294">
        <f t="shared" si="16"/>
        <v>99.679144385026746</v>
      </c>
      <c r="F69" s="277">
        <v>82</v>
      </c>
      <c r="G69" s="294">
        <f t="shared" si="17"/>
        <v>8.7700534759358302</v>
      </c>
      <c r="H69" s="256"/>
      <c r="I69" s="256"/>
      <c r="J69" s="256"/>
      <c r="K69" s="256"/>
      <c r="L69" s="256"/>
    </row>
    <row r="70" spans="1:12" x14ac:dyDescent="0.25">
      <c r="A70" s="263" t="s">
        <v>90</v>
      </c>
      <c r="B70" s="262"/>
      <c r="C70" s="286">
        <v>2164</v>
      </c>
      <c r="D70" s="277">
        <v>2130</v>
      </c>
      <c r="E70" s="294">
        <f t="shared" si="16"/>
        <v>98.428835489833645</v>
      </c>
      <c r="F70" s="277">
        <v>247</v>
      </c>
      <c r="G70" s="294">
        <f t="shared" si="17"/>
        <v>11.414048059149723</v>
      </c>
      <c r="H70" s="256"/>
      <c r="I70" s="256"/>
      <c r="J70" s="256"/>
      <c r="K70" s="256"/>
      <c r="L70" s="256"/>
    </row>
    <row r="71" spans="1:12" x14ac:dyDescent="0.25">
      <c r="A71" s="263" t="s">
        <v>100</v>
      </c>
      <c r="B71" s="261"/>
      <c r="C71" s="286">
        <v>255</v>
      </c>
      <c r="D71" s="277">
        <v>253</v>
      </c>
      <c r="E71" s="294">
        <f t="shared" si="16"/>
        <v>99.215686274509807</v>
      </c>
      <c r="F71" s="277">
        <v>5</v>
      </c>
      <c r="G71" s="294">
        <f t="shared" si="17"/>
        <v>1.9607843137254901</v>
      </c>
      <c r="H71" s="256"/>
      <c r="I71" s="256"/>
      <c r="J71" s="256"/>
      <c r="K71" s="256"/>
      <c r="L71" s="256"/>
    </row>
    <row r="72" spans="1:12" ht="15.75" thickBot="1" x14ac:dyDescent="0.3">
      <c r="A72" s="264" t="s">
        <v>91</v>
      </c>
      <c r="B72" s="270"/>
      <c r="C72" s="287">
        <v>986</v>
      </c>
      <c r="D72" s="278">
        <v>947</v>
      </c>
      <c r="E72" s="297">
        <f t="shared" si="16"/>
        <v>96.044624746450296</v>
      </c>
      <c r="F72" s="278">
        <v>81</v>
      </c>
      <c r="G72" s="297">
        <f t="shared" si="17"/>
        <v>8.2150101419878307</v>
      </c>
      <c r="H72" s="256"/>
      <c r="I72" s="256"/>
      <c r="J72" s="256"/>
      <c r="K72" s="256"/>
      <c r="L72" s="256"/>
    </row>
    <row r="73" spans="1:12" ht="15.75" thickTop="1" x14ac:dyDescent="0.25">
      <c r="A73" s="256"/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</row>
    <row r="75" spans="1:12" x14ac:dyDescent="0.25">
      <c r="A75" s="256" t="s">
        <v>276</v>
      </c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</row>
    <row r="76" spans="1:12" x14ac:dyDescent="0.25">
      <c r="A76" s="256" t="s">
        <v>277</v>
      </c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</row>
    <row r="77" spans="1:12" x14ac:dyDescent="0.25">
      <c r="A77" s="256" t="s">
        <v>227</v>
      </c>
    </row>
    <row r="78" spans="1:12" x14ac:dyDescent="0.25">
      <c r="A78" s="256" t="s">
        <v>228</v>
      </c>
    </row>
    <row r="79" spans="1:12" x14ac:dyDescent="0.25">
      <c r="A79" s="8" t="s">
        <v>316</v>
      </c>
    </row>
    <row r="80" spans="1:12" x14ac:dyDescent="0.25">
      <c r="A80" s="8" t="s">
        <v>315</v>
      </c>
    </row>
  </sheetData>
  <mergeCells count="51">
    <mergeCell ref="C19:G19"/>
    <mergeCell ref="H19:L19"/>
    <mergeCell ref="C20:G20"/>
    <mergeCell ref="H20:L20"/>
    <mergeCell ref="D7:E7"/>
    <mergeCell ref="F7:G7"/>
    <mergeCell ref="I7:J7"/>
    <mergeCell ref="K7:L7"/>
    <mergeCell ref="A5:B5"/>
    <mergeCell ref="C5:G5"/>
    <mergeCell ref="H5:L5"/>
    <mergeCell ref="C6:G6"/>
    <mergeCell ref="H6:L6"/>
    <mergeCell ref="D21:E21"/>
    <mergeCell ref="F21:G21"/>
    <mergeCell ref="I21:J21"/>
    <mergeCell ref="K21:L21"/>
    <mergeCell ref="A25:A26"/>
    <mergeCell ref="C33:G33"/>
    <mergeCell ref="H33:L33"/>
    <mergeCell ref="C34:G34"/>
    <mergeCell ref="H34:L34"/>
    <mergeCell ref="D35:E35"/>
    <mergeCell ref="F35:G35"/>
    <mergeCell ref="I35:J35"/>
    <mergeCell ref="K35:L35"/>
    <mergeCell ref="I49:J49"/>
    <mergeCell ref="K49:L49"/>
    <mergeCell ref="A53:A54"/>
    <mergeCell ref="A39:A40"/>
    <mergeCell ref="A47:B47"/>
    <mergeCell ref="C47:G47"/>
    <mergeCell ref="H47:L47"/>
    <mergeCell ref="C48:G48"/>
    <mergeCell ref="H48:L48"/>
    <mergeCell ref="C61:G61"/>
    <mergeCell ref="C62:G62"/>
    <mergeCell ref="D63:E63"/>
    <mergeCell ref="F63:G63"/>
    <mergeCell ref="D49:E49"/>
    <mergeCell ref="F49:G49"/>
    <mergeCell ref="A67:A68"/>
    <mergeCell ref="A6:B8"/>
    <mergeCell ref="A20:B22"/>
    <mergeCell ref="A34:B36"/>
    <mergeCell ref="A48:B50"/>
    <mergeCell ref="A62:B64"/>
    <mergeCell ref="A61:B61"/>
    <mergeCell ref="A33:B33"/>
    <mergeCell ref="A11:A12"/>
    <mergeCell ref="A19:B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G73"/>
  <sheetViews>
    <sheetView workbookViewId="0">
      <selection activeCell="A8" sqref="A8"/>
    </sheetView>
  </sheetViews>
  <sheetFormatPr defaultRowHeight="15" x14ac:dyDescent="0.25"/>
  <cols>
    <col min="1" max="1" width="38.5703125" customWidth="1"/>
    <col min="2" max="2" width="9.85546875" bestFit="1" customWidth="1"/>
    <col min="3" max="3" width="7.5703125" bestFit="1" customWidth="1"/>
    <col min="4" max="4" width="7.5703125" customWidth="1"/>
    <col min="5" max="5" width="5.5703125" bestFit="1" customWidth="1"/>
    <col min="6" max="6" width="7.5703125" bestFit="1" customWidth="1"/>
    <col min="7" max="7" width="4.5703125" bestFit="1" customWidth="1"/>
  </cols>
  <sheetData>
    <row r="2" spans="1:7" ht="18.75" x14ac:dyDescent="0.3">
      <c r="A2" s="33" t="s">
        <v>229</v>
      </c>
    </row>
    <row r="3" spans="1:7" ht="18.75" x14ac:dyDescent="0.3">
      <c r="A3" s="33" t="s">
        <v>204</v>
      </c>
    </row>
    <row r="4" spans="1:7" ht="15.75" thickBot="1" x14ac:dyDescent="0.3"/>
    <row r="5" spans="1:7" ht="16.5" thickTop="1" thickBot="1" x14ac:dyDescent="0.3">
      <c r="A5" s="110"/>
      <c r="B5" s="67" t="s">
        <v>119</v>
      </c>
      <c r="C5" s="326" t="s">
        <v>125</v>
      </c>
      <c r="D5" s="364"/>
      <c r="E5" s="364"/>
      <c r="F5" s="364"/>
      <c r="G5" s="327"/>
    </row>
    <row r="6" spans="1:7" ht="15.75" thickTop="1" x14ac:dyDescent="0.25">
      <c r="A6" s="111" t="s">
        <v>195</v>
      </c>
      <c r="B6" s="112" t="s">
        <v>126</v>
      </c>
      <c r="C6" s="187" t="s">
        <v>196</v>
      </c>
      <c r="D6" s="361" t="s">
        <v>93</v>
      </c>
      <c r="E6" s="362"/>
      <c r="F6" s="363" t="s">
        <v>0</v>
      </c>
      <c r="G6" s="362"/>
    </row>
    <row r="7" spans="1:7" ht="15.75" thickBot="1" x14ac:dyDescent="0.3">
      <c r="A7" s="71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7" ht="15.75" thickTop="1" x14ac:dyDescent="0.25">
      <c r="A8" s="115" t="s">
        <v>127</v>
      </c>
      <c r="B8" s="116">
        <v>8002</v>
      </c>
      <c r="C8" s="117">
        <v>30979</v>
      </c>
      <c r="D8" s="118">
        <v>27673</v>
      </c>
      <c r="E8" s="119">
        <f t="shared" ref="E8:E31" si="0">D8/C8*100</f>
        <v>89.328254624100197</v>
      </c>
      <c r="F8" s="120">
        <v>3306</v>
      </c>
      <c r="G8" s="119">
        <f t="shared" ref="G8:G31" si="1">F8/C8*100</f>
        <v>10.671745375899803</v>
      </c>
    </row>
    <row r="9" spans="1:7" x14ac:dyDescent="0.25">
      <c r="A9" s="121" t="s">
        <v>131</v>
      </c>
      <c r="B9" s="82">
        <v>7866</v>
      </c>
      <c r="C9" s="122">
        <v>4941</v>
      </c>
      <c r="D9" s="123">
        <v>4485</v>
      </c>
      <c r="E9" s="124">
        <f t="shared" si="0"/>
        <v>90.771098967820279</v>
      </c>
      <c r="F9" s="125">
        <v>456</v>
      </c>
      <c r="G9" s="124">
        <f t="shared" si="1"/>
        <v>9.2289010321797207</v>
      </c>
    </row>
    <row r="10" spans="1:7" x14ac:dyDescent="0.25">
      <c r="A10" s="121" t="s">
        <v>133</v>
      </c>
      <c r="B10" s="82">
        <v>7867</v>
      </c>
      <c r="C10" s="122">
        <v>12702.5</v>
      </c>
      <c r="D10" s="123">
        <v>12079.5</v>
      </c>
      <c r="E10" s="124">
        <f t="shared" si="0"/>
        <v>95.095453650856129</v>
      </c>
      <c r="F10" s="125">
        <v>623</v>
      </c>
      <c r="G10" s="124">
        <f t="shared" si="1"/>
        <v>4.9045463491438692</v>
      </c>
    </row>
    <row r="11" spans="1:7" x14ac:dyDescent="0.25">
      <c r="A11" s="121" t="s">
        <v>134</v>
      </c>
      <c r="B11" s="82">
        <v>7808</v>
      </c>
      <c r="C11" s="122">
        <v>9423.5</v>
      </c>
      <c r="D11" s="123">
        <v>7394</v>
      </c>
      <c r="E11" s="124">
        <f t="shared" si="0"/>
        <v>78.463415928264453</v>
      </c>
      <c r="F11" s="125">
        <v>2029.5</v>
      </c>
      <c r="G11" s="124">
        <f t="shared" si="1"/>
        <v>21.536584071735554</v>
      </c>
    </row>
    <row r="12" spans="1:7" x14ac:dyDescent="0.25">
      <c r="A12" s="121" t="s">
        <v>136</v>
      </c>
      <c r="B12" s="82">
        <v>8001</v>
      </c>
      <c r="C12" s="122">
        <v>6546</v>
      </c>
      <c r="D12" s="123">
        <v>6329</v>
      </c>
      <c r="E12" s="124">
        <f t="shared" si="0"/>
        <v>96.68499847234952</v>
      </c>
      <c r="F12" s="125">
        <v>217</v>
      </c>
      <c r="G12" s="124">
        <f t="shared" si="1"/>
        <v>3.3150015276504732</v>
      </c>
    </row>
    <row r="13" spans="1:7" x14ac:dyDescent="0.25">
      <c r="A13" s="121" t="s">
        <v>137</v>
      </c>
      <c r="B13" s="82">
        <v>7809</v>
      </c>
      <c r="C13" s="122">
        <v>58273</v>
      </c>
      <c r="D13" s="123">
        <v>56375</v>
      </c>
      <c r="E13" s="124">
        <f t="shared" si="0"/>
        <v>96.742916959827014</v>
      </c>
      <c r="F13" s="125">
        <v>1898</v>
      </c>
      <c r="G13" s="124">
        <f t="shared" si="1"/>
        <v>3.2570830401729789</v>
      </c>
    </row>
    <row r="14" spans="1:7" x14ac:dyDescent="0.25">
      <c r="A14" s="121" t="s">
        <v>138</v>
      </c>
      <c r="B14" s="82">
        <v>7870</v>
      </c>
      <c r="C14" s="122">
        <v>10442</v>
      </c>
      <c r="D14" s="123">
        <v>10280</v>
      </c>
      <c r="E14" s="124">
        <f t="shared" si="0"/>
        <v>98.448573070293037</v>
      </c>
      <c r="F14" s="125">
        <v>162</v>
      </c>
      <c r="G14" s="124">
        <f t="shared" si="1"/>
        <v>1.5514269297069527</v>
      </c>
    </row>
    <row r="15" spans="1:7" x14ac:dyDescent="0.25">
      <c r="A15" s="121" t="s">
        <v>139</v>
      </c>
      <c r="B15" s="82">
        <v>8003</v>
      </c>
      <c r="C15" s="122">
        <v>486</v>
      </c>
      <c r="D15" s="123">
        <v>475</v>
      </c>
      <c r="E15" s="124">
        <f t="shared" si="0"/>
        <v>97.7366255144033</v>
      </c>
      <c r="F15" s="125">
        <v>11</v>
      </c>
      <c r="G15" s="124">
        <f t="shared" si="1"/>
        <v>2.263374485596708</v>
      </c>
    </row>
    <row r="16" spans="1:7" x14ac:dyDescent="0.25">
      <c r="A16" s="121" t="s">
        <v>140</v>
      </c>
      <c r="B16" s="82">
        <v>8013</v>
      </c>
      <c r="C16" s="122">
        <v>7388.5</v>
      </c>
      <c r="D16" s="123">
        <v>6844</v>
      </c>
      <c r="E16" s="124">
        <f t="shared" si="0"/>
        <v>92.630439196047902</v>
      </c>
      <c r="F16" s="125">
        <v>544.5</v>
      </c>
      <c r="G16" s="124">
        <f t="shared" si="1"/>
        <v>7.3695608039520879</v>
      </c>
    </row>
    <row r="17" spans="1:7" x14ac:dyDescent="0.25">
      <c r="A17" s="121" t="s">
        <v>141</v>
      </c>
      <c r="B17" s="82">
        <v>8085</v>
      </c>
      <c r="C17" s="122">
        <v>9214.25</v>
      </c>
      <c r="D17" s="123">
        <v>8660.75</v>
      </c>
      <c r="E17" s="124">
        <f t="shared" si="0"/>
        <v>93.992999972868105</v>
      </c>
      <c r="F17" s="125">
        <v>553.5</v>
      </c>
      <c r="G17" s="124">
        <f t="shared" si="1"/>
        <v>6.0070000271318884</v>
      </c>
    </row>
    <row r="18" spans="1:7" ht="18" customHeight="1" x14ac:dyDescent="0.25">
      <c r="A18" s="121" t="s">
        <v>142</v>
      </c>
      <c r="B18" s="82">
        <v>8086</v>
      </c>
      <c r="C18" s="122">
        <v>10619.38</v>
      </c>
      <c r="D18" s="123">
        <v>10119.780000000001</v>
      </c>
      <c r="E18" s="124">
        <f t="shared" si="0"/>
        <v>95.29539389305215</v>
      </c>
      <c r="F18" s="125">
        <v>499.6</v>
      </c>
      <c r="G18" s="124">
        <f t="shared" si="1"/>
        <v>4.704606106947864</v>
      </c>
    </row>
    <row r="19" spans="1:7" x14ac:dyDescent="0.25">
      <c r="A19" s="121" t="s">
        <v>143</v>
      </c>
      <c r="B19" s="82">
        <v>8083</v>
      </c>
      <c r="C19" s="122">
        <v>276</v>
      </c>
      <c r="D19" s="123">
        <v>251</v>
      </c>
      <c r="E19" s="124">
        <f t="shared" si="0"/>
        <v>90.94202898550725</v>
      </c>
      <c r="F19" s="125">
        <v>25</v>
      </c>
      <c r="G19" s="124">
        <f t="shared" si="1"/>
        <v>9.0579710144927539</v>
      </c>
    </row>
    <row r="20" spans="1:7" x14ac:dyDescent="0.25">
      <c r="A20" s="121" t="s">
        <v>144</v>
      </c>
      <c r="B20" s="82">
        <v>8009</v>
      </c>
      <c r="C20" s="122">
        <v>10396.5</v>
      </c>
      <c r="D20" s="123">
        <v>9971</v>
      </c>
      <c r="E20" s="124">
        <f t="shared" si="0"/>
        <v>95.907276487279375</v>
      </c>
      <c r="F20" s="125">
        <v>425.5</v>
      </c>
      <c r="G20" s="124">
        <f t="shared" si="1"/>
        <v>4.0927235127206272</v>
      </c>
    </row>
    <row r="21" spans="1:7" x14ac:dyDescent="0.25">
      <c r="A21" s="121" t="s">
        <v>145</v>
      </c>
      <c r="B21" s="82">
        <v>8058</v>
      </c>
      <c r="C21" s="122">
        <v>10092.5</v>
      </c>
      <c r="D21" s="123">
        <v>9743.5</v>
      </c>
      <c r="E21" s="124">
        <f t="shared" si="0"/>
        <v>96.541986623730494</v>
      </c>
      <c r="F21" s="125">
        <v>349</v>
      </c>
      <c r="G21" s="124">
        <f t="shared" si="1"/>
        <v>3.4580133762695073</v>
      </c>
    </row>
    <row r="22" spans="1:7" x14ac:dyDescent="0.25">
      <c r="A22" s="121" t="s">
        <v>146</v>
      </c>
      <c r="B22" s="82">
        <v>8007</v>
      </c>
      <c r="C22" s="122">
        <v>86</v>
      </c>
      <c r="D22" s="123">
        <v>82</v>
      </c>
      <c r="E22" s="124">
        <f t="shared" si="0"/>
        <v>95.348837209302332</v>
      </c>
      <c r="F22" s="125">
        <v>4</v>
      </c>
      <c r="G22" s="124">
        <f t="shared" si="1"/>
        <v>4.6511627906976747</v>
      </c>
    </row>
    <row r="23" spans="1:7" x14ac:dyDescent="0.25">
      <c r="A23" s="121" t="s">
        <v>147</v>
      </c>
      <c r="B23" s="82">
        <v>8000</v>
      </c>
      <c r="C23" s="122">
        <v>18504.5</v>
      </c>
      <c r="D23" s="123">
        <v>17982.5</v>
      </c>
      <c r="E23" s="124">
        <f t="shared" si="0"/>
        <v>97.179064551865764</v>
      </c>
      <c r="F23" s="125">
        <v>522</v>
      </c>
      <c r="G23" s="124">
        <f t="shared" si="1"/>
        <v>2.8209354481342377</v>
      </c>
    </row>
    <row r="24" spans="1:7" x14ac:dyDescent="0.25">
      <c r="A24" s="121" t="s">
        <v>148</v>
      </c>
      <c r="B24" s="82">
        <v>7828</v>
      </c>
      <c r="C24" s="122">
        <v>87246</v>
      </c>
      <c r="D24" s="123">
        <v>84806</v>
      </c>
      <c r="E24" s="124">
        <f t="shared" si="0"/>
        <v>97.203310180409417</v>
      </c>
      <c r="F24" s="125">
        <v>2440</v>
      </c>
      <c r="G24" s="124">
        <f t="shared" si="1"/>
        <v>2.7966898195905832</v>
      </c>
    </row>
    <row r="25" spans="1:7" x14ac:dyDescent="0.25">
      <c r="A25" s="121" t="s">
        <v>150</v>
      </c>
      <c r="B25" s="82">
        <v>7898</v>
      </c>
      <c r="C25" s="122">
        <v>149</v>
      </c>
      <c r="D25" s="123">
        <v>104</v>
      </c>
      <c r="E25" s="124">
        <f t="shared" si="0"/>
        <v>69.798657718120808</v>
      </c>
      <c r="F25" s="125">
        <v>45</v>
      </c>
      <c r="G25" s="124">
        <f t="shared" si="1"/>
        <v>30.201342281879196</v>
      </c>
    </row>
    <row r="26" spans="1:7" x14ac:dyDescent="0.25">
      <c r="A26" s="121" t="s">
        <v>151</v>
      </c>
      <c r="B26" s="82">
        <v>7873</v>
      </c>
      <c r="C26" s="122">
        <v>25896</v>
      </c>
      <c r="D26" s="123">
        <v>24675</v>
      </c>
      <c r="E26" s="124">
        <f t="shared" si="0"/>
        <v>95.284986098239116</v>
      </c>
      <c r="F26" s="125">
        <v>1221</v>
      </c>
      <c r="G26" s="124">
        <f t="shared" si="1"/>
        <v>4.715013901760889</v>
      </c>
    </row>
    <row r="27" spans="1:7" ht="30" x14ac:dyDescent="0.25">
      <c r="A27" s="121" t="s">
        <v>152</v>
      </c>
      <c r="B27" s="82">
        <v>8084</v>
      </c>
      <c r="C27" s="122">
        <v>945</v>
      </c>
      <c r="D27" s="123">
        <v>835.5</v>
      </c>
      <c r="E27" s="124">
        <f t="shared" si="0"/>
        <v>88.412698412698404</v>
      </c>
      <c r="F27" s="125">
        <v>109.5</v>
      </c>
      <c r="G27" s="124">
        <f t="shared" si="1"/>
        <v>11.587301587301587</v>
      </c>
    </row>
    <row r="28" spans="1:7" x14ac:dyDescent="0.25">
      <c r="A28" s="121" t="s">
        <v>200</v>
      </c>
      <c r="B28" s="82">
        <v>8088</v>
      </c>
      <c r="C28" s="122">
        <v>1886</v>
      </c>
      <c r="D28" s="123">
        <v>1837</v>
      </c>
      <c r="E28" s="124">
        <f t="shared" si="0"/>
        <v>97.401908801696706</v>
      </c>
      <c r="F28" s="125">
        <v>49</v>
      </c>
      <c r="G28" s="124">
        <f t="shared" si="1"/>
        <v>2.5980911983032873</v>
      </c>
    </row>
    <row r="29" spans="1:7" x14ac:dyDescent="0.25">
      <c r="A29" s="121" t="s">
        <v>153</v>
      </c>
      <c r="B29" s="82">
        <v>8010</v>
      </c>
      <c r="C29" s="122">
        <v>9580.01</v>
      </c>
      <c r="D29" s="123">
        <v>9134.51</v>
      </c>
      <c r="E29" s="124">
        <f t="shared" si="0"/>
        <v>95.349691701783186</v>
      </c>
      <c r="F29" s="125">
        <v>445.5</v>
      </c>
      <c r="G29" s="124">
        <f t="shared" si="1"/>
        <v>4.6503082982168076</v>
      </c>
    </row>
    <row r="30" spans="1:7" ht="45" x14ac:dyDescent="0.25">
      <c r="A30" s="121" t="s">
        <v>154</v>
      </c>
      <c r="B30" s="82">
        <v>8082</v>
      </c>
      <c r="C30" s="122">
        <v>90031.52</v>
      </c>
      <c r="D30" s="123">
        <v>87521.37</v>
      </c>
      <c r="E30" s="124">
        <f t="shared" si="0"/>
        <v>97.211920891705475</v>
      </c>
      <c r="F30" s="125">
        <v>2510.15</v>
      </c>
      <c r="G30" s="124">
        <f t="shared" si="1"/>
        <v>2.7880791082945175</v>
      </c>
    </row>
    <row r="31" spans="1:7" ht="15.75" thickBot="1" x14ac:dyDescent="0.3">
      <c r="A31" s="13" t="s">
        <v>155</v>
      </c>
      <c r="B31" s="127">
        <v>7875</v>
      </c>
      <c r="C31" s="128">
        <v>19173</v>
      </c>
      <c r="D31" s="129">
        <v>18230</v>
      </c>
      <c r="E31" s="130">
        <f t="shared" si="0"/>
        <v>95.081625202107134</v>
      </c>
      <c r="F31" s="131">
        <v>943</v>
      </c>
      <c r="G31" s="130">
        <f t="shared" si="1"/>
        <v>4.91837479789287</v>
      </c>
    </row>
    <row r="32" spans="1:7" ht="15.75" thickTop="1" x14ac:dyDescent="0.25"/>
    <row r="37" spans="1:7" x14ac:dyDescent="0.25">
      <c r="B37" s="132"/>
      <c r="D37" s="64"/>
    </row>
    <row r="40" spans="1:7" ht="18.75" x14ac:dyDescent="0.3">
      <c r="A40" s="33" t="s">
        <v>230</v>
      </c>
    </row>
    <row r="41" spans="1:7" ht="18.75" x14ac:dyDescent="0.3">
      <c r="A41" s="33" t="s">
        <v>199</v>
      </c>
    </row>
    <row r="42" spans="1:7" ht="15.75" thickBot="1" x14ac:dyDescent="0.3"/>
    <row r="43" spans="1:7" ht="16.5" thickTop="1" thickBot="1" x14ac:dyDescent="0.3">
      <c r="A43" s="110"/>
      <c r="B43" s="67" t="s">
        <v>119</v>
      </c>
      <c r="C43" s="326" t="s">
        <v>156</v>
      </c>
      <c r="D43" s="364"/>
      <c r="E43" s="364"/>
      <c r="F43" s="364"/>
      <c r="G43" s="327"/>
    </row>
    <row r="44" spans="1:7" ht="15.75" thickTop="1" x14ac:dyDescent="0.25">
      <c r="A44" s="111" t="s">
        <v>195</v>
      </c>
      <c r="B44" s="112" t="s">
        <v>126</v>
      </c>
      <c r="C44" s="187" t="s">
        <v>196</v>
      </c>
      <c r="D44" s="361" t="s">
        <v>93</v>
      </c>
      <c r="E44" s="362"/>
      <c r="F44" s="363" t="s">
        <v>0</v>
      </c>
      <c r="G44" s="362"/>
    </row>
    <row r="45" spans="1:7" ht="15.75" thickBot="1" x14ac:dyDescent="0.3">
      <c r="A45" s="71"/>
      <c r="B45" s="75"/>
      <c r="C45" s="189" t="s">
        <v>92</v>
      </c>
      <c r="D45" s="113" t="s">
        <v>196</v>
      </c>
      <c r="E45" s="114" t="s">
        <v>124</v>
      </c>
      <c r="F45" s="113" t="s">
        <v>196</v>
      </c>
      <c r="G45" s="114" t="s">
        <v>124</v>
      </c>
    </row>
    <row r="46" spans="1:7" ht="15.75" thickTop="1" x14ac:dyDescent="0.25">
      <c r="A46" s="115" t="s">
        <v>127</v>
      </c>
      <c r="B46" s="116">
        <v>8002</v>
      </c>
      <c r="C46" s="116">
        <v>5831</v>
      </c>
      <c r="D46" s="133">
        <v>4982</v>
      </c>
      <c r="E46" s="119">
        <f>D46/C46*100</f>
        <v>85.439890241811014</v>
      </c>
      <c r="F46" s="133">
        <v>854</v>
      </c>
      <c r="G46" s="119">
        <f>F46/C46*100</f>
        <v>14.645858343337334</v>
      </c>
    </row>
    <row r="47" spans="1:7" x14ac:dyDescent="0.25">
      <c r="A47" s="121" t="s">
        <v>131</v>
      </c>
      <c r="B47" s="82">
        <v>7866</v>
      </c>
      <c r="C47" s="82">
        <v>3835</v>
      </c>
      <c r="D47" s="134">
        <v>3461</v>
      </c>
      <c r="E47" s="124">
        <f t="shared" ref="E47:E69" si="2">D47/C47*100</f>
        <v>90.247718383311607</v>
      </c>
      <c r="F47" s="134">
        <v>375</v>
      </c>
      <c r="G47" s="124">
        <f t="shared" ref="G47:G69" si="3">F47/C47*100</f>
        <v>9.7783572359843536</v>
      </c>
    </row>
    <row r="48" spans="1:7" x14ac:dyDescent="0.25">
      <c r="A48" s="121" t="s">
        <v>133</v>
      </c>
      <c r="B48" s="82">
        <v>7867</v>
      </c>
      <c r="C48" s="82">
        <v>9233</v>
      </c>
      <c r="D48" s="134">
        <v>8803</v>
      </c>
      <c r="E48" s="124">
        <f t="shared" si="2"/>
        <v>95.342792158561679</v>
      </c>
      <c r="F48" s="134">
        <v>438</v>
      </c>
      <c r="G48" s="124">
        <f t="shared" si="3"/>
        <v>4.7438535687208923</v>
      </c>
    </row>
    <row r="49" spans="1:7" x14ac:dyDescent="0.25">
      <c r="A49" s="121" t="s">
        <v>134</v>
      </c>
      <c r="B49" s="82">
        <v>7808</v>
      </c>
      <c r="C49" s="82">
        <v>4890</v>
      </c>
      <c r="D49" s="134">
        <v>3777</v>
      </c>
      <c r="E49" s="124">
        <f t="shared" si="2"/>
        <v>77.239263803680984</v>
      </c>
      <c r="F49" s="134">
        <v>1113</v>
      </c>
      <c r="G49" s="124">
        <f t="shared" si="3"/>
        <v>22.760736196319016</v>
      </c>
    </row>
    <row r="50" spans="1:7" x14ac:dyDescent="0.25">
      <c r="A50" s="121" t="s">
        <v>136</v>
      </c>
      <c r="B50" s="82">
        <v>8001</v>
      </c>
      <c r="C50" s="82">
        <v>976</v>
      </c>
      <c r="D50" s="134">
        <v>939</v>
      </c>
      <c r="E50" s="124">
        <f t="shared" si="2"/>
        <v>96.209016393442624</v>
      </c>
      <c r="F50" s="134">
        <v>37</v>
      </c>
      <c r="G50" s="124">
        <f t="shared" si="3"/>
        <v>3.790983606557377</v>
      </c>
    </row>
    <row r="51" spans="1:7" x14ac:dyDescent="0.25">
      <c r="A51" s="121" t="s">
        <v>137</v>
      </c>
      <c r="B51" s="82">
        <v>7809</v>
      </c>
      <c r="C51" s="82">
        <v>12544</v>
      </c>
      <c r="D51" s="134">
        <v>12141</v>
      </c>
      <c r="E51" s="124">
        <f t="shared" si="2"/>
        <v>96.787308673469383</v>
      </c>
      <c r="F51" s="134">
        <v>408</v>
      </c>
      <c r="G51" s="124">
        <f t="shared" si="3"/>
        <v>3.2525510204081636</v>
      </c>
    </row>
    <row r="52" spans="1:7" x14ac:dyDescent="0.25">
      <c r="A52" s="121" t="s">
        <v>138</v>
      </c>
      <c r="B52" s="82">
        <v>7870</v>
      </c>
      <c r="C52" s="82">
        <v>2508</v>
      </c>
      <c r="D52" s="134">
        <v>2448</v>
      </c>
      <c r="E52" s="124">
        <f t="shared" si="2"/>
        <v>97.607655502392348</v>
      </c>
      <c r="F52" s="134">
        <v>70</v>
      </c>
      <c r="G52" s="124">
        <f t="shared" si="3"/>
        <v>2.7910685805422646</v>
      </c>
    </row>
    <row r="53" spans="1:7" x14ac:dyDescent="0.25">
      <c r="A53" s="121" t="s">
        <v>139</v>
      </c>
      <c r="B53" s="82">
        <v>8003</v>
      </c>
      <c r="C53" s="82">
        <v>84</v>
      </c>
      <c r="D53" s="134">
        <v>80</v>
      </c>
      <c r="E53" s="124">
        <f t="shared" si="2"/>
        <v>95.238095238095227</v>
      </c>
      <c r="F53" s="134">
        <v>4</v>
      </c>
      <c r="G53" s="124">
        <f t="shared" si="3"/>
        <v>4.7619047619047619</v>
      </c>
    </row>
    <row r="54" spans="1:7" x14ac:dyDescent="0.25">
      <c r="A54" s="121" t="s">
        <v>140</v>
      </c>
      <c r="B54" s="82">
        <v>8013</v>
      </c>
      <c r="C54" s="82">
        <v>5711</v>
      </c>
      <c r="D54" s="134">
        <v>5332</v>
      </c>
      <c r="E54" s="124">
        <f t="shared" si="2"/>
        <v>93.363684118368056</v>
      </c>
      <c r="F54" s="134">
        <v>381</v>
      </c>
      <c r="G54" s="124">
        <f t="shared" si="3"/>
        <v>6.6713360182104706</v>
      </c>
    </row>
    <row r="55" spans="1:7" x14ac:dyDescent="0.25">
      <c r="A55" s="121" t="s">
        <v>141</v>
      </c>
      <c r="B55" s="82">
        <v>8085</v>
      </c>
      <c r="C55" s="82">
        <v>1971</v>
      </c>
      <c r="D55" s="134">
        <v>1847</v>
      </c>
      <c r="E55" s="124">
        <f t="shared" si="2"/>
        <v>93.708777270421109</v>
      </c>
      <c r="F55" s="134">
        <v>124</v>
      </c>
      <c r="G55" s="124">
        <f t="shared" si="3"/>
        <v>6.2912227295788936</v>
      </c>
    </row>
    <row r="56" spans="1:7" ht="18.75" customHeight="1" x14ac:dyDescent="0.25">
      <c r="A56" s="121" t="s">
        <v>142</v>
      </c>
      <c r="B56" s="82">
        <v>8086</v>
      </c>
      <c r="C56" s="82">
        <v>884</v>
      </c>
      <c r="D56" s="134">
        <v>828</v>
      </c>
      <c r="E56" s="124">
        <f t="shared" si="2"/>
        <v>93.665158371040718</v>
      </c>
      <c r="F56" s="134">
        <v>56</v>
      </c>
      <c r="G56" s="124">
        <f t="shared" si="3"/>
        <v>6.3348416289592757</v>
      </c>
    </row>
    <row r="57" spans="1:7" x14ac:dyDescent="0.25">
      <c r="A57" s="121" t="s">
        <v>143</v>
      </c>
      <c r="B57" s="82">
        <v>8083</v>
      </c>
      <c r="C57" s="82">
        <v>44</v>
      </c>
      <c r="D57" s="134">
        <v>43</v>
      </c>
      <c r="E57" s="124">
        <f t="shared" si="2"/>
        <v>97.727272727272734</v>
      </c>
      <c r="F57" s="134">
        <v>1</v>
      </c>
      <c r="G57" s="124">
        <f t="shared" si="3"/>
        <v>2.2727272727272729</v>
      </c>
    </row>
    <row r="58" spans="1:7" x14ac:dyDescent="0.25">
      <c r="A58" s="121" t="s">
        <v>144</v>
      </c>
      <c r="B58" s="82">
        <v>8009</v>
      </c>
      <c r="C58" s="82">
        <v>5612</v>
      </c>
      <c r="D58" s="134">
        <v>5378</v>
      </c>
      <c r="E58" s="124">
        <f t="shared" si="2"/>
        <v>95.830363506771207</v>
      </c>
      <c r="F58" s="134">
        <v>234</v>
      </c>
      <c r="G58" s="124">
        <f t="shared" si="3"/>
        <v>4.1696364932287953</v>
      </c>
    </row>
    <row r="59" spans="1:7" x14ac:dyDescent="0.25">
      <c r="A59" s="121" t="s">
        <v>145</v>
      </c>
      <c r="B59" s="82">
        <v>8058</v>
      </c>
      <c r="C59" s="82">
        <v>6078</v>
      </c>
      <c r="D59" s="134">
        <v>5864</v>
      </c>
      <c r="E59" s="124">
        <f t="shared" si="2"/>
        <v>96.479104968739719</v>
      </c>
      <c r="F59" s="134">
        <v>214</v>
      </c>
      <c r="G59" s="124">
        <f t="shared" si="3"/>
        <v>3.5208950312602827</v>
      </c>
    </row>
    <row r="60" spans="1:7" x14ac:dyDescent="0.25">
      <c r="A60" s="121" t="s">
        <v>146</v>
      </c>
      <c r="B60" s="82">
        <v>8007</v>
      </c>
      <c r="C60" s="82">
        <v>22</v>
      </c>
      <c r="D60" s="134">
        <v>21</v>
      </c>
      <c r="E60" s="124">
        <f t="shared" si="2"/>
        <v>95.454545454545453</v>
      </c>
      <c r="F60" s="134">
        <v>1</v>
      </c>
      <c r="G60" s="124">
        <f t="shared" si="3"/>
        <v>4.5454545454545459</v>
      </c>
    </row>
    <row r="61" spans="1:7" x14ac:dyDescent="0.25">
      <c r="A61" s="121" t="s">
        <v>147</v>
      </c>
      <c r="B61" s="82">
        <v>8000</v>
      </c>
      <c r="C61" s="82">
        <v>2389</v>
      </c>
      <c r="D61" s="134">
        <v>2316</v>
      </c>
      <c r="E61" s="124">
        <f t="shared" si="2"/>
        <v>96.944328170782754</v>
      </c>
      <c r="F61" s="134">
        <v>73</v>
      </c>
      <c r="G61" s="124">
        <f t="shared" si="3"/>
        <v>3.0556718292172458</v>
      </c>
    </row>
    <row r="62" spans="1:7" x14ac:dyDescent="0.25">
      <c r="A62" s="121" t="s">
        <v>148</v>
      </c>
      <c r="B62" s="82">
        <v>7828</v>
      </c>
      <c r="C62" s="82">
        <v>10430</v>
      </c>
      <c r="D62" s="134">
        <v>10126</v>
      </c>
      <c r="E62" s="124">
        <f t="shared" si="2"/>
        <v>97.085330776605943</v>
      </c>
      <c r="F62" s="134">
        <v>305</v>
      </c>
      <c r="G62" s="124">
        <f t="shared" si="3"/>
        <v>2.9242569511025889</v>
      </c>
    </row>
    <row r="63" spans="1:7" x14ac:dyDescent="0.25">
      <c r="A63" s="121" t="s">
        <v>150</v>
      </c>
      <c r="B63" s="82">
        <v>7898</v>
      </c>
      <c r="C63" s="82">
        <v>58</v>
      </c>
      <c r="D63" s="134">
        <v>38</v>
      </c>
      <c r="E63" s="124">
        <f t="shared" si="2"/>
        <v>65.517241379310349</v>
      </c>
      <c r="F63" s="134">
        <v>20</v>
      </c>
      <c r="G63" s="124">
        <f t="shared" si="3"/>
        <v>34.482758620689658</v>
      </c>
    </row>
    <row r="64" spans="1:7" x14ac:dyDescent="0.25">
      <c r="A64" s="121" t="s">
        <v>151</v>
      </c>
      <c r="B64" s="82">
        <v>7873</v>
      </c>
      <c r="C64" s="82">
        <v>9845</v>
      </c>
      <c r="D64" s="134">
        <v>9391</v>
      </c>
      <c r="E64" s="124">
        <f t="shared" si="2"/>
        <v>95.388522092432709</v>
      </c>
      <c r="F64" s="134">
        <v>460</v>
      </c>
      <c r="G64" s="124">
        <f t="shared" si="3"/>
        <v>4.6724225495175213</v>
      </c>
    </row>
    <row r="65" spans="1:7" ht="30" x14ac:dyDescent="0.25">
      <c r="A65" s="121" t="s">
        <v>152</v>
      </c>
      <c r="B65" s="82">
        <v>8084</v>
      </c>
      <c r="C65" s="82">
        <v>56</v>
      </c>
      <c r="D65" s="134">
        <v>48</v>
      </c>
      <c r="E65" s="124">
        <f t="shared" si="2"/>
        <v>85.714285714285708</v>
      </c>
      <c r="F65" s="134">
        <v>8</v>
      </c>
      <c r="G65" s="124">
        <f t="shared" si="3"/>
        <v>14.285714285714285</v>
      </c>
    </row>
    <row r="66" spans="1:7" x14ac:dyDescent="0.25">
      <c r="A66" s="121" t="s">
        <v>200</v>
      </c>
      <c r="B66" s="82">
        <v>8088</v>
      </c>
      <c r="C66" s="82">
        <v>195</v>
      </c>
      <c r="D66" s="134">
        <v>186</v>
      </c>
      <c r="E66" s="124">
        <f t="shared" si="2"/>
        <v>95.384615384615387</v>
      </c>
      <c r="F66" s="134">
        <v>9</v>
      </c>
      <c r="G66" s="124">
        <f t="shared" si="3"/>
        <v>4.6153846153846159</v>
      </c>
    </row>
    <row r="67" spans="1:7" x14ac:dyDescent="0.25">
      <c r="A67" s="121" t="s">
        <v>153</v>
      </c>
      <c r="B67" s="82">
        <v>8010</v>
      </c>
      <c r="C67" s="82">
        <v>5592</v>
      </c>
      <c r="D67" s="134">
        <v>5356</v>
      </c>
      <c r="E67" s="124">
        <f t="shared" si="2"/>
        <v>95.779685264663811</v>
      </c>
      <c r="F67" s="134">
        <v>238</v>
      </c>
      <c r="G67" s="124">
        <f t="shared" si="3"/>
        <v>4.2560801144492126</v>
      </c>
    </row>
    <row r="68" spans="1:7" ht="45" x14ac:dyDescent="0.25">
      <c r="A68" s="121" t="s">
        <v>154</v>
      </c>
      <c r="B68" s="82">
        <v>8082</v>
      </c>
      <c r="C68" s="82">
        <v>4162</v>
      </c>
      <c r="D68" s="134">
        <v>4027</v>
      </c>
      <c r="E68" s="124">
        <f t="shared" si="2"/>
        <v>96.75636713118692</v>
      </c>
      <c r="F68" s="134">
        <v>135</v>
      </c>
      <c r="G68" s="124">
        <f t="shared" si="3"/>
        <v>3.2436328688130707</v>
      </c>
    </row>
    <row r="69" spans="1:7" ht="15.75" thickBot="1" x14ac:dyDescent="0.3">
      <c r="A69" s="13" t="s">
        <v>155</v>
      </c>
      <c r="B69" s="127">
        <v>7875</v>
      </c>
      <c r="C69" s="127">
        <v>10651</v>
      </c>
      <c r="D69" s="135">
        <v>10145</v>
      </c>
      <c r="E69" s="130">
        <f t="shared" si="2"/>
        <v>95.249272368791665</v>
      </c>
      <c r="F69" s="135">
        <v>518</v>
      </c>
      <c r="G69" s="130">
        <f t="shared" si="3"/>
        <v>4.8633931086282978</v>
      </c>
    </row>
    <row r="70" spans="1:7" ht="15.75" thickTop="1" x14ac:dyDescent="0.25"/>
    <row r="71" spans="1:7" s="185" customFormat="1" x14ac:dyDescent="0.25"/>
    <row r="73" spans="1:7" x14ac:dyDescent="0.25">
      <c r="D73" s="64"/>
    </row>
  </sheetData>
  <mergeCells count="6">
    <mergeCell ref="D6:E6"/>
    <mergeCell ref="F6:G6"/>
    <mergeCell ref="D44:E44"/>
    <mergeCell ref="F44:G44"/>
    <mergeCell ref="C5:G5"/>
    <mergeCell ref="C43:G4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97"/>
  <sheetViews>
    <sheetView workbookViewId="0">
      <selection activeCell="K19" sqref="K19"/>
    </sheetView>
  </sheetViews>
  <sheetFormatPr defaultRowHeight="15" x14ac:dyDescent="0.25"/>
  <cols>
    <col min="1" max="1" width="38.140625" customWidth="1"/>
    <col min="2" max="2" width="9.7109375" customWidth="1"/>
    <col min="5" max="5" width="5.5703125" bestFit="1" customWidth="1"/>
    <col min="7" max="7" width="4.5703125" bestFit="1" customWidth="1"/>
    <col min="8" max="12" width="9.140625" customWidth="1"/>
    <col min="16" max="16" width="9.140625" customWidth="1"/>
    <col min="18" max="19" width="9.140625" customWidth="1"/>
    <col min="16359" max="16359" width="9.140625" customWidth="1"/>
  </cols>
  <sheetData>
    <row r="1" spans="1:23" s="185" customFormat="1" x14ac:dyDescent="0.25"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3" spans="1:23" ht="18.75" x14ac:dyDescent="0.3">
      <c r="A3" s="33" t="s">
        <v>231</v>
      </c>
    </row>
    <row r="4" spans="1:23" ht="18.75" x14ac:dyDescent="0.3">
      <c r="A4" s="33" t="s">
        <v>205</v>
      </c>
    </row>
    <row r="5" spans="1:23" ht="15.75" thickBot="1" x14ac:dyDescent="0.3"/>
    <row r="6" spans="1:23" ht="16.5" thickTop="1" thickBot="1" x14ac:dyDescent="0.3">
      <c r="A6" s="110"/>
      <c r="B6" s="67" t="s">
        <v>119</v>
      </c>
      <c r="C6" s="326" t="s">
        <v>125</v>
      </c>
      <c r="D6" s="364"/>
      <c r="E6" s="364"/>
      <c r="F6" s="364"/>
      <c r="G6" s="327"/>
    </row>
    <row r="7" spans="1:23" ht="15.75" thickTop="1" x14ac:dyDescent="0.25">
      <c r="A7" s="111" t="s">
        <v>195</v>
      </c>
      <c r="B7" s="112" t="s">
        <v>126</v>
      </c>
      <c r="C7" s="187" t="s">
        <v>196</v>
      </c>
      <c r="D7" s="355" t="s">
        <v>93</v>
      </c>
      <c r="E7" s="359"/>
      <c r="F7" s="363" t="s">
        <v>0</v>
      </c>
      <c r="G7" s="362"/>
    </row>
    <row r="8" spans="1:23" ht="15.75" thickBot="1" x14ac:dyDescent="0.3">
      <c r="A8" s="71"/>
      <c r="B8" s="26"/>
      <c r="C8" s="189" t="s">
        <v>92</v>
      </c>
      <c r="D8" s="113" t="s">
        <v>196</v>
      </c>
      <c r="E8" s="114" t="s">
        <v>124</v>
      </c>
      <c r="F8" s="113" t="s">
        <v>196</v>
      </c>
      <c r="G8" s="114" t="s">
        <v>124</v>
      </c>
    </row>
    <row r="9" spans="1:23" ht="15.75" thickTop="1" x14ac:dyDescent="0.25">
      <c r="A9" s="115" t="s">
        <v>127</v>
      </c>
      <c r="B9" s="116">
        <v>8002</v>
      </c>
      <c r="C9" s="117">
        <v>61281</v>
      </c>
      <c r="D9" s="118">
        <v>58162.5</v>
      </c>
      <c r="E9" s="119">
        <f>D9/C9*100</f>
        <v>94.911147011308557</v>
      </c>
      <c r="F9" s="120">
        <v>3118.5</v>
      </c>
      <c r="G9" s="119">
        <f>F9/C9*100</f>
        <v>5.0888529886914373</v>
      </c>
    </row>
    <row r="10" spans="1:23" x14ac:dyDescent="0.25">
      <c r="A10" s="121" t="s">
        <v>128</v>
      </c>
      <c r="B10" s="82">
        <v>7801</v>
      </c>
      <c r="C10" s="122">
        <v>20233.5</v>
      </c>
      <c r="D10" s="123">
        <v>18979.5</v>
      </c>
      <c r="E10" s="124">
        <f t="shared" ref="E10:E35" si="0">D10/C10*100</f>
        <v>93.802357476462305</v>
      </c>
      <c r="F10" s="125">
        <v>1254</v>
      </c>
      <c r="G10" s="124">
        <f t="shared" ref="G10:G35" si="1">F10/C10*100</f>
        <v>6.1976425235376977</v>
      </c>
    </row>
    <row r="11" spans="1:23" x14ac:dyDescent="0.25">
      <c r="A11" s="121" t="s">
        <v>129</v>
      </c>
      <c r="B11" s="82">
        <v>7807</v>
      </c>
      <c r="C11" s="122">
        <v>13037</v>
      </c>
      <c r="D11" s="123">
        <v>11277.5</v>
      </c>
      <c r="E11" s="124">
        <f t="shared" si="0"/>
        <v>86.503796885786613</v>
      </c>
      <c r="F11" s="125">
        <v>1759.5</v>
      </c>
      <c r="G11" s="124">
        <f t="shared" si="1"/>
        <v>13.496203114213392</v>
      </c>
    </row>
    <row r="12" spans="1:23" x14ac:dyDescent="0.25">
      <c r="A12" s="121" t="s">
        <v>130</v>
      </c>
      <c r="B12" s="82">
        <v>7814</v>
      </c>
      <c r="C12" s="122">
        <v>17564</v>
      </c>
      <c r="D12" s="123">
        <v>15593</v>
      </c>
      <c r="E12" s="124">
        <f t="shared" si="0"/>
        <v>88.778182646322023</v>
      </c>
      <c r="F12" s="125">
        <v>1971</v>
      </c>
      <c r="G12" s="124">
        <f t="shared" si="1"/>
        <v>11.221817353677977</v>
      </c>
    </row>
    <row r="13" spans="1:23" x14ac:dyDescent="0.25">
      <c r="A13" s="121" t="s">
        <v>131</v>
      </c>
      <c r="B13" s="82">
        <v>7866</v>
      </c>
      <c r="C13" s="122">
        <v>5683</v>
      </c>
      <c r="D13" s="123">
        <v>3885</v>
      </c>
      <c r="E13" s="124">
        <f t="shared" si="0"/>
        <v>68.36178074960408</v>
      </c>
      <c r="F13" s="125">
        <v>1798</v>
      </c>
      <c r="G13" s="124">
        <f t="shared" si="1"/>
        <v>31.638219250395917</v>
      </c>
    </row>
    <row r="14" spans="1:23" x14ac:dyDescent="0.25">
      <c r="A14" s="121" t="s">
        <v>132</v>
      </c>
      <c r="B14" s="82">
        <v>8004</v>
      </c>
      <c r="C14" s="122">
        <v>308</v>
      </c>
      <c r="D14" s="123">
        <v>308</v>
      </c>
      <c r="E14" s="124">
        <f t="shared" si="0"/>
        <v>100</v>
      </c>
      <c r="F14" s="125">
        <v>0</v>
      </c>
      <c r="G14" s="124">
        <f t="shared" si="1"/>
        <v>0</v>
      </c>
    </row>
    <row r="15" spans="1:23" x14ac:dyDescent="0.25">
      <c r="A15" s="121" t="s">
        <v>157</v>
      </c>
      <c r="B15" s="82">
        <v>7804</v>
      </c>
      <c r="C15" s="122">
        <v>15730.5</v>
      </c>
      <c r="D15" s="123">
        <v>12337.5</v>
      </c>
      <c r="E15" s="124">
        <f t="shared" si="0"/>
        <v>78.430437684752548</v>
      </c>
      <c r="F15" s="125">
        <v>3393</v>
      </c>
      <c r="G15" s="124">
        <f t="shared" si="1"/>
        <v>21.569562315247449</v>
      </c>
    </row>
    <row r="16" spans="1:23" x14ac:dyDescent="0.25">
      <c r="A16" s="121" t="s">
        <v>158</v>
      </c>
      <c r="B16" s="82">
        <v>7805</v>
      </c>
      <c r="C16" s="122">
        <v>17352.5</v>
      </c>
      <c r="D16" s="123">
        <v>14923.5</v>
      </c>
      <c r="E16" s="124">
        <f t="shared" si="0"/>
        <v>86.002017000432218</v>
      </c>
      <c r="F16" s="125">
        <v>2429</v>
      </c>
      <c r="G16" s="124">
        <f t="shared" si="1"/>
        <v>13.997982999567785</v>
      </c>
    </row>
    <row r="17" spans="1:7" x14ac:dyDescent="0.25">
      <c r="A17" s="121" t="s">
        <v>133</v>
      </c>
      <c r="B17" s="82">
        <v>7867</v>
      </c>
      <c r="C17" s="122">
        <v>9905</v>
      </c>
      <c r="D17" s="123">
        <v>7366</v>
      </c>
      <c r="E17" s="124">
        <f t="shared" si="0"/>
        <v>74.366481574962137</v>
      </c>
      <c r="F17" s="125">
        <v>2539</v>
      </c>
      <c r="G17" s="124">
        <f t="shared" si="1"/>
        <v>25.63351842503786</v>
      </c>
    </row>
    <row r="18" spans="1:7" x14ac:dyDescent="0.25">
      <c r="A18" s="121" t="s">
        <v>134</v>
      </c>
      <c r="B18" s="82">
        <v>7808</v>
      </c>
      <c r="C18" s="122">
        <v>17163</v>
      </c>
      <c r="D18" s="123">
        <v>11559</v>
      </c>
      <c r="E18" s="124">
        <f t="shared" si="0"/>
        <v>67.348365670337358</v>
      </c>
      <c r="F18" s="125">
        <v>5604</v>
      </c>
      <c r="G18" s="124">
        <f t="shared" si="1"/>
        <v>32.651634329662649</v>
      </c>
    </row>
    <row r="19" spans="1:7" x14ac:dyDescent="0.25">
      <c r="A19" s="126" t="s">
        <v>136</v>
      </c>
      <c r="B19" s="82">
        <v>8001</v>
      </c>
      <c r="C19" s="122">
        <v>4956.5</v>
      </c>
      <c r="D19" s="123">
        <v>4764.5</v>
      </c>
      <c r="E19" s="124">
        <f t="shared" si="0"/>
        <v>96.126298799556139</v>
      </c>
      <c r="F19" s="125">
        <v>192</v>
      </c>
      <c r="G19" s="124">
        <f t="shared" si="1"/>
        <v>3.8737012004438616</v>
      </c>
    </row>
    <row r="20" spans="1:7" x14ac:dyDescent="0.25">
      <c r="A20" s="121" t="s">
        <v>137</v>
      </c>
      <c r="B20" s="82">
        <v>7809</v>
      </c>
      <c r="C20" s="122">
        <v>62008.5</v>
      </c>
      <c r="D20" s="123">
        <v>57225.5</v>
      </c>
      <c r="E20" s="124">
        <f t="shared" si="0"/>
        <v>92.28654136126498</v>
      </c>
      <c r="F20" s="125">
        <v>4783</v>
      </c>
      <c r="G20" s="124">
        <f t="shared" si="1"/>
        <v>7.7134586387350117</v>
      </c>
    </row>
    <row r="21" spans="1:7" x14ac:dyDescent="0.25">
      <c r="A21" s="121" t="s">
        <v>138</v>
      </c>
      <c r="B21" s="82">
        <v>7870</v>
      </c>
      <c r="C21" s="122">
        <v>12267</v>
      </c>
      <c r="D21" s="123">
        <v>12101</v>
      </c>
      <c r="E21" s="124">
        <f t="shared" si="0"/>
        <v>98.646775902828736</v>
      </c>
      <c r="F21" s="125">
        <v>166</v>
      </c>
      <c r="G21" s="124">
        <f t="shared" si="1"/>
        <v>1.3532240971712726</v>
      </c>
    </row>
    <row r="22" spans="1:7" x14ac:dyDescent="0.25">
      <c r="A22" s="121" t="s">
        <v>139</v>
      </c>
      <c r="B22" s="82">
        <v>8003</v>
      </c>
      <c r="C22" s="122">
        <v>11559</v>
      </c>
      <c r="D22" s="123">
        <v>10595</v>
      </c>
      <c r="E22" s="124">
        <f t="shared" si="0"/>
        <v>91.660178216108662</v>
      </c>
      <c r="F22" s="125">
        <v>964</v>
      </c>
      <c r="G22" s="124">
        <f t="shared" si="1"/>
        <v>8.33982178389134</v>
      </c>
    </row>
    <row r="23" spans="1:7" x14ac:dyDescent="0.25">
      <c r="A23" s="121" t="s">
        <v>159</v>
      </c>
      <c r="B23" s="82">
        <v>8011</v>
      </c>
      <c r="C23" s="122">
        <v>9765</v>
      </c>
      <c r="D23" s="123">
        <v>6561</v>
      </c>
      <c r="E23" s="124">
        <f t="shared" si="0"/>
        <v>67.188940092165893</v>
      </c>
      <c r="F23" s="125">
        <v>3204</v>
      </c>
      <c r="G23" s="124">
        <f t="shared" si="1"/>
        <v>32.8110599078341</v>
      </c>
    </row>
    <row r="24" spans="1:7" x14ac:dyDescent="0.25">
      <c r="A24" s="121" t="s">
        <v>140</v>
      </c>
      <c r="B24" s="82">
        <v>8013</v>
      </c>
      <c r="C24" s="122">
        <v>2333</v>
      </c>
      <c r="D24" s="123">
        <v>1932</v>
      </c>
      <c r="E24" s="124">
        <f t="shared" si="0"/>
        <v>82.811830261465929</v>
      </c>
      <c r="F24" s="125">
        <v>401</v>
      </c>
      <c r="G24" s="124">
        <f t="shared" si="1"/>
        <v>17.188169738534075</v>
      </c>
    </row>
    <row r="25" spans="1:7" x14ac:dyDescent="0.25">
      <c r="A25" s="121" t="s">
        <v>141</v>
      </c>
      <c r="B25" s="82">
        <v>8085</v>
      </c>
      <c r="C25" s="122">
        <v>8143</v>
      </c>
      <c r="D25" s="123">
        <v>7439.5</v>
      </c>
      <c r="E25" s="124">
        <f t="shared" si="0"/>
        <v>91.360677882844172</v>
      </c>
      <c r="F25" s="125">
        <v>703.5</v>
      </c>
      <c r="G25" s="124">
        <f t="shared" si="1"/>
        <v>8.6393221171558405</v>
      </c>
    </row>
    <row r="26" spans="1:7" ht="30" x14ac:dyDescent="0.25">
      <c r="A26" s="126" t="s">
        <v>142</v>
      </c>
      <c r="B26" s="82">
        <v>8086</v>
      </c>
      <c r="C26" s="122">
        <v>9357.7199999999993</v>
      </c>
      <c r="D26" s="123">
        <v>8944.1200000000008</v>
      </c>
      <c r="E26" s="124">
        <f t="shared" si="0"/>
        <v>95.580119943746993</v>
      </c>
      <c r="F26" s="125">
        <v>413.6</v>
      </c>
      <c r="G26" s="124">
        <f t="shared" si="1"/>
        <v>4.4198800562530192</v>
      </c>
    </row>
    <row r="27" spans="1:7" x14ac:dyDescent="0.25">
      <c r="A27" s="121" t="s">
        <v>143</v>
      </c>
      <c r="B27" s="82">
        <v>8083</v>
      </c>
      <c r="C27" s="122">
        <v>1818</v>
      </c>
      <c r="D27" s="123">
        <v>1809</v>
      </c>
      <c r="E27" s="124">
        <f t="shared" si="0"/>
        <v>99.504950495049499</v>
      </c>
      <c r="F27" s="125">
        <v>9</v>
      </c>
      <c r="G27" s="124">
        <f t="shared" si="1"/>
        <v>0.49504950495049505</v>
      </c>
    </row>
    <row r="28" spans="1:7" x14ac:dyDescent="0.25">
      <c r="A28" s="121" t="s">
        <v>146</v>
      </c>
      <c r="B28" s="82">
        <v>8007</v>
      </c>
      <c r="C28" s="122">
        <v>5075</v>
      </c>
      <c r="D28" s="123">
        <v>4632</v>
      </c>
      <c r="E28" s="124">
        <f t="shared" si="0"/>
        <v>91.270935960591132</v>
      </c>
      <c r="F28" s="125">
        <v>443</v>
      </c>
      <c r="G28" s="124">
        <f t="shared" si="1"/>
        <v>8.7290640394088665</v>
      </c>
    </row>
    <row r="29" spans="1:7" x14ac:dyDescent="0.25">
      <c r="A29" s="126" t="s">
        <v>147</v>
      </c>
      <c r="B29" s="82">
        <v>8000</v>
      </c>
      <c r="C29" s="122">
        <v>13437.5</v>
      </c>
      <c r="D29" s="123">
        <v>12622.5</v>
      </c>
      <c r="E29" s="124">
        <f t="shared" si="0"/>
        <v>93.93488372093023</v>
      </c>
      <c r="F29" s="125">
        <v>815</v>
      </c>
      <c r="G29" s="124">
        <f t="shared" si="1"/>
        <v>6.0651162790697679</v>
      </c>
    </row>
    <row r="30" spans="1:7" x14ac:dyDescent="0.25">
      <c r="A30" s="121" t="s">
        <v>148</v>
      </c>
      <c r="B30" s="82">
        <v>7828</v>
      </c>
      <c r="C30" s="122">
        <v>53273</v>
      </c>
      <c r="D30" s="123">
        <v>52017.5</v>
      </c>
      <c r="E30" s="124">
        <f t="shared" si="0"/>
        <v>97.643271450828749</v>
      </c>
      <c r="F30" s="125">
        <v>1255.5</v>
      </c>
      <c r="G30" s="124">
        <f t="shared" si="1"/>
        <v>2.3567285491712502</v>
      </c>
    </row>
    <row r="31" spans="1:7" x14ac:dyDescent="0.25">
      <c r="A31" s="121" t="s">
        <v>149</v>
      </c>
      <c r="B31" s="82">
        <v>8006</v>
      </c>
      <c r="C31" s="122">
        <v>406</v>
      </c>
      <c r="D31" s="123">
        <v>402</v>
      </c>
      <c r="E31" s="124">
        <f t="shared" si="0"/>
        <v>99.01477832512316</v>
      </c>
      <c r="F31" s="125">
        <v>4</v>
      </c>
      <c r="G31" s="124">
        <f t="shared" si="1"/>
        <v>0.98522167487684731</v>
      </c>
    </row>
    <row r="32" spans="1:7" x14ac:dyDescent="0.25">
      <c r="A32" s="121" t="s">
        <v>150</v>
      </c>
      <c r="B32" s="82">
        <v>7898</v>
      </c>
      <c r="C32" s="122">
        <v>18339</v>
      </c>
      <c r="D32" s="123">
        <v>10442</v>
      </c>
      <c r="E32" s="124">
        <f t="shared" si="0"/>
        <v>56.938764381918318</v>
      </c>
      <c r="F32" s="125">
        <v>7897</v>
      </c>
      <c r="G32" s="124">
        <f t="shared" si="1"/>
        <v>43.061235618081682</v>
      </c>
    </row>
    <row r="33" spans="1:23" x14ac:dyDescent="0.25">
      <c r="A33" s="121" t="s">
        <v>151</v>
      </c>
      <c r="B33" s="82">
        <v>7873</v>
      </c>
      <c r="C33" s="122">
        <v>32020.5</v>
      </c>
      <c r="D33" s="123">
        <v>28433.5</v>
      </c>
      <c r="E33" s="124">
        <f t="shared" si="0"/>
        <v>88.797801408472694</v>
      </c>
      <c r="F33" s="125">
        <v>3587</v>
      </c>
      <c r="G33" s="124">
        <f t="shared" si="1"/>
        <v>11.202198591527303</v>
      </c>
    </row>
    <row r="34" spans="1:23" ht="45" x14ac:dyDescent="0.25">
      <c r="A34" s="126" t="s">
        <v>152</v>
      </c>
      <c r="B34" s="82">
        <v>8084</v>
      </c>
      <c r="C34" s="122">
        <v>308</v>
      </c>
      <c r="D34" s="123">
        <v>261</v>
      </c>
      <c r="E34" s="124">
        <f t="shared" si="0"/>
        <v>84.740259740259745</v>
      </c>
      <c r="F34" s="125">
        <v>47</v>
      </c>
      <c r="G34" s="124">
        <f t="shared" si="1"/>
        <v>15.259740259740258</v>
      </c>
    </row>
    <row r="35" spans="1:23" x14ac:dyDescent="0.25">
      <c r="A35" s="191" t="s">
        <v>200</v>
      </c>
      <c r="B35" s="81">
        <v>8088</v>
      </c>
      <c r="C35" s="194">
        <v>576.5</v>
      </c>
      <c r="D35" s="195">
        <v>538.5</v>
      </c>
      <c r="E35" s="193">
        <f t="shared" si="0"/>
        <v>93.408499566348652</v>
      </c>
      <c r="F35" s="196">
        <v>38</v>
      </c>
      <c r="G35" s="193">
        <f t="shared" si="1"/>
        <v>6.5915004336513441</v>
      </c>
    </row>
    <row r="36" spans="1:23" x14ac:dyDescent="0.25">
      <c r="A36" s="121" t="s">
        <v>153</v>
      </c>
      <c r="B36" s="82">
        <v>8010</v>
      </c>
      <c r="C36" s="122">
        <v>492</v>
      </c>
      <c r="D36" s="123">
        <v>449</v>
      </c>
      <c r="E36" s="124">
        <f>D36/C36*100</f>
        <v>91.260162601626021</v>
      </c>
      <c r="F36" s="125">
        <v>43</v>
      </c>
      <c r="G36" s="124">
        <f>F36/C36*100</f>
        <v>8.7398373983739841</v>
      </c>
    </row>
    <row r="37" spans="1:23" ht="60" x14ac:dyDescent="0.25">
      <c r="A37" s="126" t="s">
        <v>154</v>
      </c>
      <c r="B37" s="82">
        <v>8082</v>
      </c>
      <c r="C37" s="122">
        <v>854.5</v>
      </c>
      <c r="D37" s="123">
        <v>705.5</v>
      </c>
      <c r="E37" s="124">
        <f>D37/C37*100</f>
        <v>82.562902282036276</v>
      </c>
      <c r="F37" s="125">
        <v>149</v>
      </c>
      <c r="G37" s="124">
        <f>F37/C37*100</f>
        <v>17.43709771796372</v>
      </c>
    </row>
    <row r="38" spans="1:23" ht="15.75" thickBot="1" x14ac:dyDescent="0.3">
      <c r="A38" s="136" t="s">
        <v>155</v>
      </c>
      <c r="B38" s="127">
        <v>7875</v>
      </c>
      <c r="C38" s="128">
        <v>12841.5</v>
      </c>
      <c r="D38" s="129">
        <v>9134.5</v>
      </c>
      <c r="E38" s="130">
        <f>D38/C38*100</f>
        <v>71.132655842386015</v>
      </c>
      <c r="F38" s="131">
        <v>3707</v>
      </c>
      <c r="G38" s="130">
        <f>F38/C38*100</f>
        <v>28.867344157613985</v>
      </c>
    </row>
    <row r="39" spans="1:23" ht="15.75" thickTop="1" x14ac:dyDescent="0.25"/>
    <row r="40" spans="1:23" x14ac:dyDescent="0.25">
      <c r="D40" s="64"/>
    </row>
    <row r="41" spans="1:23" s="185" customFormat="1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8.75" x14ac:dyDescent="0.3">
      <c r="A42" s="33" t="s">
        <v>232</v>
      </c>
    </row>
    <row r="43" spans="1:23" ht="18.75" x14ac:dyDescent="0.3">
      <c r="A43" s="33" t="s">
        <v>206</v>
      </c>
    </row>
    <row r="44" spans="1:23" ht="15.75" thickBot="1" x14ac:dyDescent="0.3"/>
    <row r="45" spans="1:23" ht="16.5" thickTop="1" thickBot="1" x14ac:dyDescent="0.3">
      <c r="A45" s="110"/>
      <c r="B45" s="67" t="s">
        <v>119</v>
      </c>
      <c r="C45" s="326" t="s">
        <v>156</v>
      </c>
      <c r="D45" s="364"/>
      <c r="E45" s="364"/>
      <c r="F45" s="364"/>
      <c r="G45" s="327"/>
    </row>
    <row r="46" spans="1:23" ht="15.75" thickTop="1" x14ac:dyDescent="0.25">
      <c r="A46" s="111" t="s">
        <v>195</v>
      </c>
      <c r="B46" s="112" t="s">
        <v>126</v>
      </c>
      <c r="C46" s="187" t="s">
        <v>196</v>
      </c>
      <c r="D46" s="355" t="s">
        <v>93</v>
      </c>
      <c r="E46" s="359"/>
      <c r="F46" s="363" t="s">
        <v>0</v>
      </c>
      <c r="G46" s="362"/>
    </row>
    <row r="47" spans="1:23" ht="15.75" thickBot="1" x14ac:dyDescent="0.3">
      <c r="A47" s="71"/>
      <c r="B47" s="26"/>
      <c r="C47" s="189" t="s">
        <v>92</v>
      </c>
      <c r="D47" s="113" t="s">
        <v>196</v>
      </c>
      <c r="E47" s="114" t="s">
        <v>124</v>
      </c>
      <c r="F47" s="113" t="s">
        <v>196</v>
      </c>
      <c r="G47" s="114" t="s">
        <v>124</v>
      </c>
    </row>
    <row r="48" spans="1:23" ht="15.75" thickTop="1" x14ac:dyDescent="0.25">
      <c r="A48" s="115" t="s">
        <v>127</v>
      </c>
      <c r="B48" s="116">
        <v>8002</v>
      </c>
      <c r="C48" s="116">
        <v>4448</v>
      </c>
      <c r="D48" s="133">
        <v>4032</v>
      </c>
      <c r="E48" s="119">
        <f>D48/C48*100</f>
        <v>90.647482014388487</v>
      </c>
      <c r="F48" s="133">
        <v>422</v>
      </c>
      <c r="G48" s="119">
        <f>F48/C48*100</f>
        <v>9.4874100719424472</v>
      </c>
    </row>
    <row r="49" spans="1:7" x14ac:dyDescent="0.25">
      <c r="A49" s="121" t="s">
        <v>128</v>
      </c>
      <c r="B49" s="82">
        <v>7801</v>
      </c>
      <c r="C49" s="82">
        <v>2932</v>
      </c>
      <c r="D49" s="134">
        <v>2581</v>
      </c>
      <c r="E49" s="124">
        <f t="shared" ref="E49:E64" si="2">D49/C49*100</f>
        <v>88.028649386084581</v>
      </c>
      <c r="F49" s="134">
        <v>368</v>
      </c>
      <c r="G49" s="124">
        <f t="shared" ref="G49:G64" si="3">F49/C49*100</f>
        <v>12.551159618008187</v>
      </c>
    </row>
    <row r="50" spans="1:7" x14ac:dyDescent="0.25">
      <c r="A50" s="121" t="s">
        <v>129</v>
      </c>
      <c r="B50" s="82">
        <v>7807</v>
      </c>
      <c r="C50" s="82">
        <v>1967</v>
      </c>
      <c r="D50" s="134">
        <v>1580</v>
      </c>
      <c r="E50" s="124">
        <f t="shared" si="2"/>
        <v>80.325368581596337</v>
      </c>
      <c r="F50" s="134">
        <v>399</v>
      </c>
      <c r="G50" s="124">
        <f t="shared" si="3"/>
        <v>20.284697508896798</v>
      </c>
    </row>
    <row r="51" spans="1:7" x14ac:dyDescent="0.25">
      <c r="A51" s="121" t="s">
        <v>130</v>
      </c>
      <c r="B51" s="82">
        <v>7814</v>
      </c>
      <c r="C51" s="82">
        <v>2992</v>
      </c>
      <c r="D51" s="134">
        <v>2358</v>
      </c>
      <c r="E51" s="124">
        <f t="shared" si="2"/>
        <v>78.810160427807489</v>
      </c>
      <c r="F51" s="134">
        <v>657</v>
      </c>
      <c r="G51" s="124">
        <f t="shared" si="3"/>
        <v>21.958556149732619</v>
      </c>
    </row>
    <row r="52" spans="1:7" x14ac:dyDescent="0.25">
      <c r="A52" s="121" t="s">
        <v>131</v>
      </c>
      <c r="B52" s="82">
        <v>7866</v>
      </c>
      <c r="C52" s="82">
        <v>2671</v>
      </c>
      <c r="D52" s="134">
        <v>1550</v>
      </c>
      <c r="E52" s="124">
        <f t="shared" si="2"/>
        <v>58.030700112317476</v>
      </c>
      <c r="F52" s="134">
        <v>1124</v>
      </c>
      <c r="G52" s="124">
        <f t="shared" si="3"/>
        <v>42.081617371770875</v>
      </c>
    </row>
    <row r="53" spans="1:7" x14ac:dyDescent="0.25">
      <c r="A53" s="121" t="s">
        <v>132</v>
      </c>
      <c r="B53" s="82">
        <v>8004</v>
      </c>
      <c r="C53" s="82">
        <v>56</v>
      </c>
      <c r="D53" s="134">
        <v>56</v>
      </c>
      <c r="E53" s="124">
        <f t="shared" si="2"/>
        <v>100</v>
      </c>
      <c r="F53" s="134">
        <v>0</v>
      </c>
      <c r="G53" s="124">
        <f t="shared" si="3"/>
        <v>0</v>
      </c>
    </row>
    <row r="54" spans="1:7" x14ac:dyDescent="0.25">
      <c r="A54" s="121" t="s">
        <v>157</v>
      </c>
      <c r="B54" s="82">
        <v>7804</v>
      </c>
      <c r="C54" s="82">
        <v>2478</v>
      </c>
      <c r="D54" s="134">
        <v>1692</v>
      </c>
      <c r="E54" s="124">
        <f t="shared" si="2"/>
        <v>68.280871670702183</v>
      </c>
      <c r="F54" s="134">
        <v>800</v>
      </c>
      <c r="G54" s="124">
        <f t="shared" si="3"/>
        <v>32.284100080710246</v>
      </c>
    </row>
    <row r="55" spans="1:7" x14ac:dyDescent="0.25">
      <c r="A55" s="121" t="s">
        <v>158</v>
      </c>
      <c r="B55" s="82">
        <v>7805</v>
      </c>
      <c r="C55" s="82">
        <v>2796</v>
      </c>
      <c r="D55" s="134">
        <v>2104</v>
      </c>
      <c r="E55" s="124">
        <f t="shared" si="2"/>
        <v>75.250357653791127</v>
      </c>
      <c r="F55" s="134">
        <v>705</v>
      </c>
      <c r="G55" s="124">
        <f t="shared" si="3"/>
        <v>25.214592274678111</v>
      </c>
    </row>
    <row r="56" spans="1:7" x14ac:dyDescent="0.25">
      <c r="A56" s="121" t="s">
        <v>133</v>
      </c>
      <c r="B56" s="82">
        <v>7867</v>
      </c>
      <c r="C56" s="82">
        <v>3359</v>
      </c>
      <c r="D56" s="134">
        <v>2228</v>
      </c>
      <c r="E56" s="124">
        <f t="shared" si="2"/>
        <v>66.329264662101821</v>
      </c>
      <c r="F56" s="134">
        <v>1148</v>
      </c>
      <c r="G56" s="124">
        <f t="shared" si="3"/>
        <v>34.176838344745455</v>
      </c>
    </row>
    <row r="57" spans="1:7" x14ac:dyDescent="0.25">
      <c r="A57" s="121" t="s">
        <v>134</v>
      </c>
      <c r="B57" s="82">
        <v>7808</v>
      </c>
      <c r="C57" s="82">
        <v>3877</v>
      </c>
      <c r="D57" s="134">
        <v>2011</v>
      </c>
      <c r="E57" s="124">
        <f t="shared" si="2"/>
        <v>51.870002579313898</v>
      </c>
      <c r="F57" s="134">
        <v>1884</v>
      </c>
      <c r="G57" s="124">
        <f t="shared" si="3"/>
        <v>48.594273923136441</v>
      </c>
    </row>
    <row r="58" spans="1:7" x14ac:dyDescent="0.25">
      <c r="A58" s="121" t="s">
        <v>136</v>
      </c>
      <c r="B58" s="82">
        <v>8001</v>
      </c>
      <c r="C58" s="82">
        <v>441</v>
      </c>
      <c r="D58" s="134">
        <v>413</v>
      </c>
      <c r="E58" s="124">
        <f t="shared" si="2"/>
        <v>93.650793650793645</v>
      </c>
      <c r="F58" s="134">
        <v>28</v>
      </c>
      <c r="G58" s="124">
        <f t="shared" si="3"/>
        <v>6.3492063492063489</v>
      </c>
    </row>
    <row r="59" spans="1:7" x14ac:dyDescent="0.25">
      <c r="A59" s="121" t="s">
        <v>137</v>
      </c>
      <c r="B59" s="82">
        <v>7809</v>
      </c>
      <c r="C59" s="82">
        <v>4802</v>
      </c>
      <c r="D59" s="134">
        <v>4234</v>
      </c>
      <c r="E59" s="124">
        <f t="shared" si="2"/>
        <v>88.171595168679715</v>
      </c>
      <c r="F59" s="134">
        <v>577</v>
      </c>
      <c r="G59" s="124">
        <f t="shared" si="3"/>
        <v>12.015826738858809</v>
      </c>
    </row>
    <row r="60" spans="1:7" x14ac:dyDescent="0.25">
      <c r="A60" s="121" t="s">
        <v>138</v>
      </c>
      <c r="B60" s="82">
        <v>7870</v>
      </c>
      <c r="C60" s="82">
        <v>2338</v>
      </c>
      <c r="D60" s="134">
        <v>2280</v>
      </c>
      <c r="E60" s="124">
        <f t="shared" si="2"/>
        <v>97.519247219846022</v>
      </c>
      <c r="F60" s="134">
        <v>66</v>
      </c>
      <c r="G60" s="124">
        <f t="shared" si="3"/>
        <v>2.8229255774165956</v>
      </c>
    </row>
    <row r="61" spans="1:7" x14ac:dyDescent="0.25">
      <c r="A61" s="121" t="s">
        <v>139</v>
      </c>
      <c r="B61" s="82">
        <v>8003</v>
      </c>
      <c r="C61" s="82">
        <v>1505</v>
      </c>
      <c r="D61" s="134">
        <v>1284</v>
      </c>
      <c r="E61" s="124">
        <f t="shared" si="2"/>
        <v>85.315614617940199</v>
      </c>
      <c r="F61" s="134">
        <v>221</v>
      </c>
      <c r="G61" s="124">
        <f t="shared" si="3"/>
        <v>14.6843853820598</v>
      </c>
    </row>
    <row r="62" spans="1:7" x14ac:dyDescent="0.25">
      <c r="A62" s="121" t="s">
        <v>159</v>
      </c>
      <c r="B62" s="82">
        <v>8011</v>
      </c>
      <c r="C62" s="82">
        <v>3233</v>
      </c>
      <c r="D62" s="134">
        <v>1717</v>
      </c>
      <c r="E62" s="124">
        <f t="shared" si="2"/>
        <v>53.108567893597282</v>
      </c>
      <c r="F62" s="134">
        <v>1533</v>
      </c>
      <c r="G62" s="124">
        <f t="shared" si="3"/>
        <v>47.417259511289821</v>
      </c>
    </row>
    <row r="63" spans="1:7" x14ac:dyDescent="0.25">
      <c r="A63" s="121" t="s">
        <v>140</v>
      </c>
      <c r="B63" s="82">
        <v>8013</v>
      </c>
      <c r="C63" s="82">
        <v>555</v>
      </c>
      <c r="D63" s="134">
        <v>438</v>
      </c>
      <c r="E63" s="124">
        <f t="shared" si="2"/>
        <v>78.918918918918919</v>
      </c>
      <c r="F63" s="134">
        <v>119</v>
      </c>
      <c r="G63" s="124">
        <f t="shared" si="3"/>
        <v>21.441441441441441</v>
      </c>
    </row>
    <row r="64" spans="1:7" x14ac:dyDescent="0.25">
      <c r="A64" s="191" t="s">
        <v>141</v>
      </c>
      <c r="B64" s="81">
        <v>8085</v>
      </c>
      <c r="C64" s="81">
        <v>2580</v>
      </c>
      <c r="D64" s="192">
        <v>2231</v>
      </c>
      <c r="E64" s="193">
        <f t="shared" si="2"/>
        <v>86.47286821705427</v>
      </c>
      <c r="F64" s="192">
        <v>351</v>
      </c>
      <c r="G64" s="193">
        <f t="shared" si="3"/>
        <v>13.604651162790699</v>
      </c>
    </row>
    <row r="65" spans="1:7" ht="30" x14ac:dyDescent="0.25">
      <c r="A65" s="121" t="s">
        <v>142</v>
      </c>
      <c r="B65" s="82">
        <v>8086</v>
      </c>
      <c r="C65" s="82">
        <v>750</v>
      </c>
      <c r="D65" s="134">
        <v>700</v>
      </c>
      <c r="E65" s="124">
        <f t="shared" ref="E65:E77" si="4">D65/C65*100</f>
        <v>93.333333333333329</v>
      </c>
      <c r="F65" s="134">
        <v>51</v>
      </c>
      <c r="G65" s="124">
        <f t="shared" ref="G65:G77" si="5">F65/C65*100</f>
        <v>6.8000000000000007</v>
      </c>
    </row>
    <row r="66" spans="1:7" x14ac:dyDescent="0.25">
      <c r="A66" s="121" t="s">
        <v>143</v>
      </c>
      <c r="B66" s="82">
        <v>8083</v>
      </c>
      <c r="C66" s="82">
        <v>250</v>
      </c>
      <c r="D66" s="134">
        <v>248</v>
      </c>
      <c r="E66" s="124">
        <f t="shared" si="4"/>
        <v>99.2</v>
      </c>
      <c r="F66" s="134">
        <v>2</v>
      </c>
      <c r="G66" s="124">
        <f t="shared" si="5"/>
        <v>0.8</v>
      </c>
    </row>
    <row r="67" spans="1:7" x14ac:dyDescent="0.25">
      <c r="A67" s="121" t="s">
        <v>146</v>
      </c>
      <c r="B67" s="82">
        <v>8007</v>
      </c>
      <c r="C67" s="82">
        <v>806</v>
      </c>
      <c r="D67" s="134">
        <v>698</v>
      </c>
      <c r="E67" s="124">
        <f t="shared" si="4"/>
        <v>86.600496277915624</v>
      </c>
      <c r="F67" s="134">
        <v>109</v>
      </c>
      <c r="G67" s="124">
        <f t="shared" si="5"/>
        <v>13.523573200992555</v>
      </c>
    </row>
    <row r="68" spans="1:7" x14ac:dyDescent="0.25">
      <c r="A68" s="121" t="s">
        <v>147</v>
      </c>
      <c r="B68" s="82">
        <v>8000</v>
      </c>
      <c r="C68" s="82">
        <v>967</v>
      </c>
      <c r="D68" s="134">
        <v>866</v>
      </c>
      <c r="E68" s="124">
        <f t="shared" si="4"/>
        <v>89.555325749741471</v>
      </c>
      <c r="F68" s="134">
        <v>101</v>
      </c>
      <c r="G68" s="124">
        <f t="shared" si="5"/>
        <v>10.444674250258531</v>
      </c>
    </row>
    <row r="69" spans="1:7" x14ac:dyDescent="0.25">
      <c r="A69" s="121" t="s">
        <v>148</v>
      </c>
      <c r="B69" s="82">
        <v>7828</v>
      </c>
      <c r="C69" s="82">
        <v>4009</v>
      </c>
      <c r="D69" s="134">
        <v>3834</v>
      </c>
      <c r="E69" s="124">
        <f t="shared" si="4"/>
        <v>95.634821651284611</v>
      </c>
      <c r="F69" s="134">
        <v>181</v>
      </c>
      <c r="G69" s="124">
        <f t="shared" si="5"/>
        <v>4.5148416063856329</v>
      </c>
    </row>
    <row r="70" spans="1:7" x14ac:dyDescent="0.25">
      <c r="A70" s="121" t="s">
        <v>149</v>
      </c>
      <c r="B70" s="82">
        <v>8006</v>
      </c>
      <c r="C70" s="82">
        <v>52</v>
      </c>
      <c r="D70" s="134">
        <v>50</v>
      </c>
      <c r="E70" s="124">
        <f t="shared" si="4"/>
        <v>96.15384615384616</v>
      </c>
      <c r="F70" s="134">
        <v>2</v>
      </c>
      <c r="G70" s="124">
        <f t="shared" si="5"/>
        <v>3.8461538461538463</v>
      </c>
    </row>
    <row r="71" spans="1:7" x14ac:dyDescent="0.25">
      <c r="A71" s="121" t="s">
        <v>150</v>
      </c>
      <c r="B71" s="82">
        <v>7898</v>
      </c>
      <c r="C71" s="82">
        <v>4639</v>
      </c>
      <c r="D71" s="134">
        <v>1934</v>
      </c>
      <c r="E71" s="124">
        <f t="shared" si="4"/>
        <v>41.690019400732915</v>
      </c>
      <c r="F71" s="134">
        <v>2707</v>
      </c>
      <c r="G71" s="124">
        <f t="shared" si="5"/>
        <v>58.353093339081695</v>
      </c>
    </row>
    <row r="72" spans="1:7" x14ac:dyDescent="0.25">
      <c r="A72" s="121" t="s">
        <v>151</v>
      </c>
      <c r="B72" s="82">
        <v>7873</v>
      </c>
      <c r="C72" s="82">
        <v>3950</v>
      </c>
      <c r="D72" s="134">
        <v>3162</v>
      </c>
      <c r="E72" s="124">
        <f t="shared" si="4"/>
        <v>80.050632911392398</v>
      </c>
      <c r="F72" s="134">
        <v>827</v>
      </c>
      <c r="G72" s="124">
        <f t="shared" si="5"/>
        <v>20.936708860759492</v>
      </c>
    </row>
    <row r="73" spans="1:7" ht="45" x14ac:dyDescent="0.25">
      <c r="A73" s="126" t="s">
        <v>152</v>
      </c>
      <c r="B73" s="82">
        <v>8084</v>
      </c>
      <c r="C73" s="82">
        <v>31</v>
      </c>
      <c r="D73" s="134">
        <v>26</v>
      </c>
      <c r="E73" s="124">
        <f t="shared" si="4"/>
        <v>83.870967741935488</v>
      </c>
      <c r="F73" s="134">
        <v>5</v>
      </c>
      <c r="G73" s="124">
        <f t="shared" si="5"/>
        <v>16.129032258064516</v>
      </c>
    </row>
    <row r="74" spans="1:7" x14ac:dyDescent="0.25">
      <c r="A74" s="121" t="s">
        <v>200</v>
      </c>
      <c r="B74" s="82">
        <v>8088</v>
      </c>
      <c r="C74" s="82">
        <v>60</v>
      </c>
      <c r="D74" s="134">
        <v>55</v>
      </c>
      <c r="E74" s="124">
        <f t="shared" si="4"/>
        <v>91.666666666666657</v>
      </c>
      <c r="F74" s="134">
        <v>5</v>
      </c>
      <c r="G74" s="124">
        <f t="shared" si="5"/>
        <v>8.3333333333333321</v>
      </c>
    </row>
    <row r="75" spans="1:7" x14ac:dyDescent="0.25">
      <c r="A75" s="121" t="s">
        <v>153</v>
      </c>
      <c r="B75" s="82">
        <v>8010</v>
      </c>
      <c r="C75" s="82">
        <v>189</v>
      </c>
      <c r="D75" s="134">
        <v>170</v>
      </c>
      <c r="E75" s="124">
        <f t="shared" si="4"/>
        <v>89.947089947089935</v>
      </c>
      <c r="F75" s="134">
        <v>19</v>
      </c>
      <c r="G75" s="124">
        <f t="shared" si="5"/>
        <v>10.052910052910052</v>
      </c>
    </row>
    <row r="76" spans="1:7" ht="60" x14ac:dyDescent="0.25">
      <c r="A76" s="126" t="s">
        <v>154</v>
      </c>
      <c r="B76" s="82">
        <v>8082</v>
      </c>
      <c r="C76" s="82">
        <v>56</v>
      </c>
      <c r="D76" s="134">
        <v>47</v>
      </c>
      <c r="E76" s="124">
        <f t="shared" si="4"/>
        <v>83.928571428571431</v>
      </c>
      <c r="F76" s="134">
        <v>9</v>
      </c>
      <c r="G76" s="124">
        <f t="shared" si="5"/>
        <v>16.071428571428573</v>
      </c>
    </row>
    <row r="77" spans="1:7" ht="15.75" thickBot="1" x14ac:dyDescent="0.3">
      <c r="A77" s="136" t="s">
        <v>155</v>
      </c>
      <c r="B77" s="127">
        <v>7875</v>
      </c>
      <c r="C77" s="127">
        <v>4115</v>
      </c>
      <c r="D77" s="135">
        <v>2436</v>
      </c>
      <c r="E77" s="130">
        <f t="shared" si="4"/>
        <v>59.19805589307412</v>
      </c>
      <c r="F77" s="135">
        <v>1684</v>
      </c>
      <c r="G77" s="130">
        <f t="shared" si="5"/>
        <v>40.923450789793435</v>
      </c>
    </row>
    <row r="78" spans="1:7" ht="15.75" thickTop="1" x14ac:dyDescent="0.25"/>
    <row r="80" spans="1:7" x14ac:dyDescent="0.25">
      <c r="D80" s="64"/>
    </row>
    <row r="97" spans="4:4" x14ac:dyDescent="0.25">
      <c r="D97" s="64"/>
    </row>
  </sheetData>
  <sortState ref="S2:U26">
    <sortCondition ref="U2:U26"/>
    <sortCondition ref="T2:T26"/>
  </sortState>
  <mergeCells count="6">
    <mergeCell ref="C45:G45"/>
    <mergeCell ref="D46:E46"/>
    <mergeCell ref="F46:G46"/>
    <mergeCell ref="C6:G6"/>
    <mergeCell ref="D7:E7"/>
    <mergeCell ref="F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81"/>
  <sheetViews>
    <sheetView workbookViewId="0">
      <selection activeCell="C31" sqref="C31"/>
    </sheetView>
  </sheetViews>
  <sheetFormatPr defaultRowHeight="15" x14ac:dyDescent="0.25"/>
  <cols>
    <col min="1" max="1" width="38.28515625" customWidth="1"/>
    <col min="2" max="2" width="9.85546875" bestFit="1" customWidth="1"/>
    <col min="3" max="4" width="8" bestFit="1" customWidth="1"/>
    <col min="5" max="5" width="5.5703125" bestFit="1" customWidth="1"/>
    <col min="6" max="6" width="6" bestFit="1" customWidth="1"/>
    <col min="7" max="7" width="4.5703125" bestFit="1" customWidth="1"/>
  </cols>
  <sheetData>
    <row r="2" spans="1:7" ht="18.75" x14ac:dyDescent="0.3">
      <c r="A2" s="108" t="s">
        <v>233</v>
      </c>
    </row>
    <row r="3" spans="1:7" ht="18.75" x14ac:dyDescent="0.3">
      <c r="A3" s="108" t="s">
        <v>198</v>
      </c>
    </row>
    <row r="4" spans="1:7" ht="15.75" thickBot="1" x14ac:dyDescent="0.3"/>
    <row r="5" spans="1:7" ht="16.5" thickTop="1" thickBot="1" x14ac:dyDescent="0.3">
      <c r="A5" s="110"/>
      <c r="B5" s="67" t="s">
        <v>119</v>
      </c>
      <c r="C5" s="326" t="s">
        <v>125</v>
      </c>
      <c r="D5" s="364"/>
      <c r="E5" s="364"/>
      <c r="F5" s="364"/>
      <c r="G5" s="327"/>
    </row>
    <row r="6" spans="1:7" ht="15.75" thickTop="1" x14ac:dyDescent="0.25">
      <c r="A6" s="111" t="s">
        <v>195</v>
      </c>
      <c r="B6" s="112" t="s">
        <v>126</v>
      </c>
      <c r="C6" s="187" t="s">
        <v>196</v>
      </c>
      <c r="D6" s="355" t="s">
        <v>93</v>
      </c>
      <c r="E6" s="359"/>
      <c r="F6" s="363" t="s">
        <v>0</v>
      </c>
      <c r="G6" s="362"/>
    </row>
    <row r="7" spans="1:7" ht="15.75" thickBot="1" x14ac:dyDescent="0.3">
      <c r="A7" s="137"/>
      <c r="B7" s="26"/>
      <c r="C7" s="189" t="s">
        <v>92</v>
      </c>
      <c r="D7" s="113" t="s">
        <v>196</v>
      </c>
      <c r="E7" s="114" t="s">
        <v>124</v>
      </c>
      <c r="F7" s="113" t="s">
        <v>196</v>
      </c>
      <c r="G7" s="114" t="s">
        <v>124</v>
      </c>
    </row>
    <row r="8" spans="1:7" ht="15.75" thickTop="1" x14ac:dyDescent="0.25">
      <c r="A8" s="2" t="s">
        <v>127</v>
      </c>
      <c r="B8" s="10">
        <v>8002</v>
      </c>
      <c r="C8" s="117">
        <v>20122</v>
      </c>
      <c r="D8" s="118">
        <v>20035</v>
      </c>
      <c r="E8" s="119">
        <f>D8/C8*100</f>
        <v>99.567637411788084</v>
      </c>
      <c r="F8" s="118">
        <v>87</v>
      </c>
      <c r="G8" s="119">
        <f>F8/C8*100</f>
        <v>0.43236258821190732</v>
      </c>
    </row>
    <row r="9" spans="1:7" x14ac:dyDescent="0.25">
      <c r="A9" s="14" t="s">
        <v>128</v>
      </c>
      <c r="B9" s="11">
        <v>7801</v>
      </c>
      <c r="C9" s="122">
        <v>6572</v>
      </c>
      <c r="D9" s="123">
        <v>6496</v>
      </c>
      <c r="E9" s="124">
        <f t="shared" ref="E9:E31" si="0">D9/C9*100</f>
        <v>98.843578819233116</v>
      </c>
      <c r="F9" s="123">
        <v>76</v>
      </c>
      <c r="G9" s="124">
        <f t="shared" ref="G9:G31" si="1">F9/C9*100</f>
        <v>1.1564211807668898</v>
      </c>
    </row>
    <row r="10" spans="1:7" x14ac:dyDescent="0.25">
      <c r="A10" s="14" t="s">
        <v>129</v>
      </c>
      <c r="B10" s="11">
        <v>7807</v>
      </c>
      <c r="C10" s="122">
        <v>5818.8</v>
      </c>
      <c r="D10" s="123">
        <v>5792.8</v>
      </c>
      <c r="E10" s="124">
        <f t="shared" si="0"/>
        <v>99.553172475424489</v>
      </c>
      <c r="F10" s="123">
        <v>26</v>
      </c>
      <c r="G10" s="124">
        <f t="shared" si="1"/>
        <v>0.44682752457551383</v>
      </c>
    </row>
    <row r="11" spans="1:7" x14ac:dyDescent="0.25">
      <c r="A11" s="14" t="s">
        <v>130</v>
      </c>
      <c r="B11" s="11">
        <v>7814</v>
      </c>
      <c r="C11" s="122">
        <v>4915.5</v>
      </c>
      <c r="D11" s="123">
        <v>4868.5</v>
      </c>
      <c r="E11" s="124">
        <f t="shared" si="0"/>
        <v>99.043840911402697</v>
      </c>
      <c r="F11" s="123">
        <v>47</v>
      </c>
      <c r="G11" s="124">
        <f t="shared" si="1"/>
        <v>0.95615908859729426</v>
      </c>
    </row>
    <row r="12" spans="1:7" x14ac:dyDescent="0.25">
      <c r="A12" s="14" t="s">
        <v>131</v>
      </c>
      <c r="B12" s="11">
        <v>7866</v>
      </c>
      <c r="C12" s="122">
        <v>1005</v>
      </c>
      <c r="D12" s="123">
        <v>834</v>
      </c>
      <c r="E12" s="124">
        <f t="shared" si="0"/>
        <v>82.985074626865668</v>
      </c>
      <c r="F12" s="123">
        <v>171</v>
      </c>
      <c r="G12" s="124">
        <f t="shared" si="1"/>
        <v>17.014925373134329</v>
      </c>
    </row>
    <row r="13" spans="1:7" x14ac:dyDescent="0.25">
      <c r="A13" s="14" t="s">
        <v>132</v>
      </c>
      <c r="B13" s="11">
        <v>8004</v>
      </c>
      <c r="C13" s="122">
        <v>1716</v>
      </c>
      <c r="D13" s="123">
        <v>1705</v>
      </c>
      <c r="E13" s="124">
        <f t="shared" si="0"/>
        <v>99.358974358974365</v>
      </c>
      <c r="F13" s="123">
        <v>11</v>
      </c>
      <c r="G13" s="124">
        <f t="shared" si="1"/>
        <v>0.64102564102564097</v>
      </c>
    </row>
    <row r="14" spans="1:7" x14ac:dyDescent="0.25">
      <c r="A14" s="14" t="s">
        <v>157</v>
      </c>
      <c r="B14" s="11">
        <v>7804</v>
      </c>
      <c r="C14" s="122">
        <v>5412.5</v>
      </c>
      <c r="D14" s="123">
        <v>5339.5</v>
      </c>
      <c r="E14" s="124">
        <f t="shared" si="0"/>
        <v>98.651270207852193</v>
      </c>
      <c r="F14" s="123">
        <v>73</v>
      </c>
      <c r="G14" s="124">
        <f t="shared" si="1"/>
        <v>1.3487297921478059</v>
      </c>
    </row>
    <row r="15" spans="1:7" x14ac:dyDescent="0.25">
      <c r="A15" s="14" t="s">
        <v>158</v>
      </c>
      <c r="B15" s="11">
        <v>7805</v>
      </c>
      <c r="C15" s="122">
        <v>3729</v>
      </c>
      <c r="D15" s="123">
        <v>3621</v>
      </c>
      <c r="E15" s="124">
        <f t="shared" si="0"/>
        <v>97.103781174577634</v>
      </c>
      <c r="F15" s="123">
        <v>108</v>
      </c>
      <c r="G15" s="124">
        <f t="shared" si="1"/>
        <v>2.8962188254223653</v>
      </c>
    </row>
    <row r="16" spans="1:7" x14ac:dyDescent="0.25">
      <c r="A16" s="14" t="s">
        <v>133</v>
      </c>
      <c r="B16" s="11">
        <v>7867</v>
      </c>
      <c r="C16" s="122">
        <v>273.5</v>
      </c>
      <c r="D16" s="123">
        <v>212</v>
      </c>
      <c r="E16" s="124">
        <f t="shared" si="0"/>
        <v>77.513711151736743</v>
      </c>
      <c r="F16" s="123">
        <v>61.5</v>
      </c>
      <c r="G16" s="124">
        <f t="shared" si="1"/>
        <v>22.486288848263253</v>
      </c>
    </row>
    <row r="17" spans="1:7" x14ac:dyDescent="0.25">
      <c r="A17" s="14" t="s">
        <v>134</v>
      </c>
      <c r="B17" s="11">
        <v>7808</v>
      </c>
      <c r="C17" s="122">
        <v>5939.5</v>
      </c>
      <c r="D17" s="123">
        <v>5659.5</v>
      </c>
      <c r="E17" s="124">
        <f t="shared" si="0"/>
        <v>95.28579846788449</v>
      </c>
      <c r="F17" s="123">
        <v>280</v>
      </c>
      <c r="G17" s="124">
        <f t="shared" si="1"/>
        <v>4.7142015321154984</v>
      </c>
    </row>
    <row r="18" spans="1:7" x14ac:dyDescent="0.25">
      <c r="A18" s="14" t="s">
        <v>136</v>
      </c>
      <c r="B18" s="11">
        <v>8001</v>
      </c>
      <c r="C18" s="122">
        <v>596</v>
      </c>
      <c r="D18" s="123">
        <v>596</v>
      </c>
      <c r="E18" s="124">
        <f t="shared" si="0"/>
        <v>100</v>
      </c>
      <c r="F18" s="123">
        <v>0</v>
      </c>
      <c r="G18" s="124">
        <f t="shared" si="1"/>
        <v>0</v>
      </c>
    </row>
    <row r="19" spans="1:7" x14ac:dyDescent="0.25">
      <c r="A19" s="14" t="s">
        <v>137</v>
      </c>
      <c r="B19" s="11">
        <v>7809</v>
      </c>
      <c r="C19" s="122">
        <v>11228.5</v>
      </c>
      <c r="D19" s="123">
        <v>11201.5</v>
      </c>
      <c r="E19" s="124">
        <f t="shared" si="0"/>
        <v>99.759540455091951</v>
      </c>
      <c r="F19" s="123">
        <v>27</v>
      </c>
      <c r="G19" s="124">
        <f t="shared" si="1"/>
        <v>0.2404595449080465</v>
      </c>
    </row>
    <row r="20" spans="1:7" x14ac:dyDescent="0.25">
      <c r="A20" s="14" t="s">
        <v>138</v>
      </c>
      <c r="B20" s="11">
        <v>7870</v>
      </c>
      <c r="C20" s="122">
        <v>2390</v>
      </c>
      <c r="D20" s="123">
        <v>2301</v>
      </c>
      <c r="E20" s="124">
        <f t="shared" si="0"/>
        <v>96.276150627615067</v>
      </c>
      <c r="F20" s="123">
        <v>89</v>
      </c>
      <c r="G20" s="124">
        <f t="shared" si="1"/>
        <v>3.7238493723849375</v>
      </c>
    </row>
    <row r="21" spans="1:7" x14ac:dyDescent="0.25">
      <c r="A21" s="14" t="s">
        <v>139</v>
      </c>
      <c r="B21" s="11">
        <v>8003</v>
      </c>
      <c r="C21" s="122">
        <v>8586</v>
      </c>
      <c r="D21" s="123">
        <v>8516</v>
      </c>
      <c r="E21" s="124">
        <f t="shared" si="0"/>
        <v>99.184719310505471</v>
      </c>
      <c r="F21" s="123">
        <v>70</v>
      </c>
      <c r="G21" s="124">
        <f t="shared" si="1"/>
        <v>0.81528068949452603</v>
      </c>
    </row>
    <row r="22" spans="1:7" x14ac:dyDescent="0.25">
      <c r="A22" s="14" t="s">
        <v>159</v>
      </c>
      <c r="B22" s="11">
        <v>8011</v>
      </c>
      <c r="C22" s="122">
        <v>3424</v>
      </c>
      <c r="D22" s="123">
        <v>3298</v>
      </c>
      <c r="E22" s="124">
        <f t="shared" si="0"/>
        <v>96.320093457943926</v>
      </c>
      <c r="F22" s="123">
        <v>126</v>
      </c>
      <c r="G22" s="124">
        <f t="shared" si="1"/>
        <v>3.6799065420560746</v>
      </c>
    </row>
    <row r="23" spans="1:7" x14ac:dyDescent="0.25">
      <c r="A23" s="14" t="s">
        <v>141</v>
      </c>
      <c r="B23" s="11">
        <v>8085</v>
      </c>
      <c r="C23" s="122">
        <v>7746.8</v>
      </c>
      <c r="D23" s="123">
        <v>7565.3</v>
      </c>
      <c r="E23" s="124">
        <f t="shared" si="0"/>
        <v>97.65709712397377</v>
      </c>
      <c r="F23" s="123">
        <v>181.5</v>
      </c>
      <c r="G23" s="124">
        <f t="shared" si="1"/>
        <v>2.3429028760262303</v>
      </c>
    </row>
    <row r="24" spans="1:7" x14ac:dyDescent="0.25">
      <c r="A24" s="14" t="s">
        <v>146</v>
      </c>
      <c r="B24" s="11">
        <v>8007</v>
      </c>
      <c r="C24" s="122">
        <v>2367</v>
      </c>
      <c r="D24" s="123">
        <v>2346</v>
      </c>
      <c r="E24" s="124">
        <f t="shared" si="0"/>
        <v>99.112801013941692</v>
      </c>
      <c r="F24" s="123">
        <v>21</v>
      </c>
      <c r="G24" s="124">
        <f t="shared" si="1"/>
        <v>0.88719898605830161</v>
      </c>
    </row>
    <row r="25" spans="1:7" x14ac:dyDescent="0.25">
      <c r="A25" s="14" t="s">
        <v>147</v>
      </c>
      <c r="B25" s="11">
        <v>8000</v>
      </c>
      <c r="C25" s="122">
        <v>2015</v>
      </c>
      <c r="D25" s="123">
        <v>2015</v>
      </c>
      <c r="E25" s="124">
        <f t="shared" si="0"/>
        <v>100</v>
      </c>
      <c r="F25" s="123">
        <v>0</v>
      </c>
      <c r="G25" s="124">
        <f t="shared" si="1"/>
        <v>0</v>
      </c>
    </row>
    <row r="26" spans="1:7" x14ac:dyDescent="0.25">
      <c r="A26" s="14" t="s">
        <v>148</v>
      </c>
      <c r="B26" s="11">
        <v>7828</v>
      </c>
      <c r="C26" s="122">
        <v>8663</v>
      </c>
      <c r="D26" s="123">
        <v>8647</v>
      </c>
      <c r="E26" s="124">
        <f t="shared" si="0"/>
        <v>99.815306475816683</v>
      </c>
      <c r="F26" s="123">
        <v>16</v>
      </c>
      <c r="G26" s="124">
        <f t="shared" si="1"/>
        <v>0.18469352418330831</v>
      </c>
    </row>
    <row r="27" spans="1:7" x14ac:dyDescent="0.25">
      <c r="A27" s="14" t="s">
        <v>149</v>
      </c>
      <c r="B27" s="11">
        <v>8006</v>
      </c>
      <c r="C27" s="122">
        <v>2234</v>
      </c>
      <c r="D27" s="123">
        <v>2204</v>
      </c>
      <c r="E27" s="124">
        <f t="shared" si="0"/>
        <v>98.657117278424352</v>
      </c>
      <c r="F27" s="123">
        <v>30</v>
      </c>
      <c r="G27" s="124">
        <f t="shared" si="1"/>
        <v>1.3428827215756489</v>
      </c>
    </row>
    <row r="28" spans="1:7" x14ac:dyDescent="0.25">
      <c r="A28" s="14" t="s">
        <v>151</v>
      </c>
      <c r="B28" s="11">
        <v>7873</v>
      </c>
      <c r="C28" s="122">
        <v>8776</v>
      </c>
      <c r="D28" s="123">
        <v>8589</v>
      </c>
      <c r="E28" s="124">
        <f t="shared" si="0"/>
        <v>97.869188696444851</v>
      </c>
      <c r="F28" s="123">
        <v>187</v>
      </c>
      <c r="G28" s="124">
        <f t="shared" si="1"/>
        <v>2.1308113035551504</v>
      </c>
    </row>
    <row r="29" spans="1:7" x14ac:dyDescent="0.25">
      <c r="A29" s="14" t="s">
        <v>161</v>
      </c>
      <c r="B29" s="11">
        <v>8012</v>
      </c>
      <c r="C29" s="122">
        <v>1286</v>
      </c>
      <c r="D29" s="123">
        <v>1109</v>
      </c>
      <c r="E29" s="124">
        <f t="shared" si="0"/>
        <v>86.236391912908232</v>
      </c>
      <c r="F29" s="123">
        <v>177</v>
      </c>
      <c r="G29" s="124">
        <f t="shared" si="1"/>
        <v>13.763608087091757</v>
      </c>
    </row>
    <row r="30" spans="1:7" ht="28.5" customHeight="1" x14ac:dyDescent="0.25">
      <c r="A30" s="141" t="s">
        <v>152</v>
      </c>
      <c r="B30" s="11">
        <v>8084</v>
      </c>
      <c r="C30" s="122">
        <v>1562</v>
      </c>
      <c r="D30" s="123">
        <v>1552</v>
      </c>
      <c r="E30" s="124">
        <f t="shared" si="0"/>
        <v>99.359795134443019</v>
      </c>
      <c r="F30" s="123">
        <v>10</v>
      </c>
      <c r="G30" s="124">
        <f t="shared" si="1"/>
        <v>0.6402048655569782</v>
      </c>
    </row>
    <row r="31" spans="1:7" ht="15.75" thickBot="1" x14ac:dyDescent="0.3">
      <c r="A31" s="18" t="s">
        <v>155</v>
      </c>
      <c r="B31" s="13">
        <v>7875</v>
      </c>
      <c r="C31" s="128">
        <v>309.5</v>
      </c>
      <c r="D31" s="129">
        <v>248</v>
      </c>
      <c r="E31" s="130">
        <f t="shared" si="0"/>
        <v>80.129240710823908</v>
      </c>
      <c r="F31" s="129">
        <v>61.5</v>
      </c>
      <c r="G31" s="130">
        <f t="shared" si="1"/>
        <v>19.870759289176089</v>
      </c>
    </row>
    <row r="32" spans="1:7" ht="12" customHeight="1" thickTop="1" x14ac:dyDescent="0.25">
      <c r="F32" s="21"/>
    </row>
    <row r="33" spans="1:6" ht="12" customHeight="1" x14ac:dyDescent="0.25">
      <c r="F33" s="21"/>
    </row>
    <row r="34" spans="1:6" ht="12" customHeight="1" x14ac:dyDescent="0.25">
      <c r="F34" s="21"/>
    </row>
    <row r="35" spans="1:6" ht="12" customHeight="1" x14ac:dyDescent="0.25">
      <c r="F35" s="21"/>
    </row>
    <row r="36" spans="1:6" ht="12" customHeight="1" x14ac:dyDescent="0.25">
      <c r="F36" s="21"/>
    </row>
    <row r="37" spans="1:6" ht="12" customHeight="1" x14ac:dyDescent="0.25">
      <c r="F37" s="21"/>
    </row>
    <row r="38" spans="1:6" ht="12" customHeight="1" x14ac:dyDescent="0.25">
      <c r="F38" s="21"/>
    </row>
    <row r="39" spans="1:6" ht="12" customHeight="1" x14ac:dyDescent="0.25">
      <c r="F39" s="21"/>
    </row>
    <row r="40" spans="1:6" ht="12" customHeight="1" x14ac:dyDescent="0.25">
      <c r="F40" s="21"/>
    </row>
    <row r="41" spans="1:6" ht="12" customHeight="1" x14ac:dyDescent="0.25">
      <c r="F41" s="21"/>
    </row>
    <row r="42" spans="1:6" ht="12" customHeight="1" x14ac:dyDescent="0.25">
      <c r="F42" s="21"/>
    </row>
    <row r="43" spans="1:6" ht="12" customHeight="1" x14ac:dyDescent="0.25">
      <c r="C43" s="64"/>
      <c r="F43" s="21"/>
    </row>
    <row r="44" spans="1:6" ht="12" customHeight="1" x14ac:dyDescent="0.25">
      <c r="F44" s="21"/>
    </row>
    <row r="45" spans="1:6" x14ac:dyDescent="0.25">
      <c r="F45" s="21"/>
    </row>
    <row r="46" spans="1:6" ht="18.75" x14ac:dyDescent="0.3">
      <c r="A46" s="108" t="s">
        <v>234</v>
      </c>
      <c r="F46" s="21"/>
    </row>
    <row r="47" spans="1:6" ht="18.75" x14ac:dyDescent="0.3">
      <c r="A47" s="33" t="s">
        <v>199</v>
      </c>
      <c r="F47" s="21"/>
    </row>
    <row r="48" spans="1:6" ht="15.75" thickBot="1" x14ac:dyDescent="0.3"/>
    <row r="49" spans="1:7" ht="16.5" thickTop="1" thickBot="1" x14ac:dyDescent="0.3">
      <c r="A49" s="110"/>
      <c r="B49" s="67" t="s">
        <v>119</v>
      </c>
      <c r="C49" s="326" t="s">
        <v>156</v>
      </c>
      <c r="D49" s="364"/>
      <c r="E49" s="364"/>
      <c r="F49" s="364"/>
      <c r="G49" s="327"/>
    </row>
    <row r="50" spans="1:7" ht="15.75" thickTop="1" x14ac:dyDescent="0.25">
      <c r="A50" s="111" t="s">
        <v>195</v>
      </c>
      <c r="B50" s="112" t="s">
        <v>126</v>
      </c>
      <c r="C50" s="187" t="s">
        <v>196</v>
      </c>
      <c r="D50" s="355" t="s">
        <v>93</v>
      </c>
      <c r="E50" s="359"/>
      <c r="F50" s="363" t="s">
        <v>0</v>
      </c>
      <c r="G50" s="362"/>
    </row>
    <row r="51" spans="1:7" ht="15.75" thickBot="1" x14ac:dyDescent="0.3">
      <c r="A51" s="137"/>
      <c r="B51" s="26"/>
      <c r="C51" s="189" t="s">
        <v>92</v>
      </c>
      <c r="D51" s="113" t="s">
        <v>196</v>
      </c>
      <c r="E51" s="114" t="s">
        <v>124</v>
      </c>
      <c r="F51" s="113" t="s">
        <v>196</v>
      </c>
      <c r="G51" s="114" t="s">
        <v>124</v>
      </c>
    </row>
    <row r="52" spans="1:7" ht="15.75" thickTop="1" x14ac:dyDescent="0.25">
      <c r="A52" s="2" t="s">
        <v>127</v>
      </c>
      <c r="B52" s="116">
        <v>8002</v>
      </c>
      <c r="C52" s="116">
        <v>1262</v>
      </c>
      <c r="D52" s="133">
        <v>1253</v>
      </c>
      <c r="E52" s="119">
        <f>D52/C52*100</f>
        <v>99.286846275752765</v>
      </c>
      <c r="F52" s="133">
        <v>10</v>
      </c>
      <c r="G52" s="119">
        <f>F52/C52*100</f>
        <v>0.79239302694136293</v>
      </c>
    </row>
    <row r="53" spans="1:7" x14ac:dyDescent="0.25">
      <c r="A53" s="14" t="s">
        <v>128</v>
      </c>
      <c r="B53" s="82">
        <v>7801</v>
      </c>
      <c r="C53" s="82">
        <v>653</v>
      </c>
      <c r="D53" s="134">
        <v>639</v>
      </c>
      <c r="E53" s="124">
        <f t="shared" ref="E53:E75" si="2">D53/C53*100</f>
        <v>97.856049004594183</v>
      </c>
      <c r="F53" s="134">
        <v>16</v>
      </c>
      <c r="G53" s="124">
        <f t="shared" ref="G53:G75" si="3">F53/C53*100</f>
        <v>2.4502297090352223</v>
      </c>
    </row>
    <row r="54" spans="1:7" x14ac:dyDescent="0.25">
      <c r="A54" s="14" t="s">
        <v>129</v>
      </c>
      <c r="B54" s="82">
        <v>7807</v>
      </c>
      <c r="C54" s="82">
        <v>513</v>
      </c>
      <c r="D54" s="134">
        <v>508</v>
      </c>
      <c r="E54" s="124">
        <f t="shared" si="2"/>
        <v>99.025341130604289</v>
      </c>
      <c r="F54" s="134">
        <v>5</v>
      </c>
      <c r="G54" s="124">
        <f t="shared" si="3"/>
        <v>0.97465886939571145</v>
      </c>
    </row>
    <row r="55" spans="1:7" x14ac:dyDescent="0.25">
      <c r="A55" s="14" t="s">
        <v>130</v>
      </c>
      <c r="B55" s="82">
        <v>7814</v>
      </c>
      <c r="C55" s="82">
        <v>571</v>
      </c>
      <c r="D55" s="134">
        <v>557</v>
      </c>
      <c r="E55" s="124">
        <f t="shared" si="2"/>
        <v>97.548161120840632</v>
      </c>
      <c r="F55" s="134">
        <v>17</v>
      </c>
      <c r="G55" s="124">
        <f t="shared" si="3"/>
        <v>2.9772329246935203</v>
      </c>
    </row>
    <row r="56" spans="1:7" x14ac:dyDescent="0.25">
      <c r="A56" s="14" t="s">
        <v>131</v>
      </c>
      <c r="B56" s="82">
        <v>7866</v>
      </c>
      <c r="C56" s="82">
        <v>345</v>
      </c>
      <c r="D56" s="134">
        <v>249</v>
      </c>
      <c r="E56" s="124">
        <f t="shared" si="2"/>
        <v>72.173913043478265</v>
      </c>
      <c r="F56" s="134">
        <v>98</v>
      </c>
      <c r="G56" s="124">
        <f t="shared" si="3"/>
        <v>28.405797101449277</v>
      </c>
    </row>
    <row r="57" spans="1:7" x14ac:dyDescent="0.25">
      <c r="A57" s="14" t="s">
        <v>132</v>
      </c>
      <c r="B57" s="82">
        <v>8004</v>
      </c>
      <c r="C57" s="82">
        <v>138</v>
      </c>
      <c r="D57" s="134">
        <v>137</v>
      </c>
      <c r="E57" s="124">
        <f t="shared" si="2"/>
        <v>99.275362318840578</v>
      </c>
      <c r="F57" s="134">
        <v>1</v>
      </c>
      <c r="G57" s="124">
        <f t="shared" si="3"/>
        <v>0.72463768115942029</v>
      </c>
    </row>
    <row r="58" spans="1:7" x14ac:dyDescent="0.25">
      <c r="A58" s="14" t="s">
        <v>157</v>
      </c>
      <c r="B58" s="82">
        <v>7804</v>
      </c>
      <c r="C58" s="82">
        <v>497</v>
      </c>
      <c r="D58" s="134">
        <v>479</v>
      </c>
      <c r="E58" s="124">
        <f t="shared" si="2"/>
        <v>96.378269617706238</v>
      </c>
      <c r="F58" s="134">
        <v>19</v>
      </c>
      <c r="G58" s="124">
        <f t="shared" si="3"/>
        <v>3.8229376257545273</v>
      </c>
    </row>
    <row r="59" spans="1:7" x14ac:dyDescent="0.25">
      <c r="A59" s="14" t="s">
        <v>158</v>
      </c>
      <c r="B59" s="82">
        <v>7805</v>
      </c>
      <c r="C59" s="82">
        <v>457</v>
      </c>
      <c r="D59" s="134">
        <v>424</v>
      </c>
      <c r="E59" s="124">
        <f t="shared" si="2"/>
        <v>92.778993435448569</v>
      </c>
      <c r="F59" s="134">
        <v>33</v>
      </c>
      <c r="G59" s="124">
        <f t="shared" si="3"/>
        <v>7.2210065645514225</v>
      </c>
    </row>
    <row r="60" spans="1:7" x14ac:dyDescent="0.25">
      <c r="A60" s="14" t="s">
        <v>133</v>
      </c>
      <c r="B60" s="82">
        <v>7867</v>
      </c>
      <c r="C60" s="82">
        <v>126</v>
      </c>
      <c r="D60" s="134">
        <v>87</v>
      </c>
      <c r="E60" s="124">
        <f t="shared" si="2"/>
        <v>69.047619047619051</v>
      </c>
      <c r="F60" s="134">
        <v>39</v>
      </c>
      <c r="G60" s="124">
        <f t="shared" si="3"/>
        <v>30.952380952380953</v>
      </c>
    </row>
    <row r="61" spans="1:7" x14ac:dyDescent="0.25">
      <c r="A61" s="14" t="s">
        <v>134</v>
      </c>
      <c r="B61" s="82">
        <v>7808</v>
      </c>
      <c r="C61" s="82">
        <v>567</v>
      </c>
      <c r="D61" s="134">
        <v>511</v>
      </c>
      <c r="E61" s="124">
        <f t="shared" si="2"/>
        <v>90.123456790123456</v>
      </c>
      <c r="F61" s="134">
        <v>56</v>
      </c>
      <c r="G61" s="124">
        <f t="shared" si="3"/>
        <v>9.8765432098765427</v>
      </c>
    </row>
    <row r="62" spans="1:7" x14ac:dyDescent="0.25">
      <c r="A62" s="14" t="s">
        <v>136</v>
      </c>
      <c r="B62" s="82">
        <v>8001</v>
      </c>
      <c r="C62" s="82">
        <v>53</v>
      </c>
      <c r="D62" s="134">
        <v>53</v>
      </c>
      <c r="E62" s="124">
        <f t="shared" si="2"/>
        <v>100</v>
      </c>
      <c r="F62" s="134">
        <v>0</v>
      </c>
      <c r="G62" s="124">
        <f t="shared" si="3"/>
        <v>0</v>
      </c>
    </row>
    <row r="63" spans="1:7" x14ac:dyDescent="0.25">
      <c r="A63" s="14" t="s">
        <v>137</v>
      </c>
      <c r="B63" s="82">
        <v>7809</v>
      </c>
      <c r="C63" s="82">
        <v>913</v>
      </c>
      <c r="D63" s="134">
        <v>909</v>
      </c>
      <c r="E63" s="124">
        <f t="shared" si="2"/>
        <v>99.561883899233294</v>
      </c>
      <c r="F63" s="134">
        <v>5</v>
      </c>
      <c r="G63" s="124">
        <f t="shared" si="3"/>
        <v>0.547645125958379</v>
      </c>
    </row>
    <row r="64" spans="1:7" x14ac:dyDescent="0.25">
      <c r="A64" s="14" t="s">
        <v>138</v>
      </c>
      <c r="B64" s="82">
        <v>7870</v>
      </c>
      <c r="C64" s="82">
        <v>378</v>
      </c>
      <c r="D64" s="134">
        <v>367</v>
      </c>
      <c r="E64" s="124">
        <f t="shared" si="2"/>
        <v>97.089947089947088</v>
      </c>
      <c r="F64" s="134">
        <v>16</v>
      </c>
      <c r="G64" s="124">
        <f t="shared" si="3"/>
        <v>4.2328042328042326</v>
      </c>
    </row>
    <row r="65" spans="1:7" x14ac:dyDescent="0.25">
      <c r="A65" s="14" t="s">
        <v>139</v>
      </c>
      <c r="B65" s="82">
        <v>8003</v>
      </c>
      <c r="C65" s="82">
        <v>589</v>
      </c>
      <c r="D65" s="134">
        <v>585</v>
      </c>
      <c r="E65" s="124">
        <f t="shared" si="2"/>
        <v>99.32088285229203</v>
      </c>
      <c r="F65" s="134">
        <v>6</v>
      </c>
      <c r="G65" s="124">
        <f t="shared" si="3"/>
        <v>1.0186757215619695</v>
      </c>
    </row>
    <row r="66" spans="1:7" x14ac:dyDescent="0.25">
      <c r="A66" s="14" t="s">
        <v>159</v>
      </c>
      <c r="B66" s="82">
        <v>8011</v>
      </c>
      <c r="C66" s="82">
        <v>472</v>
      </c>
      <c r="D66" s="134">
        <v>430</v>
      </c>
      <c r="E66" s="124">
        <f t="shared" si="2"/>
        <v>91.101694915254242</v>
      </c>
      <c r="F66" s="134">
        <v>42</v>
      </c>
      <c r="G66" s="124">
        <f t="shared" si="3"/>
        <v>8.898305084745763</v>
      </c>
    </row>
    <row r="67" spans="1:7" x14ac:dyDescent="0.25">
      <c r="A67" s="14" t="s">
        <v>141</v>
      </c>
      <c r="B67" s="82">
        <v>8085</v>
      </c>
      <c r="C67" s="82">
        <v>1731</v>
      </c>
      <c r="D67" s="134">
        <v>1683</v>
      </c>
      <c r="E67" s="124">
        <f t="shared" si="2"/>
        <v>97.227036395147309</v>
      </c>
      <c r="F67" s="134">
        <v>54</v>
      </c>
      <c r="G67" s="124">
        <f t="shared" si="3"/>
        <v>3.119584055459272</v>
      </c>
    </row>
    <row r="68" spans="1:7" x14ac:dyDescent="0.25">
      <c r="A68" s="14" t="s">
        <v>146</v>
      </c>
      <c r="B68" s="82">
        <v>8007</v>
      </c>
      <c r="C68" s="82">
        <v>242</v>
      </c>
      <c r="D68" s="134">
        <v>239</v>
      </c>
      <c r="E68" s="124">
        <f t="shared" si="2"/>
        <v>98.760330578512395</v>
      </c>
      <c r="F68" s="134">
        <v>4</v>
      </c>
      <c r="G68" s="124">
        <f t="shared" si="3"/>
        <v>1.6528925619834711</v>
      </c>
    </row>
    <row r="69" spans="1:7" x14ac:dyDescent="0.25">
      <c r="A69" s="14" t="s">
        <v>147</v>
      </c>
      <c r="B69" s="82">
        <v>8000</v>
      </c>
      <c r="C69" s="82">
        <v>150</v>
      </c>
      <c r="D69" s="134">
        <v>150</v>
      </c>
      <c r="E69" s="124">
        <f t="shared" si="2"/>
        <v>100</v>
      </c>
      <c r="F69" s="134"/>
      <c r="G69" s="124">
        <f t="shared" si="3"/>
        <v>0</v>
      </c>
    </row>
    <row r="70" spans="1:7" x14ac:dyDescent="0.25">
      <c r="A70" s="14" t="s">
        <v>148</v>
      </c>
      <c r="B70" s="82">
        <v>7828</v>
      </c>
      <c r="C70" s="82">
        <v>646</v>
      </c>
      <c r="D70" s="134">
        <v>643</v>
      </c>
      <c r="E70" s="124">
        <f t="shared" si="2"/>
        <v>99.535603715170268</v>
      </c>
      <c r="F70" s="134">
        <v>3</v>
      </c>
      <c r="G70" s="124">
        <f t="shared" si="3"/>
        <v>0.46439628482972134</v>
      </c>
    </row>
    <row r="71" spans="1:7" x14ac:dyDescent="0.25">
      <c r="A71" s="14" t="s">
        <v>149</v>
      </c>
      <c r="B71" s="82">
        <v>8006</v>
      </c>
      <c r="C71" s="82">
        <v>147</v>
      </c>
      <c r="D71" s="134">
        <v>142</v>
      </c>
      <c r="E71" s="124">
        <f t="shared" si="2"/>
        <v>96.598639455782305</v>
      </c>
      <c r="F71" s="134">
        <v>5</v>
      </c>
      <c r="G71" s="124">
        <f t="shared" si="3"/>
        <v>3.4013605442176873</v>
      </c>
    </row>
    <row r="72" spans="1:7" x14ac:dyDescent="0.25">
      <c r="A72" s="14" t="s">
        <v>151</v>
      </c>
      <c r="B72" s="82">
        <v>7873</v>
      </c>
      <c r="C72" s="82">
        <v>633</v>
      </c>
      <c r="D72" s="134">
        <v>591</v>
      </c>
      <c r="E72" s="124">
        <f t="shared" si="2"/>
        <v>93.36492890995261</v>
      </c>
      <c r="F72" s="134">
        <v>42</v>
      </c>
      <c r="G72" s="124">
        <f t="shared" si="3"/>
        <v>6.6350710900473935</v>
      </c>
    </row>
    <row r="73" spans="1:7" x14ac:dyDescent="0.25">
      <c r="A73" s="14" t="s">
        <v>161</v>
      </c>
      <c r="B73" s="82">
        <v>8012</v>
      </c>
      <c r="C73" s="82">
        <v>342</v>
      </c>
      <c r="D73" s="134">
        <v>261</v>
      </c>
      <c r="E73" s="124">
        <f t="shared" si="2"/>
        <v>76.31578947368422</v>
      </c>
      <c r="F73" s="134">
        <v>81</v>
      </c>
      <c r="G73" s="124">
        <f t="shared" si="3"/>
        <v>23.684210526315788</v>
      </c>
    </row>
    <row r="74" spans="1:7" ht="29.25" customHeight="1" x14ac:dyDescent="0.25">
      <c r="A74" s="141" t="s">
        <v>152</v>
      </c>
      <c r="B74" s="82">
        <v>8084</v>
      </c>
      <c r="C74" s="82">
        <v>150</v>
      </c>
      <c r="D74" s="134">
        <v>149</v>
      </c>
      <c r="E74" s="124">
        <f t="shared" si="2"/>
        <v>99.333333333333329</v>
      </c>
      <c r="F74" s="134">
        <v>1</v>
      </c>
      <c r="G74" s="124">
        <f t="shared" si="3"/>
        <v>0.66666666666666674</v>
      </c>
    </row>
    <row r="75" spans="1:7" ht="15.75" thickBot="1" x14ac:dyDescent="0.3">
      <c r="A75" s="18" t="s">
        <v>155</v>
      </c>
      <c r="B75" s="127">
        <v>7875</v>
      </c>
      <c r="C75" s="127">
        <v>127</v>
      </c>
      <c r="D75" s="135">
        <v>86</v>
      </c>
      <c r="E75" s="130">
        <f t="shared" si="2"/>
        <v>67.716535433070874</v>
      </c>
      <c r="F75" s="135">
        <v>41</v>
      </c>
      <c r="G75" s="130">
        <f t="shared" si="3"/>
        <v>32.283464566929133</v>
      </c>
    </row>
    <row r="76" spans="1:7" ht="15.75" thickTop="1" x14ac:dyDescent="0.25"/>
    <row r="81" spans="3:3" x14ac:dyDescent="0.25">
      <c r="C81" s="64"/>
    </row>
  </sheetData>
  <mergeCells count="6">
    <mergeCell ref="C5:G5"/>
    <mergeCell ref="D6:E6"/>
    <mergeCell ref="F6:G6"/>
    <mergeCell ref="D50:E50"/>
    <mergeCell ref="F50:G50"/>
    <mergeCell ref="C49:G4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DE53FDDBD7F542805C64E693AD18E5" ma:contentTypeVersion="16" ma:contentTypeDescription="Umožňuje vytvoriť nový dokument." ma:contentTypeScope="" ma:versionID="ad57961fac148a9cdeff9620a3cdcaf7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4a6fd973da70bf7be469f67db0c785bc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7b7d6a8-50da-46b8-a875-4837218f5392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5F5F0-CB75-4FFB-A047-63B147726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C6F3C-BE06-443A-81DD-3EB0CD214E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Úvod</vt:lpstr>
      <vt:lpstr>T1</vt:lpstr>
      <vt:lpstr>T2_G1</vt:lpstr>
      <vt:lpstr>T3_T4_G2</vt:lpstr>
      <vt:lpstr>T5</vt:lpstr>
      <vt:lpstr>T6</vt:lpstr>
      <vt:lpstr>T7_T8</vt:lpstr>
      <vt:lpstr>T9_T10</vt:lpstr>
      <vt:lpstr>T11_T12</vt:lpstr>
      <vt:lpstr>T13_T14</vt:lpstr>
      <vt:lpstr>T15_T16</vt:lpstr>
      <vt:lpstr>T17_T18</vt:lpstr>
      <vt:lpstr>T19_T20</vt:lpstr>
      <vt:lpstr>T21</vt:lpstr>
      <vt:lpstr>T22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Gráč</dc:creator>
  <cp:lastModifiedBy>Martinák Dávid</cp:lastModifiedBy>
  <cp:lastPrinted>2023-07-14T09:24:38Z</cp:lastPrinted>
  <dcterms:created xsi:type="dcterms:W3CDTF">2023-03-23T10:24:18Z</dcterms:created>
  <dcterms:modified xsi:type="dcterms:W3CDTF">2023-09-07T08:09:58Z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