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MINedu\Exc_vysk_2022\Excelentne_pracoviska\"/>
    </mc:Choice>
  </mc:AlternateContent>
  <bookViews>
    <workbookView xWindow="0" yWindow="0" windowWidth="28800" windowHeight="14100" activeTab="7"/>
  </bookViews>
  <sheets>
    <sheet name="granty" sheetId="33" r:id="rId1"/>
    <sheet name="E3_oblasti" sheetId="35" r:id="rId2"/>
    <sheet name="E4a_M1_prirodne" sheetId="27" r:id="rId3"/>
    <sheet name="E4b_M2_technicke" sheetId="28" r:id="rId4"/>
    <sheet name="E4c_M3_lekarske" sheetId="29" r:id="rId5"/>
    <sheet name="E4d_M4_polno_les_vet" sheetId="30" r:id="rId6"/>
    <sheet name="E4e_M5_spolocenske" sheetId="31" r:id="rId7"/>
    <sheet name="E4f_M6_humanitne" sheetId="32" r:id="rId8"/>
  </sheets>
  <calcPr calcId="162913"/>
</workbook>
</file>

<file path=xl/calcChain.xml><?xml version="1.0" encoding="utf-8"?>
<calcChain xmlns="http://schemas.openxmlformats.org/spreadsheetml/2006/main">
  <c r="O84" i="31" l="1"/>
  <c r="H18" i="30"/>
  <c r="U49" i="28"/>
  <c r="O34" i="27"/>
  <c r="D12" i="33" l="1"/>
  <c r="C12" i="33"/>
  <c r="E12" i="33" s="1"/>
  <c r="J49" i="32"/>
  <c r="O75" i="31"/>
  <c r="H12" i="30"/>
  <c r="G14" i="29"/>
  <c r="U44" i="28"/>
  <c r="O29" i="27"/>
  <c r="C33" i="28"/>
  <c r="F49" i="32" l="1"/>
  <c r="E49" i="32"/>
  <c r="D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3" i="32"/>
  <c r="C49" i="32" l="1"/>
  <c r="C36" i="31" l="1"/>
  <c r="C35" i="31"/>
  <c r="C30" i="31"/>
  <c r="I75" i="31"/>
  <c r="C43" i="28"/>
  <c r="C42" i="28"/>
  <c r="C41" i="28"/>
  <c r="C40" i="28"/>
  <c r="C39" i="28"/>
  <c r="C38" i="28"/>
  <c r="C37" i="28"/>
  <c r="C36" i="28"/>
  <c r="C35" i="28"/>
  <c r="C34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K44" i="28"/>
  <c r="C3" i="28"/>
  <c r="C3" i="31"/>
  <c r="C4" i="31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1" i="31"/>
  <c r="C32" i="31"/>
  <c r="C33" i="31"/>
  <c r="C34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D75" i="31"/>
  <c r="E75" i="31"/>
  <c r="F75" i="31"/>
  <c r="G75" i="31"/>
  <c r="H75" i="31"/>
  <c r="J75" i="31"/>
  <c r="C75" i="31" l="1"/>
  <c r="E12" i="30"/>
  <c r="D12" i="30"/>
  <c r="C3" i="30"/>
  <c r="C11" i="30"/>
  <c r="C10" i="30"/>
  <c r="C9" i="30"/>
  <c r="C8" i="30"/>
  <c r="C7" i="30"/>
  <c r="C6" i="30"/>
  <c r="C5" i="30"/>
  <c r="C4" i="30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3" i="27"/>
  <c r="C5" i="29"/>
  <c r="C4" i="29"/>
  <c r="C3" i="29"/>
  <c r="D14" i="29"/>
  <c r="C10" i="29"/>
  <c r="C9" i="29"/>
  <c r="C8" i="29"/>
  <c r="C6" i="29"/>
  <c r="C13" i="29"/>
  <c r="C12" i="29"/>
  <c r="C11" i="29"/>
  <c r="C7" i="29"/>
  <c r="J44" i="28"/>
  <c r="I44" i="28"/>
  <c r="H44" i="28"/>
  <c r="G44" i="28"/>
  <c r="F44" i="28"/>
  <c r="E44" i="28"/>
  <c r="D44" i="28"/>
  <c r="H29" i="27"/>
  <c r="G29" i="27"/>
  <c r="F29" i="27"/>
  <c r="E29" i="27"/>
  <c r="D29" i="27"/>
  <c r="C14" i="29" l="1"/>
  <c r="C12" i="30"/>
  <c r="C44" i="28"/>
  <c r="C29" i="27"/>
</calcChain>
</file>

<file path=xl/comments1.xml><?xml version="1.0" encoding="utf-8"?>
<comments xmlns="http://schemas.openxmlformats.org/spreadsheetml/2006/main">
  <authors>
    <author>stano</author>
  </authors>
  <commentList>
    <comment ref="B12" authorId="0" shapeId="0">
      <text>
        <r>
          <rPr>
            <b/>
            <sz val="9"/>
            <rFont val="Times New Roman"/>
            <family val="1"/>
            <charset val="238"/>
          </rPr>
          <t>stano:</t>
        </r>
        <r>
          <rPr>
            <sz val="9"/>
            <rFont val="Times New Roman"/>
            <family val="1"/>
            <charset val="238"/>
          </rPr>
          <t xml:space="preserve">
Dna 21.4.2020 pretransformovany na Fakultu zdravotnickych vied</t>
        </r>
      </text>
    </comment>
  </commentList>
</comments>
</file>

<file path=xl/comments2.xml><?xml version="1.0" encoding="utf-8"?>
<comments xmlns="http://schemas.openxmlformats.org/spreadsheetml/2006/main">
  <authors>
    <author>stano</author>
  </authors>
  <commentList>
    <comment ref="B69" authorId="0" shapeId="0">
      <text>
        <r>
          <rPr>
            <b/>
            <sz val="9"/>
            <rFont val="Times New Roman"/>
            <family val="1"/>
            <charset val="238"/>
          </rPr>
          <t>stano:</t>
        </r>
        <r>
          <rPr>
            <sz val="9"/>
            <rFont val="Times New Roman"/>
            <family val="1"/>
            <charset val="238"/>
          </rPr>
          <t xml:space="preserve">
1.6.2020 pretransformovany na Institut manazmentu UCM</t>
        </r>
      </text>
    </comment>
  </commentList>
</comments>
</file>

<file path=xl/sharedStrings.xml><?xml version="1.0" encoding="utf-8"?>
<sst xmlns="http://schemas.openxmlformats.org/spreadsheetml/2006/main" count="580" uniqueCount="186">
  <si>
    <t>VS_NAZOV</t>
  </si>
  <si>
    <t>FAKULTA_NAZOV / sucasti</t>
  </si>
  <si>
    <t>Univerzita Komenského v Bratislave</t>
  </si>
  <si>
    <t>Právnická fakulta UK</t>
  </si>
  <si>
    <t>pedagogické vedy</t>
  </si>
  <si>
    <t>humanitné vedy</t>
  </si>
  <si>
    <t>historické vedy a etnológia</t>
  </si>
  <si>
    <t>umenie</t>
  </si>
  <si>
    <t>projektovanie, inžinierstvo, technológie a vodné hospodárstvo</t>
  </si>
  <si>
    <t>spoločenské a behaviorálne vedy</t>
  </si>
  <si>
    <t>právo a medzinárodné vzťahy</t>
  </si>
  <si>
    <t>ekonómia a manažment</t>
  </si>
  <si>
    <t>fyzika</t>
  </si>
  <si>
    <t>vedy o Zemi a vesmíre</t>
  </si>
  <si>
    <t>environmentalistika a ekológia</t>
  </si>
  <si>
    <t>metalurgické a montánne vedy</t>
  </si>
  <si>
    <t>chémia, chemická technológia a biotechnológie</t>
  </si>
  <si>
    <t>vedy o živej prírode</t>
  </si>
  <si>
    <t>strojárstvo</t>
  </si>
  <si>
    <t>elektrotechnika a elektroenergetika</t>
  </si>
  <si>
    <t>informatické vedy, automatizácia a telekomunikácie</t>
  </si>
  <si>
    <t>inžinierstvo a technológie</t>
  </si>
  <si>
    <t>lekárske, farmaceutické a nelekárske zdravotnícke vedy</t>
  </si>
  <si>
    <t>poľnohospodárske a lesnícke vedy</t>
  </si>
  <si>
    <t>veterinárske vedy</t>
  </si>
  <si>
    <t>vedy o športe</t>
  </si>
  <si>
    <t>dopravné služby</t>
  </si>
  <si>
    <t>bezpečnostné služby</t>
  </si>
  <si>
    <t>matematika a štatistika</t>
  </si>
  <si>
    <t>Pedagogická fakulta UK</t>
  </si>
  <si>
    <t>Filozofická fakulta UK</t>
  </si>
  <si>
    <t>Jesseniova lekárska fakulta UK</t>
  </si>
  <si>
    <t>Fakulta managementu UK</t>
  </si>
  <si>
    <t>Prírodovedecká fakulta UK</t>
  </si>
  <si>
    <t>Fakulta matematiky, fyziky a informatiky UK</t>
  </si>
  <si>
    <t>Lekárska fakulta UK</t>
  </si>
  <si>
    <t>Fakulta telesnej výchovy a športu UK</t>
  </si>
  <si>
    <t>Fakulta sociálnych a ekonomických vied UK</t>
  </si>
  <si>
    <t>Evanjelická bohoslovecká fakulta UK</t>
  </si>
  <si>
    <t>Rímskokatolícka cyrilometodská bohoslovecká fakulta UK</t>
  </si>
  <si>
    <t>Farmaceutická fakulta UK</t>
  </si>
  <si>
    <t>Vedecký park UK</t>
  </si>
  <si>
    <t>Slovenská technická univerzita v Bratislave</t>
  </si>
  <si>
    <t>Ústav manažmentu STU</t>
  </si>
  <si>
    <t>Fakulta architektúry</t>
  </si>
  <si>
    <t>Materiálovotechnologická fakulta so sídlom v Trnave</t>
  </si>
  <si>
    <t>Stavebná fakulta STU v Bratislave</t>
  </si>
  <si>
    <t>Strojnícka fakulta Slovenskej technickej univerzity v Bratislave</t>
  </si>
  <si>
    <t>Fakulta elektrotechniky a informatiky</t>
  </si>
  <si>
    <t>Fakulta chemickej a potravinárskej technológie</t>
  </si>
  <si>
    <t>Fakulta informatiky a informačných technológií</t>
  </si>
  <si>
    <t>Ekonomická univerzita v Bratislave</t>
  </si>
  <si>
    <t>Podnikovohospodárska fakulta v Košiciach</t>
  </si>
  <si>
    <t>Fakulta podnikového manažmentu</t>
  </si>
  <si>
    <t>Obchodná fakulta</t>
  </si>
  <si>
    <t>Národohospodárska fakulta</t>
  </si>
  <si>
    <t>Fakulta hospodárskej informatiky</t>
  </si>
  <si>
    <t>Fakulta aplikovaných jazykov</t>
  </si>
  <si>
    <t>Fakulta medzinárodných vzťahov</t>
  </si>
  <si>
    <t>Slovenská poľnohospodárska univerzita v Nitre</t>
  </si>
  <si>
    <t>Technická fakulta</t>
  </si>
  <si>
    <t>Fakulta ekonomiky a manažmentu</t>
  </si>
  <si>
    <t>Fakulta biotechnológie a potravinárstva</t>
  </si>
  <si>
    <t>Fakulta európskych štúdií a regionálneho rozvoja</t>
  </si>
  <si>
    <t>Fakulta agrobiológie a potravinových zdrojov</t>
  </si>
  <si>
    <t>Fakulta záhradníctva a krajinného inžinierstva</t>
  </si>
  <si>
    <t>Výskumné centrum AgroBioTech</t>
  </si>
  <si>
    <t>Technická univerzita vo Zvolene</t>
  </si>
  <si>
    <t>Ústav cudzích jazykov</t>
  </si>
  <si>
    <t>Drevárska fakulta</t>
  </si>
  <si>
    <t>Fakulta techniky</t>
  </si>
  <si>
    <t>Fakulta ekológie a environmentalistiky</t>
  </si>
  <si>
    <t>Lesnícka fakulta</t>
  </si>
  <si>
    <t>Vysoká škola výtvarných umení v Bratislave</t>
  </si>
  <si>
    <t>Pracoviská VŠVU</t>
  </si>
  <si>
    <t>Vysoká škola múzických umení v Bratislave</t>
  </si>
  <si>
    <t>Hudobná a tanečná fakulta VŠMU</t>
  </si>
  <si>
    <t>Divadelná fakulta VŠMU</t>
  </si>
  <si>
    <t>Filmová a televízna fakulta VŠMU</t>
  </si>
  <si>
    <t>Univerzita veterinárskeho lekárstva a farmácie v Košiciach</t>
  </si>
  <si>
    <t>Pracoviská UVLF</t>
  </si>
  <si>
    <t>Univerzitná veterinárna nemocnica</t>
  </si>
  <si>
    <t>Technická univerzita v Košiciach</t>
  </si>
  <si>
    <t>Strojnícka fakulta</t>
  </si>
  <si>
    <t>Fakulta výrobných technológií</t>
  </si>
  <si>
    <t>Fakulta baníctva, ekológie, riadenia a geotechnológií</t>
  </si>
  <si>
    <t>Stavebná fakulta</t>
  </si>
  <si>
    <t>Letecká fakulta</t>
  </si>
  <si>
    <t>Ekonomická fakulta</t>
  </si>
  <si>
    <t>Fakulta materiálov, metalurgie a recyklácie</t>
  </si>
  <si>
    <t>Fakulta umení</t>
  </si>
  <si>
    <t>Žilinská univerzita v Žiline</t>
  </si>
  <si>
    <t>Fakulta riadenia a informatiky</t>
  </si>
  <si>
    <t>Fakulta bezpečnostného inžinierstva</t>
  </si>
  <si>
    <t>Fakulta humanitných vied</t>
  </si>
  <si>
    <t>Fakulta prevádzky a ekonomiky dopravy a spojov</t>
  </si>
  <si>
    <t>Fakulta elektrotechniky a informačných technológií</t>
  </si>
  <si>
    <t>Celouniverzitné pracovisko ŽU</t>
  </si>
  <si>
    <t>Univerzita Pavla Jozefa Šafárika v Košiciach</t>
  </si>
  <si>
    <t>Filozofická fakulta</t>
  </si>
  <si>
    <t>Právnická fakulta</t>
  </si>
  <si>
    <t>Lekárska fakulta, Košice</t>
  </si>
  <si>
    <t>Prírodovedecká fakulta</t>
  </si>
  <si>
    <t>Fakulta verejnej správy</t>
  </si>
  <si>
    <t>Celouniverzitné pracovisko UPJŠ</t>
  </si>
  <si>
    <t>Trnavská univerzita v Trnave</t>
  </si>
  <si>
    <t>Pedagogická fakulta</t>
  </si>
  <si>
    <t>Teologická fakulta</t>
  </si>
  <si>
    <t>Fakulta zdravotníctva a sociálnej práce</t>
  </si>
  <si>
    <t>Ústav dejín Trnavskej univerzity</t>
  </si>
  <si>
    <t>Univerzita Mateja Bela v Banskej Bystrici</t>
  </si>
  <si>
    <t>Fakulta politických vied a medzinárodných vzťahov</t>
  </si>
  <si>
    <t>Fakulta prírodných vied</t>
  </si>
  <si>
    <t>Univerzita Konštantína Filozofa v Nitre</t>
  </si>
  <si>
    <t>Fakulta sociálnych vied a zdravotníctva</t>
  </si>
  <si>
    <t>Pedagogická fakulta UKF</t>
  </si>
  <si>
    <t>Fakulta stredoeurópskych štúdií</t>
  </si>
  <si>
    <t>Prešovská univerzita v Prešove</t>
  </si>
  <si>
    <t>Fakulta humanitných a prírodných vied</t>
  </si>
  <si>
    <t>Fakulta manažmentu</t>
  </si>
  <si>
    <t>Fakulta športu</t>
  </si>
  <si>
    <t>Fakulta zdravotníckych odborov</t>
  </si>
  <si>
    <t>Gréckokatolícka teologická fakulta</t>
  </si>
  <si>
    <t>Pravoslávna bohoslovecká fakulta</t>
  </si>
  <si>
    <t>Akadémia umení</t>
  </si>
  <si>
    <t>Fakulta výtvarných umení</t>
  </si>
  <si>
    <t>Fakulta dramatických umení</t>
  </si>
  <si>
    <t>Fakulta múzických umení</t>
  </si>
  <si>
    <t>Trenčianska univerzita Alexandra Dubčeka v Trenčíne</t>
  </si>
  <si>
    <t>Fakulta sociálno-ekonomických vzťahov</t>
  </si>
  <si>
    <t>Fakulta zdravotníctva</t>
  </si>
  <si>
    <t>Fakulta špeciálnej techniky</t>
  </si>
  <si>
    <t>FunGlass - Centrum pre funkčné a povrchovo funkcionalizované sklá</t>
  </si>
  <si>
    <t>Fakulta priemyselných technológií v Púchove</t>
  </si>
  <si>
    <t>Univerzita sv. Cyrila a Metoda v Trnave</t>
  </si>
  <si>
    <t>Fakulta sociálnych  vied</t>
  </si>
  <si>
    <t>Fakulta masmediálnej komunikácie</t>
  </si>
  <si>
    <t>Inštitút fyzioterapie, balneológie a liečebnej rehabilitácie</t>
  </si>
  <si>
    <t>Ústav občianskej spoločnosti</t>
  </si>
  <si>
    <t>Katolícka univerzita v Ružomberku</t>
  </si>
  <si>
    <t>Univerzita J. Selyeho</t>
  </si>
  <si>
    <t>Fakulta ekonómie a informatiky</t>
  </si>
  <si>
    <t>Reformovaná teologická fakulta</t>
  </si>
  <si>
    <t>SPOLU</t>
  </si>
  <si>
    <t>Centrum jazykov a kultúr národnostných menšín</t>
  </si>
  <si>
    <t>Centrum celoživotného a kompetenčného vzdelávania</t>
  </si>
  <si>
    <t>Celouniverzitné pracovisko - Katedra politológie</t>
  </si>
  <si>
    <t>Fakulta prírodných vied UMB</t>
  </si>
  <si>
    <t>Fakulta prírodných vied UKF</t>
  </si>
  <si>
    <t>Prírodovedecká fakulta UPJŠ</t>
  </si>
  <si>
    <t>Fakulta manažmentu PU</t>
  </si>
  <si>
    <t>Fakulta prírodných vied UCM</t>
  </si>
  <si>
    <t>Pedagogická fakulta KU</t>
  </si>
  <si>
    <t>M1_PRIR</t>
  </si>
  <si>
    <t>M2_TECH</t>
  </si>
  <si>
    <t>M3_LEK</t>
  </si>
  <si>
    <t>M4_POL</t>
  </si>
  <si>
    <t>M5_SPOL</t>
  </si>
  <si>
    <t>M6_HUM</t>
  </si>
  <si>
    <t>M1</t>
  </si>
  <si>
    <t>M2</t>
  </si>
  <si>
    <t>M3</t>
  </si>
  <si>
    <t>M4</t>
  </si>
  <si>
    <t>M5</t>
  </si>
  <si>
    <t>M6</t>
  </si>
  <si>
    <t>Stavebná fakulta STU</t>
  </si>
  <si>
    <t>spolu</t>
  </si>
  <si>
    <t>Neuvedené</t>
  </si>
  <si>
    <t>Materiálovotechnologická fakulta STU v Trnave</t>
  </si>
  <si>
    <t>Fakulta chemickej a potravinárskej technológie STU</t>
  </si>
  <si>
    <t>Fakulta architektúry STU</t>
  </si>
  <si>
    <t>Lekárska fakulta UPJŠ</t>
  </si>
  <si>
    <t>Fakulta elektrotechniky a informatiky TUKE</t>
  </si>
  <si>
    <t>Fakulta záhradníctva a krajinného inžinierstva SPU</t>
  </si>
  <si>
    <t>(prázdne)</t>
  </si>
  <si>
    <t>Fakulta ekonomiky a manažmentu SPU</t>
  </si>
  <si>
    <t>Fakulta európskych štúdií a regionálneho rozvoja SPU</t>
  </si>
  <si>
    <t>Technická fakulta SPU</t>
  </si>
  <si>
    <t>Stavebná fakulta ŽU</t>
  </si>
  <si>
    <t>Pedagogická fakulta TVU</t>
  </si>
  <si>
    <t>Spolu</t>
  </si>
  <si>
    <t>NZ</t>
  </si>
  <si>
    <t>preradenia</t>
  </si>
  <si>
    <t>nezaradené:</t>
  </si>
  <si>
    <t>uvedené oblasti</t>
  </si>
  <si>
    <t>neuveden0/chybne uvedené oblasti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</si>
</sst>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#,##0.000"/>
    <numFmt numFmtId="167" formatCode="0.0000"/>
    <numFmt numFmtId="168" formatCode="#,##0.00\ &quot;€&quot;"/>
    <numFmt numFmtId="169" formatCode="_-* #,##0\ _€_-;\-* #,##0\ _€_-;_-* &quot;-&quot;??\ _€_-;_-@_-"/>
  </numFmts>
  <fonts count="22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43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41">
    <xf numFmtId="0" fontId="0" fillId="0" borderId="0" xfId="0"/>
    <xf numFmtId="0" fontId="11" fillId="0" borderId="0" xfId="0" applyFont="1"/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0" xfId="0" applyFont="1" applyAlignment="1">
      <alignment wrapText="1"/>
    </xf>
    <xf numFmtId="0" fontId="0" fillId="0" borderId="1" xfId="0" applyBorder="1"/>
    <xf numFmtId="0" fontId="0" fillId="0" borderId="0" xfId="0" applyFont="1" applyFill="1" applyAlignment="1"/>
    <xf numFmtId="0" fontId="0" fillId="3" borderId="1" xfId="0" applyFill="1" applyBorder="1"/>
    <xf numFmtId="0" fontId="11" fillId="0" borderId="0" xfId="0" applyFont="1" applyFill="1" applyAlignment="1"/>
    <xf numFmtId="0" fontId="12" fillId="0" borderId="0" xfId="0" applyFont="1" applyFill="1" applyAlignment="1"/>
    <xf numFmtId="0" fontId="0" fillId="0" borderId="2" xfId="0" applyFont="1" applyFill="1" applyBorder="1" applyAlignment="1"/>
    <xf numFmtId="0" fontId="0" fillId="4" borderId="2" xfId="0" applyFont="1" applyFill="1" applyBorder="1" applyAlignment="1"/>
    <xf numFmtId="0" fontId="13" fillId="0" borderId="0" xfId="1" applyFont="1" applyProtection="1">
      <protection locked="0"/>
    </xf>
    <xf numFmtId="0" fontId="0" fillId="0" borderId="0" xfId="0" applyFont="1" applyFill="1" applyBorder="1" applyAlignment="1"/>
    <xf numFmtId="0" fontId="0" fillId="0" borderId="0" xfId="0" applyFill="1"/>
    <xf numFmtId="0" fontId="17" fillId="0" borderId="0" xfId="0" applyFont="1"/>
    <xf numFmtId="0" fontId="17" fillId="0" borderId="0" xfId="0" applyFont="1" applyFill="1"/>
    <xf numFmtId="0" fontId="10" fillId="0" borderId="0" xfId="0" applyFont="1" applyFill="1"/>
    <xf numFmtId="0" fontId="0" fillId="4" borderId="0" xfId="0" applyFont="1" applyFill="1" applyBorder="1" applyAlignment="1"/>
    <xf numFmtId="165" fontId="0" fillId="0" borderId="0" xfId="0" applyNumberFormat="1" applyFill="1"/>
    <xf numFmtId="0" fontId="0" fillId="7" borderId="0" xfId="0" applyFill="1"/>
    <xf numFmtId="0" fontId="0" fillId="7" borderId="0" xfId="0" applyFont="1" applyFill="1" applyAlignment="1"/>
    <xf numFmtId="0" fontId="12" fillId="7" borderId="0" xfId="0" applyFont="1" applyFill="1" applyAlignment="1"/>
    <xf numFmtId="0" fontId="11" fillId="7" borderId="0" xfId="0" applyFont="1" applyFill="1" applyAlignment="1"/>
    <xf numFmtId="0" fontId="19" fillId="0" borderId="0" xfId="0" applyFont="1" applyFill="1" applyAlignment="1"/>
    <xf numFmtId="0" fontId="19" fillId="0" borderId="0" xfId="0" applyFont="1" applyFill="1" applyBorder="1" applyAlignment="1"/>
    <xf numFmtId="0" fontId="9" fillId="0" borderId="0" xfId="0" applyFont="1" applyFill="1"/>
    <xf numFmtId="0" fontId="0" fillId="2" borderId="0" xfId="0" applyFont="1" applyFill="1" applyAlignment="1">
      <alignment horizontal="center" vertical="center" wrapText="1"/>
    </xf>
    <xf numFmtId="0" fontId="9" fillId="3" borderId="1" xfId="0" applyFont="1" applyFill="1" applyBorder="1"/>
    <xf numFmtId="167" fontId="0" fillId="0" borderId="0" xfId="0" applyNumberFormat="1" applyFill="1"/>
    <xf numFmtId="167" fontId="17" fillId="0" borderId="0" xfId="0" applyNumberFormat="1" applyFont="1" applyFill="1"/>
    <xf numFmtId="0" fontId="11" fillId="7" borderId="0" xfId="0" applyFont="1" applyFill="1"/>
    <xf numFmtId="0" fontId="11" fillId="0" borderId="0" xfId="0" applyFont="1" applyFill="1"/>
    <xf numFmtId="4" fontId="0" fillId="0" borderId="0" xfId="0" applyNumberFormat="1" applyFill="1"/>
    <xf numFmtId="4" fontId="11" fillId="0" borderId="0" xfId="0" applyNumberFormat="1" applyFont="1" applyFill="1"/>
    <xf numFmtId="0" fontId="0" fillId="0" borderId="0" xfId="0" applyBorder="1"/>
    <xf numFmtId="3" fontId="0" fillId="0" borderId="0" xfId="0" applyNumberFormat="1" applyFill="1"/>
    <xf numFmtId="165" fontId="11" fillId="0" borderId="0" xfId="0" applyNumberFormat="1" applyFont="1" applyFill="1"/>
    <xf numFmtId="167" fontId="11" fillId="0" borderId="0" xfId="0" applyNumberFormat="1" applyFont="1" applyFill="1"/>
    <xf numFmtId="0" fontId="18" fillId="0" borderId="0" xfId="0" applyFont="1" applyFill="1"/>
    <xf numFmtId="0" fontId="11" fillId="0" borderId="1" xfId="0" applyFont="1" applyBorder="1" applyAlignment="1">
      <alignment wrapText="1"/>
    </xf>
    <xf numFmtId="0" fontId="10" fillId="0" borderId="4" xfId="0" applyFont="1" applyFill="1" applyBorder="1"/>
    <xf numFmtId="0" fontId="10" fillId="0" borderId="5" xfId="0" applyFont="1" applyFill="1" applyBorder="1"/>
    <xf numFmtId="0" fontId="11" fillId="0" borderId="0" xfId="0" applyFont="1" applyFill="1" applyBorder="1"/>
    <xf numFmtId="0" fontId="11" fillId="0" borderId="7" xfId="0" applyFont="1" applyFill="1" applyBorder="1"/>
    <xf numFmtId="0" fontId="0" fillId="0" borderId="6" xfId="0" applyFont="1" applyFill="1" applyBorder="1" applyAlignment="1"/>
    <xf numFmtId="165" fontId="0" fillId="0" borderId="0" xfId="0" applyNumberFormat="1" applyFill="1" applyBorder="1"/>
    <xf numFmtId="165" fontId="0" fillId="0" borderId="7" xfId="0" applyNumberFormat="1" applyFill="1" applyBorder="1"/>
    <xf numFmtId="0" fontId="19" fillId="0" borderId="6" xfId="0" applyFont="1" applyFill="1" applyBorder="1" applyAlignment="1"/>
    <xf numFmtId="165" fontId="0" fillId="0" borderId="9" xfId="0" applyNumberFormat="1" applyFill="1" applyBorder="1"/>
    <xf numFmtId="165" fontId="0" fillId="0" borderId="10" xfId="0" applyNumberFormat="1" applyFill="1" applyBorder="1"/>
    <xf numFmtId="0" fontId="0" fillId="0" borderId="6" xfId="0" applyFill="1" applyBorder="1"/>
    <xf numFmtId="167" fontId="0" fillId="0" borderId="0" xfId="0" applyNumberFormat="1" applyFill="1" applyBorder="1"/>
    <xf numFmtId="167" fontId="0" fillId="0" borderId="7" xfId="0" applyNumberFormat="1" applyFill="1" applyBorder="1"/>
    <xf numFmtId="0" fontId="12" fillId="0" borderId="6" xfId="0" applyFont="1" applyFill="1" applyBorder="1" applyAlignment="1"/>
    <xf numFmtId="0" fontId="12" fillId="0" borderId="0" xfId="0" applyFont="1" applyFill="1" applyBorder="1" applyAlignment="1"/>
    <xf numFmtId="0" fontId="12" fillId="0" borderId="8" xfId="0" applyFont="1" applyFill="1" applyBorder="1" applyAlignment="1"/>
    <xf numFmtId="0" fontId="12" fillId="0" borderId="9" xfId="0" applyFont="1" applyFill="1" applyBorder="1" applyAlignment="1"/>
    <xf numFmtId="167" fontId="0" fillId="0" borderId="9" xfId="0" applyNumberFormat="1" applyFill="1" applyBorder="1"/>
    <xf numFmtId="167" fontId="0" fillId="0" borderId="10" xfId="0" applyNumberFormat="1" applyFill="1" applyBorder="1"/>
    <xf numFmtId="3" fontId="11" fillId="0" borderId="0" xfId="0" applyNumberFormat="1" applyFont="1" applyFill="1"/>
    <xf numFmtId="0" fontId="5" fillId="3" borderId="1" xfId="0" applyFont="1" applyFill="1" applyBorder="1"/>
    <xf numFmtId="0" fontId="5" fillId="0" borderId="1" xfId="0" applyFont="1" applyBorder="1"/>
    <xf numFmtId="0" fontId="11" fillId="0" borderId="6" xfId="0" applyFont="1" applyFill="1" applyBorder="1"/>
    <xf numFmtId="0" fontId="0" fillId="0" borderId="8" xfId="0" applyFill="1" applyBorder="1"/>
    <xf numFmtId="4" fontId="5" fillId="0" borderId="0" xfId="0" applyNumberFormat="1" applyFont="1" applyFill="1"/>
    <xf numFmtId="168" fontId="11" fillId="0" borderId="0" xfId="0" applyNumberFormat="1" applyFont="1" applyFill="1"/>
    <xf numFmtId="4" fontId="18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/>
    <xf numFmtId="4" fontId="20" fillId="0" borderId="0" xfId="0" applyNumberFormat="1" applyFont="1" applyFill="1"/>
    <xf numFmtId="0" fontId="11" fillId="0" borderId="0" xfId="0" applyFont="1" applyFill="1" applyAlignment="1">
      <alignment horizontal="center" vertical="center"/>
    </xf>
    <xf numFmtId="0" fontId="0" fillId="0" borderId="1" xfId="0" applyFill="1" applyBorder="1"/>
    <xf numFmtId="169" fontId="0" fillId="0" borderId="0" xfId="2" applyNumberFormat="1" applyFont="1"/>
    <xf numFmtId="0" fontId="16" fillId="0" borderId="0" xfId="1"/>
    <xf numFmtId="0" fontId="16" fillId="2" borderId="0" xfId="1" applyFill="1"/>
    <xf numFmtId="0" fontId="16" fillId="6" borderId="0" xfId="1" applyFill="1"/>
    <xf numFmtId="0" fontId="16" fillId="5" borderId="0" xfId="1" applyFill="1"/>
    <xf numFmtId="0" fontId="16" fillId="8" borderId="0" xfId="1" applyFill="1"/>
    <xf numFmtId="0" fontId="16" fillId="9" borderId="0" xfId="1" applyFill="1"/>
    <xf numFmtId="0" fontId="11" fillId="0" borderId="0" xfId="0" applyFont="1" applyFill="1" applyBorder="1" applyAlignment="1">
      <alignment horizontal="right"/>
    </xf>
    <xf numFmtId="9" fontId="9" fillId="0" borderId="3" xfId="0" applyNumberFormat="1" applyFont="1" applyFill="1" applyBorder="1"/>
    <xf numFmtId="9" fontId="9" fillId="0" borderId="4" xfId="0" applyNumberFormat="1" applyFont="1" applyFill="1" applyBorder="1"/>
    <xf numFmtId="10" fontId="0" fillId="0" borderId="0" xfId="0" applyNumberFormat="1" applyFill="1"/>
    <xf numFmtId="166" fontId="8" fillId="0" borderId="0" xfId="0" applyNumberFormat="1" applyFont="1" applyFill="1"/>
    <xf numFmtId="1" fontId="0" fillId="0" borderId="0" xfId="0" applyNumberFormat="1" applyFill="1"/>
    <xf numFmtId="166" fontId="0" fillId="0" borderId="0" xfId="0" applyNumberFormat="1" applyFill="1"/>
    <xf numFmtId="165" fontId="17" fillId="0" borderId="0" xfId="0" applyNumberFormat="1" applyFont="1" applyFill="1"/>
    <xf numFmtId="3" fontId="17" fillId="0" borderId="0" xfId="0" applyNumberFormat="1" applyFont="1" applyFill="1"/>
    <xf numFmtId="4" fontId="17" fillId="0" borderId="0" xfId="0" applyNumberFormat="1" applyFont="1" applyFill="1"/>
    <xf numFmtId="1" fontId="11" fillId="0" borderId="0" xfId="0" applyNumberFormat="1" applyFont="1" applyFill="1"/>
    <xf numFmtId="0" fontId="18" fillId="0" borderId="0" xfId="0" applyFont="1" applyFill="1" applyAlignment="1">
      <alignment horizontal="right"/>
    </xf>
    <xf numFmtId="2" fontId="0" fillId="0" borderId="0" xfId="0" applyNumberFormat="1" applyFill="1"/>
    <xf numFmtId="0" fontId="0" fillId="0" borderId="0" xfId="0" applyFill="1" applyBorder="1"/>
    <xf numFmtId="2" fontId="11" fillId="0" borderId="0" xfId="0" applyNumberFormat="1" applyFont="1" applyFill="1"/>
    <xf numFmtId="3" fontId="18" fillId="0" borderId="0" xfId="0" applyNumberFormat="1" applyFont="1" applyFill="1"/>
    <xf numFmtId="0" fontId="3" fillId="0" borderId="0" xfId="0" applyFont="1" applyFill="1"/>
    <xf numFmtId="165" fontId="7" fillId="0" borderId="0" xfId="0" applyNumberFormat="1" applyFont="1" applyFill="1" applyBorder="1"/>
    <xf numFmtId="165" fontId="11" fillId="0" borderId="0" xfId="0" applyNumberFormat="1" applyFont="1" applyFill="1" applyBorder="1"/>
    <xf numFmtId="165" fontId="11" fillId="0" borderId="7" xfId="0" applyNumberFormat="1" applyFont="1" applyFill="1" applyBorder="1"/>
    <xf numFmtId="0" fontId="0" fillId="0" borderId="9" xfId="0" applyFill="1" applyBorder="1"/>
    <xf numFmtId="167" fontId="11" fillId="0" borderId="0" xfId="0" applyNumberFormat="1" applyFont="1" applyFill="1" applyBorder="1"/>
    <xf numFmtId="167" fontId="11" fillId="0" borderId="7" xfId="0" applyNumberFormat="1" applyFont="1" applyFill="1" applyBorder="1"/>
    <xf numFmtId="2" fontId="18" fillId="0" borderId="0" xfId="0" applyNumberFormat="1" applyFont="1" applyFill="1"/>
    <xf numFmtId="0" fontId="0" fillId="0" borderId="7" xfId="0" applyFill="1" applyBorder="1"/>
    <xf numFmtId="0" fontId="0" fillId="0" borderId="10" xfId="0" applyFill="1" applyBorder="1"/>
    <xf numFmtId="9" fontId="10" fillId="0" borderId="0" xfId="0" applyNumberFormat="1" applyFont="1" applyFill="1"/>
    <xf numFmtId="0" fontId="11" fillId="0" borderId="0" xfId="0" applyFont="1" applyFill="1" applyAlignment="1">
      <alignment horizontal="center"/>
    </xf>
    <xf numFmtId="3" fontId="9" fillId="0" borderId="0" xfId="0" applyNumberFormat="1" applyFont="1" applyFill="1"/>
    <xf numFmtId="9" fontId="6" fillId="0" borderId="0" xfId="0" applyNumberFormat="1" applyFont="1" applyFill="1"/>
    <xf numFmtId="0" fontId="6" fillId="0" borderId="0" xfId="0" applyFont="1" applyFill="1"/>
    <xf numFmtId="167" fontId="18" fillId="0" borderId="0" xfId="0" applyNumberFormat="1" applyFont="1" applyFill="1"/>
    <xf numFmtId="164" fontId="0" fillId="0" borderId="6" xfId="3" applyFont="1" applyFill="1" applyBorder="1" applyAlignment="1"/>
    <xf numFmtId="164" fontId="0" fillId="0" borderId="0" xfId="3" applyFont="1" applyFill="1" applyBorder="1" applyAlignment="1"/>
    <xf numFmtId="164" fontId="0" fillId="0" borderId="0" xfId="3" applyFont="1" applyFill="1" applyBorder="1"/>
    <xf numFmtId="164" fontId="0" fillId="0" borderId="7" xfId="3" applyFont="1" applyFill="1" applyBorder="1"/>
    <xf numFmtId="164" fontId="19" fillId="0" borderId="6" xfId="3" applyFont="1" applyFill="1" applyBorder="1" applyAlignment="1"/>
    <xf numFmtId="164" fontId="19" fillId="0" borderId="0" xfId="3" applyFont="1" applyFill="1" applyBorder="1" applyAlignment="1"/>
    <xf numFmtId="164" fontId="19" fillId="0" borderId="8" xfId="3" applyFont="1" applyFill="1" applyBorder="1" applyAlignment="1"/>
    <xf numFmtId="164" fontId="19" fillId="0" borderId="9" xfId="3" applyFont="1" applyFill="1" applyBorder="1" applyAlignment="1"/>
    <xf numFmtId="164" fontId="0" fillId="0" borderId="9" xfId="3" applyFont="1" applyFill="1" applyBorder="1" applyAlignment="1"/>
    <xf numFmtId="164" fontId="0" fillId="0" borderId="9" xfId="3" applyFont="1" applyFill="1" applyBorder="1"/>
    <xf numFmtId="164" fontId="0" fillId="0" borderId="10" xfId="3" applyFont="1" applyFill="1" applyBorder="1"/>
    <xf numFmtId="164" fontId="17" fillId="0" borderId="0" xfId="3" applyFont="1" applyFill="1"/>
    <xf numFmtId="164" fontId="11" fillId="0" borderId="0" xfId="3" applyFont="1" applyFill="1"/>
    <xf numFmtId="164" fontId="11" fillId="0" borderId="0" xfId="3" applyFont="1" applyFill="1" applyBorder="1"/>
    <xf numFmtId="169" fontId="0" fillId="0" borderId="0" xfId="3" applyNumberFormat="1" applyFont="1"/>
    <xf numFmtId="169" fontId="0" fillId="0" borderId="0" xfId="0" applyNumberFormat="1"/>
    <xf numFmtId="0" fontId="2" fillId="0" borderId="0" xfId="0" applyFont="1"/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11" fillId="0" borderId="6" xfId="0" applyFont="1" applyFill="1" applyBorder="1" applyAlignment="1">
      <alignment horizontal="left"/>
    </xf>
    <xf numFmtId="0" fontId="11" fillId="0" borderId="0" xfId="0" applyFont="1" applyFill="1" applyAlignment="1">
      <alignment horizontal="right"/>
    </xf>
    <xf numFmtId="3" fontId="11" fillId="0" borderId="0" xfId="3" applyNumberFormat="1" applyFont="1" applyFill="1"/>
    <xf numFmtId="0" fontId="1" fillId="0" borderId="0" xfId="0" applyFont="1" applyFill="1"/>
    <xf numFmtId="0" fontId="0" fillId="6" borderId="0" xfId="0" applyFill="1"/>
  </cellXfs>
  <cellStyles count="4">
    <cellStyle name="Čiarka" xfId="3" builtinId="3"/>
    <cellStyle name="Čiark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2"/>
  <sheetViews>
    <sheetView workbookViewId="0">
      <selection activeCell="C40" sqref="C40"/>
    </sheetView>
  </sheetViews>
  <sheetFormatPr defaultRowHeight="15" x14ac:dyDescent="0.25"/>
  <cols>
    <col min="2" max="2" width="12" customWidth="1"/>
    <col min="3" max="3" width="15.5703125" customWidth="1"/>
    <col min="4" max="4" width="33.85546875" bestFit="1" customWidth="1"/>
    <col min="5" max="5" width="12.7109375" bestFit="1" customWidth="1"/>
  </cols>
  <sheetData>
    <row r="5" spans="2:5" x14ac:dyDescent="0.25">
      <c r="C5" t="s">
        <v>184</v>
      </c>
      <c r="D5" t="s">
        <v>185</v>
      </c>
    </row>
    <row r="6" spans="2:5" x14ac:dyDescent="0.25">
      <c r="B6" t="s">
        <v>153</v>
      </c>
      <c r="C6" s="128">
        <v>5480703.3799999999</v>
      </c>
      <c r="D6" s="128">
        <v>55858</v>
      </c>
    </row>
    <row r="7" spans="2:5" x14ac:dyDescent="0.25">
      <c r="B7" t="s">
        <v>154</v>
      </c>
      <c r="C7" s="128">
        <v>6221065.0300000003</v>
      </c>
      <c r="D7" s="128">
        <v>114166.75</v>
      </c>
    </row>
    <row r="8" spans="2:5" x14ac:dyDescent="0.25">
      <c r="B8" t="s">
        <v>155</v>
      </c>
      <c r="C8" s="128">
        <v>968772.72999999986</v>
      </c>
      <c r="D8" s="128">
        <v>25747.919999999998</v>
      </c>
    </row>
    <row r="9" spans="2:5" x14ac:dyDescent="0.25">
      <c r="B9" t="s">
        <v>156</v>
      </c>
      <c r="C9" s="128">
        <v>209285.3</v>
      </c>
      <c r="D9" s="128">
        <v>119726.89</v>
      </c>
    </row>
    <row r="10" spans="2:5" x14ac:dyDescent="0.25">
      <c r="B10" t="s">
        <v>157</v>
      </c>
      <c r="C10" s="128">
        <v>5216035.07</v>
      </c>
      <c r="D10" s="128">
        <v>305183.84999999998</v>
      </c>
    </row>
    <row r="11" spans="2:5" x14ac:dyDescent="0.25">
      <c r="B11" t="s">
        <v>158</v>
      </c>
      <c r="C11" s="128">
        <v>798303</v>
      </c>
      <c r="D11" s="128">
        <v>2461</v>
      </c>
    </row>
    <row r="12" spans="2:5" x14ac:dyDescent="0.25">
      <c r="B12" t="s">
        <v>166</v>
      </c>
      <c r="C12" s="129">
        <f>SUM(C6:C11)</f>
        <v>18894164.510000002</v>
      </c>
      <c r="D12" s="129">
        <f>SUM(D6:D11)</f>
        <v>623144.40999999992</v>
      </c>
      <c r="E12" s="129">
        <f>SUM(C12+D12)</f>
        <v>19517308.920000002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6" sqref="C6:C12"/>
    </sheetView>
  </sheetViews>
  <sheetFormatPr defaultRowHeight="15" x14ac:dyDescent="0.25"/>
  <cols>
    <col min="2" max="2" width="51.5703125" bestFit="1" customWidth="1"/>
  </cols>
  <sheetData>
    <row r="1" spans="1:3" x14ac:dyDescent="0.25">
      <c r="A1" s="75">
        <v>91</v>
      </c>
      <c r="B1" s="76" t="s">
        <v>12</v>
      </c>
      <c r="C1" s="77" t="s">
        <v>159</v>
      </c>
    </row>
    <row r="2" spans="1:3" x14ac:dyDescent="0.25">
      <c r="A2" s="75">
        <v>92</v>
      </c>
      <c r="B2" s="76" t="s">
        <v>13</v>
      </c>
      <c r="C2" s="77" t="s">
        <v>159</v>
      </c>
    </row>
    <row r="3" spans="1:3" x14ac:dyDescent="0.25">
      <c r="A3" s="75">
        <v>120</v>
      </c>
      <c r="B3" s="76" t="s">
        <v>16</v>
      </c>
      <c r="C3" s="77" t="s">
        <v>159</v>
      </c>
    </row>
    <row r="4" spans="1:3" x14ac:dyDescent="0.25">
      <c r="A4" s="75">
        <v>130</v>
      </c>
      <c r="B4" s="76" t="s">
        <v>17</v>
      </c>
      <c r="C4" s="77" t="s">
        <v>159</v>
      </c>
    </row>
    <row r="5" spans="1:3" x14ac:dyDescent="0.25">
      <c r="A5" s="75">
        <v>240</v>
      </c>
      <c r="B5" s="76" t="s">
        <v>28</v>
      </c>
      <c r="C5" s="77" t="s">
        <v>159</v>
      </c>
    </row>
    <row r="6" spans="1:3" x14ac:dyDescent="0.25">
      <c r="A6" s="75">
        <v>50</v>
      </c>
      <c r="B6" s="76" t="s">
        <v>8</v>
      </c>
      <c r="C6" s="78" t="s">
        <v>160</v>
      </c>
    </row>
    <row r="7" spans="1:3" x14ac:dyDescent="0.25">
      <c r="A7" s="75">
        <v>100</v>
      </c>
      <c r="B7" s="76" t="s">
        <v>14</v>
      </c>
      <c r="C7" s="78" t="s">
        <v>160</v>
      </c>
    </row>
    <row r="8" spans="1:3" x14ac:dyDescent="0.25">
      <c r="A8" s="75">
        <v>110</v>
      </c>
      <c r="B8" s="76" t="s">
        <v>15</v>
      </c>
      <c r="C8" s="78" t="s">
        <v>160</v>
      </c>
    </row>
    <row r="9" spans="1:3" x14ac:dyDescent="0.25">
      <c r="A9" s="75">
        <v>140</v>
      </c>
      <c r="B9" s="76" t="s">
        <v>18</v>
      </c>
      <c r="C9" s="78" t="s">
        <v>160</v>
      </c>
    </row>
    <row r="10" spans="1:3" x14ac:dyDescent="0.25">
      <c r="A10" s="75">
        <v>150</v>
      </c>
      <c r="B10" s="76" t="s">
        <v>19</v>
      </c>
      <c r="C10" s="78" t="s">
        <v>160</v>
      </c>
    </row>
    <row r="11" spans="1:3" x14ac:dyDescent="0.25">
      <c r="A11" s="75">
        <v>160</v>
      </c>
      <c r="B11" s="76" t="s">
        <v>20</v>
      </c>
      <c r="C11" s="78" t="s">
        <v>160</v>
      </c>
    </row>
    <row r="12" spans="1:3" x14ac:dyDescent="0.25">
      <c r="A12" s="75">
        <v>170</v>
      </c>
      <c r="B12" s="76" t="s">
        <v>21</v>
      </c>
      <c r="C12" s="78" t="s">
        <v>160</v>
      </c>
    </row>
    <row r="13" spans="1:3" x14ac:dyDescent="0.25">
      <c r="A13" s="75">
        <v>180</v>
      </c>
      <c r="B13" s="76" t="s">
        <v>22</v>
      </c>
      <c r="C13" s="79" t="s">
        <v>161</v>
      </c>
    </row>
    <row r="14" spans="1:3" x14ac:dyDescent="0.25">
      <c r="A14" s="75">
        <v>190</v>
      </c>
      <c r="B14" s="76" t="s">
        <v>23</v>
      </c>
      <c r="C14" s="80" t="s">
        <v>162</v>
      </c>
    </row>
    <row r="15" spans="1:3" x14ac:dyDescent="0.25">
      <c r="A15" s="75">
        <v>200</v>
      </c>
      <c r="B15" s="76" t="s">
        <v>24</v>
      </c>
      <c r="C15" s="80" t="s">
        <v>162</v>
      </c>
    </row>
    <row r="16" spans="1:3" x14ac:dyDescent="0.25">
      <c r="A16" s="75">
        <v>10</v>
      </c>
      <c r="B16" s="76" t="s">
        <v>4</v>
      </c>
      <c r="C16" s="81" t="s">
        <v>163</v>
      </c>
    </row>
    <row r="17" spans="1:3" x14ac:dyDescent="0.25">
      <c r="A17" s="75">
        <v>60</v>
      </c>
      <c r="B17" s="76" t="s">
        <v>9</v>
      </c>
      <c r="C17" s="81" t="s">
        <v>163</v>
      </c>
    </row>
    <row r="18" spans="1:3" x14ac:dyDescent="0.25">
      <c r="A18" s="75">
        <v>70</v>
      </c>
      <c r="B18" s="76" t="s">
        <v>10</v>
      </c>
      <c r="C18" s="81" t="s">
        <v>163</v>
      </c>
    </row>
    <row r="19" spans="1:3" x14ac:dyDescent="0.25">
      <c r="A19" s="75">
        <v>80</v>
      </c>
      <c r="B19" s="76" t="s">
        <v>11</v>
      </c>
      <c r="C19" s="81" t="s">
        <v>163</v>
      </c>
    </row>
    <row r="20" spans="1:3" x14ac:dyDescent="0.25">
      <c r="A20" s="75">
        <v>210</v>
      </c>
      <c r="B20" s="76" t="s">
        <v>25</v>
      </c>
      <c r="C20" s="81" t="s">
        <v>163</v>
      </c>
    </row>
    <row r="21" spans="1:3" x14ac:dyDescent="0.25">
      <c r="A21" s="75">
        <v>220</v>
      </c>
      <c r="B21" s="76" t="s">
        <v>26</v>
      </c>
      <c r="C21" s="78" t="s">
        <v>160</v>
      </c>
    </row>
    <row r="22" spans="1:3" x14ac:dyDescent="0.25">
      <c r="A22" s="75">
        <v>230</v>
      </c>
      <c r="B22" s="76" t="s">
        <v>27</v>
      </c>
      <c r="C22" s="81" t="s">
        <v>163</v>
      </c>
    </row>
    <row r="23" spans="1:3" x14ac:dyDescent="0.25">
      <c r="A23" s="75">
        <v>20</v>
      </c>
      <c r="B23" s="76" t="s">
        <v>5</v>
      </c>
      <c r="C23" s="76" t="s">
        <v>164</v>
      </c>
    </row>
    <row r="24" spans="1:3" x14ac:dyDescent="0.25">
      <c r="A24" s="75">
        <v>30</v>
      </c>
      <c r="B24" s="76" t="s">
        <v>6</v>
      </c>
      <c r="C24" s="76" t="s">
        <v>164</v>
      </c>
    </row>
    <row r="25" spans="1:3" x14ac:dyDescent="0.25">
      <c r="A25" s="75">
        <v>40</v>
      </c>
      <c r="B25" s="76" t="s">
        <v>7</v>
      </c>
      <c r="C25" s="76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5"/>
  <sheetViews>
    <sheetView topLeftCell="B1" workbookViewId="0">
      <pane ySplit="2" topLeftCell="A3" activePane="bottomLeft" state="frozen"/>
      <selection pane="bottomLeft" activeCell="F12" sqref="F12"/>
    </sheetView>
  </sheetViews>
  <sheetFormatPr defaultColWidth="8.7109375" defaultRowHeight="15" x14ac:dyDescent="0.25"/>
  <cols>
    <col min="1" max="1" width="48" bestFit="1" customWidth="1"/>
    <col min="2" max="2" width="56.140625" bestFit="1" customWidth="1"/>
    <col min="3" max="3" width="9" style="1" customWidth="1"/>
    <col min="4" max="4" width="7.5703125" customWidth="1"/>
    <col min="5" max="5" width="8.7109375" customWidth="1"/>
    <col min="6" max="6" width="17.140625" customWidth="1"/>
    <col min="7" max="7" width="8.7109375" customWidth="1"/>
    <col min="8" max="8" width="13.42578125" customWidth="1"/>
    <col min="9" max="9" width="17.140625" style="16" customWidth="1"/>
    <col min="10" max="10" width="14.28515625" style="16" customWidth="1"/>
    <col min="11" max="12" width="16.28515625" style="16" customWidth="1"/>
    <col min="13" max="14" width="13.85546875" style="16" customWidth="1"/>
    <col min="15" max="15" width="20" style="16" customWidth="1"/>
    <col min="16" max="17" width="14.7109375" style="16" customWidth="1"/>
    <col min="18" max="19" width="13.85546875" style="16" customWidth="1"/>
    <col min="20" max="21" width="14" style="16" customWidth="1"/>
    <col min="22" max="22" width="16.85546875" style="16" customWidth="1"/>
    <col min="23" max="23" width="14.140625" style="16" hidden="1" customWidth="1"/>
    <col min="24" max="24" width="11.42578125" style="16" bestFit="1" customWidth="1"/>
    <col min="25" max="25" width="12.7109375" style="16" bestFit="1" customWidth="1"/>
    <col min="26" max="26" width="12.7109375" style="16" hidden="1" customWidth="1"/>
    <col min="27" max="27" width="13.85546875" style="16" bestFit="1" customWidth="1"/>
    <col min="28" max="28" width="11.140625" style="16" bestFit="1" customWidth="1"/>
    <col min="29" max="29" width="9.7109375" style="16" hidden="1" customWidth="1"/>
    <col min="30" max="30" width="12.140625" style="16" bestFit="1" customWidth="1"/>
    <col min="31" max="31" width="11.28515625" style="16" hidden="1" customWidth="1"/>
    <col min="32" max="32" width="11.85546875" style="16" customWidth="1"/>
    <col min="33" max="33" width="10" style="16" bestFit="1" customWidth="1"/>
    <col min="34" max="34" width="11.140625" style="16" bestFit="1" customWidth="1"/>
    <col min="35" max="35" width="7.7109375" style="16" customWidth="1"/>
    <col min="36" max="36" width="13.28515625" style="16" bestFit="1" customWidth="1"/>
    <col min="37" max="37" width="8.7109375" style="16"/>
    <col min="38" max="38" width="12.85546875" style="16" bestFit="1" customWidth="1"/>
    <col min="39" max="39" width="19.140625" style="16" bestFit="1" customWidth="1"/>
    <col min="40" max="40" width="8.7109375" style="16"/>
    <col min="41" max="41" width="10.85546875" style="16" bestFit="1" customWidth="1"/>
    <col min="42" max="42" width="8.7109375" style="16"/>
    <col min="43" max="43" width="6.85546875" style="16" bestFit="1" customWidth="1"/>
    <col min="44" max="44" width="14.42578125" style="16" customWidth="1"/>
    <col min="45" max="46" width="8.7109375" style="16"/>
  </cols>
  <sheetData>
    <row r="1" spans="1:44" ht="45" x14ac:dyDescent="0.25">
      <c r="C1" s="2" t="s">
        <v>143</v>
      </c>
      <c r="D1" s="4" t="s">
        <v>12</v>
      </c>
      <c r="E1" s="4" t="s">
        <v>13</v>
      </c>
      <c r="F1" s="4" t="s">
        <v>16</v>
      </c>
      <c r="G1" s="4" t="s">
        <v>17</v>
      </c>
      <c r="H1" s="4" t="s">
        <v>28</v>
      </c>
      <c r="I1" s="83"/>
      <c r="J1" s="84"/>
      <c r="K1" s="43"/>
      <c r="L1" s="43"/>
      <c r="M1" s="43"/>
      <c r="N1" s="44"/>
      <c r="O1" s="19"/>
      <c r="P1" s="19"/>
      <c r="Q1" s="19"/>
      <c r="R1" s="19"/>
      <c r="S1" s="19"/>
      <c r="T1" s="19"/>
      <c r="U1" s="19"/>
      <c r="V1" s="19"/>
      <c r="AB1" s="85"/>
    </row>
    <row r="2" spans="1:44" x14ac:dyDescent="0.25">
      <c r="A2" s="42" t="s">
        <v>0</v>
      </c>
      <c r="B2" s="42" t="s">
        <v>1</v>
      </c>
      <c r="C2" s="6"/>
      <c r="I2" s="136">
        <v>2019</v>
      </c>
      <c r="J2" s="136">
        <v>2019</v>
      </c>
      <c r="K2" s="45">
        <v>2020</v>
      </c>
      <c r="L2" s="45">
        <v>2020</v>
      </c>
      <c r="M2" s="45">
        <v>2020</v>
      </c>
      <c r="N2" s="45">
        <v>2020</v>
      </c>
      <c r="O2" s="137" t="s">
        <v>180</v>
      </c>
      <c r="P2" s="34"/>
      <c r="Q2" s="34"/>
      <c r="R2" s="34"/>
      <c r="S2" s="34"/>
      <c r="T2" s="34"/>
      <c r="U2" s="34"/>
      <c r="V2" s="34"/>
      <c r="W2" s="34"/>
      <c r="X2" s="73"/>
      <c r="Y2" s="34"/>
      <c r="Z2" s="34"/>
      <c r="AA2" s="34"/>
      <c r="AB2" s="34"/>
      <c r="AC2" s="34"/>
      <c r="AF2" s="21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</row>
    <row r="3" spans="1:44" x14ac:dyDescent="0.25">
      <c r="A3" s="9" t="s">
        <v>2</v>
      </c>
      <c r="B3" s="9" t="s">
        <v>33</v>
      </c>
      <c r="C3" s="1">
        <f t="shared" ref="C3:C28" si="0">SUM(D3:H3)</f>
        <v>288</v>
      </c>
      <c r="D3" s="8">
        <v>0</v>
      </c>
      <c r="E3" s="8">
        <v>110</v>
      </c>
      <c r="F3" s="8">
        <v>83</v>
      </c>
      <c r="G3" s="8">
        <v>95</v>
      </c>
      <c r="H3" s="8">
        <v>0</v>
      </c>
      <c r="I3" s="114">
        <v>16410.52</v>
      </c>
      <c r="J3" s="115"/>
      <c r="K3" s="115">
        <v>460745.23</v>
      </c>
      <c r="L3" s="116">
        <v>226780</v>
      </c>
      <c r="M3" s="116">
        <v>257845.7</v>
      </c>
      <c r="N3" s="117"/>
      <c r="O3" s="38">
        <v>961781.45</v>
      </c>
      <c r="P3" s="38"/>
      <c r="Q3" s="38"/>
      <c r="R3" s="21"/>
      <c r="S3" s="21"/>
      <c r="T3" s="21"/>
      <c r="U3" s="21"/>
      <c r="V3" s="21"/>
      <c r="W3" s="21"/>
      <c r="X3" s="36"/>
      <c r="Y3" s="36"/>
      <c r="Z3" s="86"/>
      <c r="AA3" s="86"/>
      <c r="AB3" s="35"/>
      <c r="AD3" s="69"/>
      <c r="AL3" s="21"/>
      <c r="AM3" s="21"/>
      <c r="AO3" s="87"/>
      <c r="AP3" s="87"/>
      <c r="AQ3" s="21"/>
      <c r="AR3" s="21"/>
    </row>
    <row r="4" spans="1:44" x14ac:dyDescent="0.25">
      <c r="A4" s="9" t="s">
        <v>2</v>
      </c>
      <c r="B4" s="9" t="s">
        <v>34</v>
      </c>
      <c r="C4" s="1">
        <f t="shared" si="0"/>
        <v>178</v>
      </c>
      <c r="D4" s="8">
        <v>113</v>
      </c>
      <c r="E4" s="8">
        <v>0</v>
      </c>
      <c r="F4" s="8">
        <v>0</v>
      </c>
      <c r="G4" s="8">
        <v>0</v>
      </c>
      <c r="H4" s="8">
        <v>65</v>
      </c>
      <c r="I4" s="114">
        <v>366928.32</v>
      </c>
      <c r="J4" s="115">
        <v>102347</v>
      </c>
      <c r="K4" s="115">
        <v>466395.55</v>
      </c>
      <c r="L4" s="116">
        <v>127312.5</v>
      </c>
      <c r="M4" s="116">
        <v>208328.75</v>
      </c>
      <c r="N4" s="117">
        <v>55440</v>
      </c>
      <c r="O4" s="38">
        <v>1326752.1200000001</v>
      </c>
      <c r="P4" s="38"/>
      <c r="Q4" s="38"/>
      <c r="R4" s="21"/>
      <c r="S4" s="21"/>
      <c r="T4" s="21"/>
      <c r="U4" s="21"/>
      <c r="V4" s="21"/>
      <c r="W4" s="21"/>
      <c r="X4" s="36"/>
      <c r="Y4" s="36"/>
      <c r="Z4" s="86"/>
      <c r="AA4" s="86"/>
      <c r="AC4" s="21"/>
      <c r="AD4" s="41"/>
      <c r="AL4" s="21"/>
      <c r="AM4" s="21"/>
      <c r="AO4" s="87"/>
      <c r="AP4" s="87"/>
      <c r="AQ4" s="21"/>
      <c r="AR4" s="21"/>
    </row>
    <row r="5" spans="1:44" x14ac:dyDescent="0.25">
      <c r="A5" s="9" t="s">
        <v>2</v>
      </c>
      <c r="B5" s="9" t="s">
        <v>35</v>
      </c>
      <c r="C5" s="1">
        <f t="shared" si="0"/>
        <v>35</v>
      </c>
      <c r="D5" s="8">
        <v>0</v>
      </c>
      <c r="E5" s="8">
        <v>0</v>
      </c>
      <c r="F5" s="8">
        <v>0</v>
      </c>
      <c r="G5" s="8">
        <v>35</v>
      </c>
      <c r="H5" s="8">
        <v>0</v>
      </c>
      <c r="I5" s="114"/>
      <c r="J5" s="115"/>
      <c r="K5" s="115"/>
      <c r="L5" s="116"/>
      <c r="M5" s="116"/>
      <c r="N5" s="117"/>
      <c r="O5" s="38">
        <v>0</v>
      </c>
      <c r="P5" s="38"/>
      <c r="Q5" s="38"/>
      <c r="R5" s="21"/>
      <c r="S5" s="21"/>
      <c r="T5" s="21"/>
      <c r="U5" s="21"/>
      <c r="V5" s="21"/>
      <c r="W5" s="21"/>
      <c r="X5" s="36"/>
      <c r="Y5" s="36"/>
      <c r="Z5" s="88"/>
      <c r="AA5" s="88"/>
      <c r="AD5" s="69"/>
      <c r="AL5" s="21"/>
      <c r="AM5" s="21"/>
      <c r="AO5" s="87"/>
      <c r="AP5" s="87"/>
      <c r="AQ5" s="21"/>
      <c r="AR5" s="21"/>
    </row>
    <row r="6" spans="1:44" x14ac:dyDescent="0.25">
      <c r="A6" s="9" t="s">
        <v>2</v>
      </c>
      <c r="B6" s="9" t="s">
        <v>41</v>
      </c>
      <c r="C6" s="1">
        <f t="shared" si="0"/>
        <v>6</v>
      </c>
      <c r="D6" s="8">
        <v>0</v>
      </c>
      <c r="E6" s="8">
        <v>0</v>
      </c>
      <c r="F6" s="8">
        <v>0</v>
      </c>
      <c r="G6" s="8">
        <v>6</v>
      </c>
      <c r="H6" s="8">
        <v>0</v>
      </c>
      <c r="I6" s="114">
        <v>87149.57</v>
      </c>
      <c r="J6" s="115"/>
      <c r="K6" s="115"/>
      <c r="L6" s="116"/>
      <c r="M6" s="116"/>
      <c r="N6" s="117"/>
      <c r="O6" s="38">
        <v>87149.57</v>
      </c>
      <c r="P6" s="38"/>
      <c r="Q6" s="38"/>
      <c r="R6" s="21"/>
      <c r="S6" s="21"/>
      <c r="T6" s="21"/>
      <c r="U6" s="21"/>
      <c r="V6" s="21"/>
      <c r="W6" s="21"/>
      <c r="X6" s="36"/>
      <c r="Y6" s="36"/>
      <c r="Z6" s="86"/>
      <c r="AA6" s="86"/>
      <c r="AD6" s="41"/>
      <c r="AL6" s="21"/>
      <c r="AM6" s="21"/>
      <c r="AO6" s="87"/>
      <c r="AP6" s="87"/>
      <c r="AQ6" s="21"/>
      <c r="AR6" s="21"/>
    </row>
    <row r="7" spans="1:44" x14ac:dyDescent="0.25">
      <c r="A7" s="9" t="s">
        <v>42</v>
      </c>
      <c r="B7" s="9" t="s">
        <v>165</v>
      </c>
      <c r="C7" s="10">
        <f t="shared" si="0"/>
        <v>56</v>
      </c>
      <c r="D7">
        <v>4</v>
      </c>
      <c r="E7">
        <v>12</v>
      </c>
      <c r="F7">
        <v>0</v>
      </c>
      <c r="G7">
        <v>0</v>
      </c>
      <c r="H7">
        <v>40</v>
      </c>
      <c r="I7" s="114">
        <v>60000</v>
      </c>
      <c r="J7" s="115"/>
      <c r="K7" s="115">
        <v>20320</v>
      </c>
      <c r="L7" s="116"/>
      <c r="M7" s="116"/>
      <c r="N7" s="117"/>
      <c r="O7" s="38">
        <v>80320</v>
      </c>
      <c r="P7" s="38"/>
      <c r="Q7" s="38"/>
      <c r="R7" s="21"/>
      <c r="S7" s="21"/>
      <c r="T7" s="21"/>
      <c r="U7" s="21"/>
      <c r="V7" s="21"/>
      <c r="W7" s="21"/>
      <c r="X7" s="36"/>
      <c r="Y7" s="36"/>
      <c r="Z7" s="86"/>
      <c r="AA7" s="86"/>
      <c r="AB7" s="35"/>
      <c r="AL7" s="21"/>
      <c r="AM7" s="21"/>
      <c r="AO7" s="87"/>
      <c r="AP7" s="87"/>
      <c r="AQ7" s="21"/>
      <c r="AR7" s="21"/>
    </row>
    <row r="8" spans="1:44" x14ac:dyDescent="0.25">
      <c r="A8" s="7" t="s">
        <v>42</v>
      </c>
      <c r="B8" s="7" t="s">
        <v>47</v>
      </c>
      <c r="C8" s="10">
        <f t="shared" si="0"/>
        <v>10</v>
      </c>
      <c r="D8">
        <v>3</v>
      </c>
      <c r="E8">
        <v>0</v>
      </c>
      <c r="F8">
        <v>0</v>
      </c>
      <c r="G8">
        <v>0</v>
      </c>
      <c r="H8">
        <v>7</v>
      </c>
      <c r="I8" s="114"/>
      <c r="J8" s="115"/>
      <c r="K8" s="115"/>
      <c r="L8" s="116"/>
      <c r="M8" s="116"/>
      <c r="N8" s="117"/>
      <c r="O8" s="38">
        <v>0</v>
      </c>
      <c r="P8" s="38"/>
      <c r="Q8" s="38"/>
      <c r="R8" s="21"/>
      <c r="S8" s="21"/>
      <c r="T8" s="21"/>
      <c r="U8" s="21"/>
      <c r="V8" s="21"/>
      <c r="W8" s="21"/>
      <c r="X8" s="35"/>
      <c r="Y8" s="35"/>
      <c r="Z8" s="88"/>
      <c r="AA8" s="88"/>
      <c r="AL8" s="21"/>
      <c r="AM8" s="21"/>
      <c r="AO8" s="87"/>
      <c r="AP8" s="87"/>
      <c r="AQ8" s="21"/>
      <c r="AR8" s="21"/>
    </row>
    <row r="9" spans="1:44" x14ac:dyDescent="0.25">
      <c r="A9" s="9" t="s">
        <v>42</v>
      </c>
      <c r="B9" s="9" t="s">
        <v>48</v>
      </c>
      <c r="C9" s="10">
        <f t="shared" si="0"/>
        <v>23</v>
      </c>
      <c r="D9">
        <v>10</v>
      </c>
      <c r="E9">
        <v>1</v>
      </c>
      <c r="F9">
        <v>0</v>
      </c>
      <c r="G9">
        <v>0</v>
      </c>
      <c r="H9">
        <v>12</v>
      </c>
      <c r="I9" s="114"/>
      <c r="J9" s="115"/>
      <c r="K9" s="115">
        <v>245872.45</v>
      </c>
      <c r="L9" s="116">
        <v>23143.33</v>
      </c>
      <c r="M9" s="116"/>
      <c r="N9" s="117"/>
      <c r="O9" s="38">
        <v>269015.78000000003</v>
      </c>
      <c r="P9" s="38"/>
      <c r="Q9" s="38"/>
      <c r="R9" s="21"/>
      <c r="S9" s="21"/>
      <c r="T9" s="21"/>
      <c r="U9" s="21"/>
      <c r="V9" s="21"/>
      <c r="W9" s="21"/>
      <c r="X9" s="72"/>
      <c r="Y9" s="72"/>
      <c r="Z9" s="88"/>
      <c r="AA9" s="88"/>
      <c r="AL9" s="21"/>
      <c r="AM9" s="21"/>
      <c r="AO9" s="87"/>
      <c r="AP9" s="87"/>
      <c r="AQ9" s="21"/>
      <c r="AR9" s="21"/>
    </row>
    <row r="10" spans="1:44" x14ac:dyDescent="0.25">
      <c r="A10" s="9" t="s">
        <v>42</v>
      </c>
      <c r="B10" s="9" t="s">
        <v>49</v>
      </c>
      <c r="C10" s="10">
        <f t="shared" si="0"/>
        <v>224</v>
      </c>
      <c r="D10">
        <v>0</v>
      </c>
      <c r="E10">
        <v>0</v>
      </c>
      <c r="F10">
        <v>224</v>
      </c>
      <c r="G10">
        <v>0</v>
      </c>
      <c r="H10">
        <v>0</v>
      </c>
      <c r="I10" s="114">
        <v>74850</v>
      </c>
      <c r="J10" s="115"/>
      <c r="K10" s="115">
        <v>8045.52</v>
      </c>
      <c r="L10" s="116">
        <v>49483.56</v>
      </c>
      <c r="M10" s="116">
        <v>35316.629999999997</v>
      </c>
      <c r="N10" s="117"/>
      <c r="O10" s="38">
        <v>167695.71000000002</v>
      </c>
      <c r="P10" s="38"/>
      <c r="Q10" s="38"/>
      <c r="R10" s="21"/>
      <c r="S10" s="21"/>
      <c r="T10" s="21"/>
      <c r="U10" s="21"/>
      <c r="V10" s="21"/>
      <c r="W10" s="21"/>
      <c r="X10" s="36"/>
      <c r="Y10" s="36"/>
      <c r="Z10" s="88"/>
      <c r="AA10" s="86"/>
      <c r="AL10" s="21"/>
      <c r="AM10" s="21"/>
      <c r="AO10" s="87"/>
      <c r="AP10" s="87"/>
      <c r="AQ10" s="21"/>
      <c r="AR10" s="21"/>
    </row>
    <row r="11" spans="1:44" x14ac:dyDescent="0.25">
      <c r="A11" s="7" t="s">
        <v>59</v>
      </c>
      <c r="B11" s="7" t="s">
        <v>62</v>
      </c>
      <c r="C11" s="10">
        <f t="shared" si="0"/>
        <v>26</v>
      </c>
      <c r="D11">
        <v>0</v>
      </c>
      <c r="E11">
        <v>0</v>
      </c>
      <c r="F11" s="8">
        <v>12</v>
      </c>
      <c r="G11" s="8">
        <v>14</v>
      </c>
      <c r="H11">
        <v>0</v>
      </c>
      <c r="I11" s="114">
        <v>35000</v>
      </c>
      <c r="J11" s="115"/>
      <c r="K11" s="115">
        <v>33400</v>
      </c>
      <c r="L11" s="116"/>
      <c r="M11" s="116"/>
      <c r="N11" s="117"/>
      <c r="O11" s="38">
        <v>68400</v>
      </c>
      <c r="P11" s="38"/>
      <c r="Q11" s="38"/>
      <c r="R11" s="21"/>
      <c r="S11" s="21"/>
      <c r="T11" s="21"/>
      <c r="U11" s="21"/>
      <c r="V11" s="21"/>
      <c r="W11" s="21"/>
      <c r="X11" s="35"/>
      <c r="Y11" s="35"/>
      <c r="Z11" s="88"/>
      <c r="AA11" s="88"/>
      <c r="AL11" s="21"/>
      <c r="AM11" s="21"/>
      <c r="AO11" s="87"/>
      <c r="AP11" s="87"/>
      <c r="AQ11" s="21"/>
      <c r="AR11" s="21"/>
    </row>
    <row r="12" spans="1:44" x14ac:dyDescent="0.25">
      <c r="A12" s="9" t="s">
        <v>59</v>
      </c>
      <c r="B12" s="9" t="s">
        <v>66</v>
      </c>
      <c r="C12" s="25">
        <f t="shared" si="0"/>
        <v>3</v>
      </c>
      <c r="D12">
        <v>0</v>
      </c>
      <c r="E12">
        <v>0</v>
      </c>
      <c r="F12" s="8">
        <v>3</v>
      </c>
      <c r="G12" s="8">
        <v>0</v>
      </c>
      <c r="H12">
        <v>0</v>
      </c>
      <c r="I12" s="114"/>
      <c r="J12" s="115"/>
      <c r="K12" s="115"/>
      <c r="L12" s="116"/>
      <c r="M12" s="116"/>
      <c r="N12" s="117"/>
      <c r="O12" s="38">
        <v>0</v>
      </c>
      <c r="P12" s="38"/>
      <c r="Q12" s="38"/>
      <c r="R12" s="21"/>
      <c r="S12" s="21"/>
      <c r="T12" s="21"/>
      <c r="U12" s="21"/>
      <c r="V12" s="21"/>
      <c r="W12" s="21"/>
      <c r="X12" s="35"/>
      <c r="Y12" s="35"/>
      <c r="Z12" s="88"/>
      <c r="AA12" s="88"/>
      <c r="AO12" s="87"/>
      <c r="AP12" s="87"/>
      <c r="AR12" s="21"/>
    </row>
    <row r="13" spans="1:44" x14ac:dyDescent="0.25">
      <c r="A13" s="9" t="s">
        <v>79</v>
      </c>
      <c r="B13" s="9" t="s">
        <v>80</v>
      </c>
      <c r="C13" s="10">
        <f t="shared" si="0"/>
        <v>28</v>
      </c>
      <c r="D13">
        <v>0</v>
      </c>
      <c r="E13">
        <v>0</v>
      </c>
      <c r="F13">
        <v>0</v>
      </c>
      <c r="G13">
        <v>28</v>
      </c>
      <c r="H13">
        <v>0</v>
      </c>
      <c r="I13" s="114">
        <v>5912</v>
      </c>
      <c r="J13" s="115"/>
      <c r="K13" s="115"/>
      <c r="L13" s="116"/>
      <c r="M13" s="116"/>
      <c r="N13" s="117"/>
      <c r="O13" s="38">
        <v>5912</v>
      </c>
      <c r="P13" s="38"/>
      <c r="Q13" s="38"/>
      <c r="R13" s="21"/>
      <c r="S13" s="21"/>
      <c r="T13" s="21"/>
      <c r="U13" s="21"/>
      <c r="V13" s="21"/>
      <c r="W13" s="21"/>
      <c r="X13" s="35"/>
      <c r="Y13" s="35"/>
      <c r="Z13" s="88"/>
      <c r="AA13" s="88"/>
      <c r="AL13" s="21"/>
      <c r="AM13" s="21"/>
      <c r="AO13" s="87"/>
      <c r="AP13" s="87"/>
      <c r="AQ13" s="21"/>
      <c r="AR13" s="21"/>
    </row>
    <row r="14" spans="1:44" x14ac:dyDescent="0.25">
      <c r="A14" s="9" t="s">
        <v>82</v>
      </c>
      <c r="B14" s="9" t="s">
        <v>89</v>
      </c>
      <c r="C14" s="10">
        <f t="shared" si="0"/>
        <v>11</v>
      </c>
      <c r="D14">
        <v>0</v>
      </c>
      <c r="E14">
        <v>0</v>
      </c>
      <c r="F14">
        <v>11</v>
      </c>
      <c r="G14">
        <v>0</v>
      </c>
      <c r="H14">
        <v>0</v>
      </c>
      <c r="I14" s="114"/>
      <c r="J14" s="115"/>
      <c r="K14" s="115"/>
      <c r="L14" s="116"/>
      <c r="M14" s="116"/>
      <c r="N14" s="117"/>
      <c r="O14" s="38">
        <v>0</v>
      </c>
      <c r="P14" s="38"/>
      <c r="Q14" s="38"/>
      <c r="R14" s="21"/>
      <c r="S14" s="21"/>
      <c r="T14" s="21"/>
      <c r="U14" s="21"/>
      <c r="V14" s="21"/>
      <c r="W14" s="21"/>
      <c r="X14" s="35"/>
      <c r="Y14" s="35"/>
      <c r="Z14" s="88"/>
      <c r="AA14" s="88"/>
      <c r="AL14" s="21"/>
      <c r="AM14" s="21"/>
      <c r="AO14" s="87"/>
      <c r="AP14" s="87"/>
      <c r="AQ14" s="21"/>
      <c r="AR14" s="21"/>
    </row>
    <row r="15" spans="1:44" x14ac:dyDescent="0.25">
      <c r="A15" s="7" t="s">
        <v>91</v>
      </c>
      <c r="B15" s="7" t="s">
        <v>94</v>
      </c>
      <c r="C15" s="25">
        <f t="shared" si="0"/>
        <v>1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8"/>
      <c r="J15" s="119"/>
      <c r="K15" s="115"/>
      <c r="L15" s="116"/>
      <c r="M15" s="116"/>
      <c r="N15" s="117"/>
      <c r="O15" s="38">
        <v>0</v>
      </c>
      <c r="P15" s="38"/>
      <c r="Q15" s="38"/>
      <c r="R15" s="21"/>
      <c r="S15" s="21"/>
      <c r="T15" s="21"/>
      <c r="U15" s="21"/>
      <c r="V15" s="21"/>
      <c r="W15" s="21"/>
      <c r="X15" s="35"/>
      <c r="Y15" s="35"/>
      <c r="Z15" s="88"/>
      <c r="AA15" s="88"/>
      <c r="AL15" s="21"/>
      <c r="AM15" s="21"/>
      <c r="AP15" s="87"/>
      <c r="AR15" s="21"/>
    </row>
    <row r="16" spans="1:44" x14ac:dyDescent="0.25">
      <c r="A16" s="7" t="s">
        <v>91</v>
      </c>
      <c r="B16" s="7" t="s">
        <v>86</v>
      </c>
      <c r="C16" s="10">
        <f t="shared" si="0"/>
        <v>10</v>
      </c>
      <c r="D16" s="11">
        <v>0</v>
      </c>
      <c r="E16" s="11">
        <v>7</v>
      </c>
      <c r="F16" s="11">
        <v>0</v>
      </c>
      <c r="G16" s="11">
        <v>0</v>
      </c>
      <c r="H16" s="11">
        <v>3</v>
      </c>
      <c r="I16" s="118"/>
      <c r="J16" s="119"/>
      <c r="K16" s="115"/>
      <c r="L16" s="116"/>
      <c r="M16" s="116"/>
      <c r="N16" s="117"/>
      <c r="O16" s="38">
        <v>0</v>
      </c>
      <c r="P16" s="38"/>
      <c r="Q16" s="38"/>
      <c r="R16" s="21"/>
      <c r="S16" s="21"/>
      <c r="T16" s="21"/>
      <c r="U16" s="21"/>
      <c r="V16" s="21"/>
      <c r="W16" s="21"/>
      <c r="X16" s="35"/>
      <c r="Y16" s="35"/>
      <c r="Z16" s="88"/>
      <c r="AA16" s="88"/>
      <c r="AL16" s="21"/>
      <c r="AM16" s="21"/>
      <c r="AO16" s="87"/>
      <c r="AP16" s="87"/>
      <c r="AQ16" s="21"/>
      <c r="AR16" s="21"/>
    </row>
    <row r="17" spans="1:44" x14ac:dyDescent="0.25">
      <c r="A17" s="9" t="s">
        <v>91</v>
      </c>
      <c r="B17" s="9" t="s">
        <v>96</v>
      </c>
      <c r="C17" s="10">
        <f t="shared" si="0"/>
        <v>18</v>
      </c>
      <c r="D17" s="11">
        <v>18</v>
      </c>
      <c r="E17" s="11">
        <v>0</v>
      </c>
      <c r="F17" s="11">
        <v>0</v>
      </c>
      <c r="G17" s="11">
        <v>0</v>
      </c>
      <c r="H17" s="11">
        <v>0</v>
      </c>
      <c r="I17" s="118">
        <v>17668</v>
      </c>
      <c r="J17" s="119"/>
      <c r="K17" s="115">
        <v>13123</v>
      </c>
      <c r="L17" s="116"/>
      <c r="M17" s="116"/>
      <c r="N17" s="117"/>
      <c r="O17" s="38">
        <v>30791</v>
      </c>
      <c r="P17" s="38"/>
      <c r="Q17" s="38"/>
      <c r="R17" s="21"/>
      <c r="S17" s="21"/>
      <c r="T17" s="21"/>
      <c r="U17" s="21"/>
      <c r="V17" s="21"/>
      <c r="W17" s="21"/>
      <c r="X17" s="35"/>
      <c r="Y17" s="35"/>
      <c r="Z17" s="88"/>
      <c r="AA17" s="88"/>
      <c r="AL17" s="21"/>
      <c r="AM17" s="21"/>
      <c r="AO17" s="87"/>
      <c r="AP17" s="87"/>
      <c r="AQ17" s="21"/>
      <c r="AR17" s="21"/>
    </row>
    <row r="18" spans="1:44" x14ac:dyDescent="0.25">
      <c r="A18" s="7" t="s">
        <v>91</v>
      </c>
      <c r="B18" s="7" t="s">
        <v>97</v>
      </c>
      <c r="C18" s="10">
        <f t="shared" si="0"/>
        <v>6</v>
      </c>
      <c r="D18" s="11">
        <v>1</v>
      </c>
      <c r="E18" s="11">
        <v>0</v>
      </c>
      <c r="F18" s="11">
        <v>0</v>
      </c>
      <c r="G18" s="11">
        <v>0</v>
      </c>
      <c r="H18" s="11">
        <v>5</v>
      </c>
      <c r="I18" s="118"/>
      <c r="J18" s="119"/>
      <c r="K18" s="115"/>
      <c r="L18" s="116"/>
      <c r="M18" s="116"/>
      <c r="N18" s="117"/>
      <c r="O18" s="38">
        <v>0</v>
      </c>
      <c r="P18" s="38"/>
      <c r="Q18" s="38"/>
      <c r="R18" s="21"/>
      <c r="S18" s="21"/>
      <c r="T18" s="21"/>
      <c r="U18" s="21"/>
      <c r="V18" s="21"/>
      <c r="W18" s="21"/>
      <c r="X18" s="35"/>
      <c r="Y18" s="35"/>
      <c r="Z18" s="88"/>
      <c r="AA18" s="88"/>
      <c r="AL18" s="21"/>
      <c r="AM18" s="21"/>
      <c r="AO18" s="87"/>
      <c r="AP18" s="87"/>
      <c r="AQ18" s="21"/>
      <c r="AR18" s="21"/>
    </row>
    <row r="19" spans="1:44" x14ac:dyDescent="0.25">
      <c r="A19" s="9" t="s">
        <v>98</v>
      </c>
      <c r="B19" s="9" t="s">
        <v>102</v>
      </c>
      <c r="C19" s="10">
        <f t="shared" si="0"/>
        <v>146</v>
      </c>
      <c r="D19" s="8">
        <v>36</v>
      </c>
      <c r="E19" s="8">
        <v>12</v>
      </c>
      <c r="F19" s="8">
        <v>38</v>
      </c>
      <c r="G19" s="8">
        <v>37</v>
      </c>
      <c r="H19" s="8">
        <v>23</v>
      </c>
      <c r="I19" s="118">
        <v>28900</v>
      </c>
      <c r="J19" s="119">
        <v>7491</v>
      </c>
      <c r="K19" s="115">
        <v>3087</v>
      </c>
      <c r="L19" s="116">
        <v>145346.91</v>
      </c>
      <c r="M19" s="116"/>
      <c r="N19" s="117"/>
      <c r="O19" s="38">
        <v>184824.91</v>
      </c>
      <c r="P19" s="38"/>
      <c r="Q19" s="38"/>
      <c r="R19" s="21"/>
      <c r="S19" s="21"/>
      <c r="T19" s="21"/>
      <c r="U19" s="21"/>
      <c r="V19" s="21"/>
      <c r="W19" s="21"/>
      <c r="X19" s="36"/>
      <c r="Y19" s="36"/>
      <c r="Z19" s="86"/>
      <c r="AA19" s="86"/>
      <c r="AL19" s="21"/>
      <c r="AM19" s="21"/>
      <c r="AO19" s="87"/>
      <c r="AP19" s="87"/>
      <c r="AQ19" s="21"/>
      <c r="AR19" s="21"/>
    </row>
    <row r="20" spans="1:44" x14ac:dyDescent="0.25">
      <c r="A20" s="9" t="s">
        <v>98</v>
      </c>
      <c r="B20" s="9" t="s">
        <v>104</v>
      </c>
      <c r="C20" s="10">
        <f t="shared" si="0"/>
        <v>13</v>
      </c>
      <c r="D20" s="8">
        <v>5</v>
      </c>
      <c r="E20" s="8">
        <v>1</v>
      </c>
      <c r="F20" s="8">
        <v>2</v>
      </c>
      <c r="G20" s="8">
        <v>4</v>
      </c>
      <c r="H20" s="8">
        <v>1</v>
      </c>
      <c r="I20" s="118">
        <v>323296.88</v>
      </c>
      <c r="J20" s="119"/>
      <c r="K20" s="115"/>
      <c r="L20" s="116"/>
      <c r="M20" s="116"/>
      <c r="N20" s="117"/>
      <c r="O20" s="38">
        <v>323296.88</v>
      </c>
      <c r="P20" s="38"/>
      <c r="Q20" s="38"/>
      <c r="R20" s="21"/>
      <c r="S20" s="21"/>
      <c r="T20" s="21"/>
      <c r="U20" s="21"/>
      <c r="V20" s="21"/>
      <c r="W20" s="21"/>
      <c r="X20" s="36"/>
      <c r="Y20" s="36"/>
      <c r="Z20" s="88"/>
      <c r="AA20" s="88"/>
      <c r="AL20" s="21"/>
      <c r="AM20" s="21"/>
      <c r="AO20" s="87"/>
      <c r="AP20" s="87"/>
      <c r="AQ20" s="21"/>
      <c r="AR20" s="21"/>
    </row>
    <row r="21" spans="1:44" x14ac:dyDescent="0.25">
      <c r="A21" s="9" t="s">
        <v>110</v>
      </c>
      <c r="B21" s="9" t="s">
        <v>112</v>
      </c>
      <c r="C21" s="10">
        <f t="shared" si="0"/>
        <v>36</v>
      </c>
      <c r="D21" s="11">
        <v>2</v>
      </c>
      <c r="E21" s="11">
        <v>16</v>
      </c>
      <c r="F21">
        <v>9</v>
      </c>
      <c r="G21">
        <v>0</v>
      </c>
      <c r="H21" s="11">
        <v>9</v>
      </c>
      <c r="I21" s="118"/>
      <c r="J21" s="119"/>
      <c r="K21" s="115"/>
      <c r="L21" s="116"/>
      <c r="M21" s="116"/>
      <c r="N21" s="117"/>
      <c r="O21" s="38">
        <v>0</v>
      </c>
      <c r="P21" s="38"/>
      <c r="Q21" s="38"/>
      <c r="R21" s="21"/>
      <c r="S21" s="21"/>
      <c r="T21" s="21"/>
      <c r="U21" s="21"/>
      <c r="V21" s="21"/>
      <c r="W21" s="21"/>
      <c r="X21" s="36"/>
      <c r="Y21" s="36"/>
      <c r="Z21" s="88"/>
      <c r="AA21" s="88"/>
      <c r="AL21" s="21"/>
      <c r="AM21" s="21"/>
      <c r="AO21" s="87"/>
      <c r="AP21" s="87"/>
      <c r="AQ21" s="21"/>
      <c r="AR21" s="21"/>
    </row>
    <row r="22" spans="1:44" x14ac:dyDescent="0.25">
      <c r="A22" s="9" t="s">
        <v>113</v>
      </c>
      <c r="B22" s="9" t="s">
        <v>112</v>
      </c>
      <c r="C22" s="10">
        <f t="shared" si="0"/>
        <v>64</v>
      </c>
      <c r="D22">
        <v>7</v>
      </c>
      <c r="E22">
        <v>17</v>
      </c>
      <c r="F22">
        <v>0</v>
      </c>
      <c r="G22">
        <v>24</v>
      </c>
      <c r="H22" s="15">
        <v>16</v>
      </c>
      <c r="I22" s="118">
        <v>2400</v>
      </c>
      <c r="J22" s="119">
        <v>18323</v>
      </c>
      <c r="K22" s="115">
        <v>4193</v>
      </c>
      <c r="L22" s="116"/>
      <c r="M22" s="116"/>
      <c r="N22" s="117"/>
      <c r="O22" s="38">
        <v>24916</v>
      </c>
      <c r="P22" s="38"/>
      <c r="Q22" s="38"/>
      <c r="R22" s="21"/>
      <c r="S22" s="21"/>
      <c r="T22" s="21"/>
      <c r="U22" s="21"/>
      <c r="V22" s="21"/>
      <c r="W22" s="21"/>
      <c r="X22" s="36"/>
      <c r="Y22" s="36"/>
      <c r="Z22" s="88"/>
      <c r="AA22" s="88"/>
      <c r="AL22" s="21"/>
      <c r="AM22" s="21"/>
      <c r="AO22" s="87"/>
      <c r="AP22" s="87"/>
      <c r="AQ22" s="21"/>
      <c r="AR22" s="21"/>
    </row>
    <row r="23" spans="1:44" x14ac:dyDescent="0.25">
      <c r="A23" s="7" t="s">
        <v>113</v>
      </c>
      <c r="B23" s="7" t="s">
        <v>116</v>
      </c>
      <c r="C23" s="10">
        <f t="shared" si="0"/>
        <v>5</v>
      </c>
      <c r="D23">
        <v>0</v>
      </c>
      <c r="E23">
        <v>0</v>
      </c>
      <c r="F23">
        <v>0</v>
      </c>
      <c r="G23">
        <v>2</v>
      </c>
      <c r="H23" s="15">
        <v>3</v>
      </c>
      <c r="I23" s="118"/>
      <c r="J23" s="119"/>
      <c r="K23" s="115"/>
      <c r="L23" s="116"/>
      <c r="M23" s="116"/>
      <c r="N23" s="117"/>
      <c r="O23" s="38">
        <v>0</v>
      </c>
      <c r="P23" s="38"/>
      <c r="Q23" s="38"/>
      <c r="R23" s="21"/>
      <c r="S23" s="21"/>
      <c r="T23" s="21"/>
      <c r="U23" s="21"/>
      <c r="V23" s="21"/>
      <c r="W23" s="21"/>
      <c r="X23" s="36"/>
      <c r="Y23" s="36"/>
      <c r="Z23" s="88"/>
      <c r="AA23" s="88"/>
      <c r="AL23" s="21"/>
      <c r="AM23" s="21"/>
      <c r="AO23" s="87"/>
      <c r="AP23" s="87"/>
      <c r="AQ23" s="21"/>
      <c r="AR23" s="21"/>
    </row>
    <row r="24" spans="1:44" x14ac:dyDescent="0.25">
      <c r="A24" s="9" t="s">
        <v>117</v>
      </c>
      <c r="B24" s="9" t="s">
        <v>118</v>
      </c>
      <c r="C24" s="10">
        <f t="shared" si="0"/>
        <v>40</v>
      </c>
      <c r="D24">
        <v>8</v>
      </c>
      <c r="E24">
        <v>17</v>
      </c>
      <c r="F24">
        <v>0</v>
      </c>
      <c r="G24">
        <v>15</v>
      </c>
      <c r="H24">
        <v>0</v>
      </c>
      <c r="I24" s="118">
        <v>1150.96</v>
      </c>
      <c r="J24" s="119"/>
      <c r="K24" s="115">
        <v>20000</v>
      </c>
      <c r="L24" s="116"/>
      <c r="M24" s="116"/>
      <c r="N24" s="117"/>
      <c r="O24" s="38">
        <v>21150.959999999999</v>
      </c>
      <c r="P24" s="38"/>
      <c r="Q24" s="38"/>
      <c r="R24" s="21"/>
      <c r="S24" s="21"/>
      <c r="T24" s="21"/>
      <c r="U24" s="21"/>
      <c r="V24" s="21"/>
      <c r="W24" s="21"/>
      <c r="X24" s="36"/>
      <c r="Y24" s="36"/>
      <c r="Z24" s="88"/>
      <c r="AA24" s="88"/>
      <c r="AL24" s="21"/>
      <c r="AM24" s="21"/>
      <c r="AO24" s="87"/>
      <c r="AP24" s="87"/>
      <c r="AQ24" s="21"/>
      <c r="AR24" s="21"/>
    </row>
    <row r="25" spans="1:44" x14ac:dyDescent="0.25">
      <c r="A25" s="7" t="s">
        <v>128</v>
      </c>
      <c r="B25" s="7" t="s">
        <v>132</v>
      </c>
      <c r="C25" s="10">
        <f t="shared" si="0"/>
        <v>32</v>
      </c>
      <c r="D25">
        <v>0</v>
      </c>
      <c r="E25">
        <v>0</v>
      </c>
      <c r="F25">
        <v>32</v>
      </c>
      <c r="G25">
        <v>0</v>
      </c>
      <c r="H25">
        <v>0</v>
      </c>
      <c r="I25" s="118">
        <v>1928697</v>
      </c>
      <c r="J25" s="119"/>
      <c r="K25" s="115"/>
      <c r="L25" s="116"/>
      <c r="M25" s="116"/>
      <c r="N25" s="117"/>
      <c r="O25" s="38">
        <v>1928697</v>
      </c>
      <c r="P25" s="38"/>
      <c r="Q25" s="38"/>
      <c r="R25" s="21"/>
      <c r="S25" s="21"/>
      <c r="T25" s="21"/>
      <c r="U25" s="21"/>
      <c r="V25" s="21"/>
      <c r="W25" s="21"/>
      <c r="X25" s="36"/>
      <c r="Y25" s="36"/>
      <c r="Z25" s="86"/>
      <c r="AA25" s="86"/>
      <c r="AL25" s="21"/>
      <c r="AM25" s="21"/>
      <c r="AO25" s="87"/>
      <c r="AP25" s="87"/>
      <c r="AQ25" s="21"/>
      <c r="AR25" s="21"/>
    </row>
    <row r="26" spans="1:44" x14ac:dyDescent="0.25">
      <c r="A26" s="7" t="s">
        <v>134</v>
      </c>
      <c r="B26" s="7" t="s">
        <v>112</v>
      </c>
      <c r="C26" s="10">
        <f t="shared" si="0"/>
        <v>33</v>
      </c>
      <c r="D26" s="8">
        <v>2</v>
      </c>
      <c r="E26">
        <v>0</v>
      </c>
      <c r="F26" s="8">
        <v>23</v>
      </c>
      <c r="G26" s="8">
        <v>7</v>
      </c>
      <c r="H26" s="8">
        <v>1</v>
      </c>
      <c r="I26" s="118"/>
      <c r="J26" s="119"/>
      <c r="K26" s="115"/>
      <c r="L26" s="116"/>
      <c r="M26" s="116"/>
      <c r="N26" s="117"/>
      <c r="O26" s="38">
        <v>0</v>
      </c>
      <c r="P26" s="38"/>
      <c r="Q26" s="38"/>
      <c r="R26" s="21"/>
      <c r="S26" s="21"/>
      <c r="T26" s="21"/>
      <c r="U26" s="21"/>
      <c r="V26" s="21"/>
      <c r="W26" s="21"/>
      <c r="X26" s="35"/>
      <c r="Y26" s="35"/>
      <c r="Z26" s="88"/>
      <c r="AA26" s="88"/>
      <c r="AL26" s="21"/>
      <c r="AM26" s="21"/>
      <c r="AO26" s="87"/>
      <c r="AP26" s="87"/>
      <c r="AQ26" s="21"/>
      <c r="AR26" s="21"/>
    </row>
    <row r="27" spans="1:44" x14ac:dyDescent="0.25">
      <c r="A27" s="9" t="s">
        <v>139</v>
      </c>
      <c r="B27" s="9" t="s">
        <v>106</v>
      </c>
      <c r="C27" s="10">
        <f t="shared" si="0"/>
        <v>23</v>
      </c>
      <c r="D27">
        <v>0</v>
      </c>
      <c r="E27">
        <v>6</v>
      </c>
      <c r="F27">
        <v>6</v>
      </c>
      <c r="G27">
        <v>6</v>
      </c>
      <c r="H27">
        <v>5</v>
      </c>
      <c r="I27" s="118"/>
      <c r="J27" s="119"/>
      <c r="K27" s="115"/>
      <c r="L27" s="116"/>
      <c r="M27" s="116"/>
      <c r="N27" s="117"/>
      <c r="O27" s="38">
        <v>0</v>
      </c>
      <c r="P27" s="38"/>
      <c r="Q27" s="38"/>
      <c r="R27" s="21"/>
      <c r="S27" s="21"/>
      <c r="T27" s="21"/>
      <c r="U27" s="21"/>
      <c r="V27" s="21"/>
      <c r="W27" s="21"/>
      <c r="X27" s="35"/>
      <c r="Y27" s="35"/>
      <c r="Z27" s="88"/>
      <c r="AA27" s="88"/>
      <c r="AL27" s="21"/>
      <c r="AM27" s="21"/>
      <c r="AO27" s="87"/>
      <c r="AP27" s="87"/>
      <c r="AQ27" s="21"/>
      <c r="AR27" s="21"/>
    </row>
    <row r="28" spans="1:44" ht="15.75" thickBot="1" x14ac:dyDescent="0.3">
      <c r="A28" s="7" t="s">
        <v>140</v>
      </c>
      <c r="B28" s="7" t="s">
        <v>141</v>
      </c>
      <c r="C28" s="10">
        <f t="shared" si="0"/>
        <v>10</v>
      </c>
      <c r="D28">
        <v>0</v>
      </c>
      <c r="E28">
        <v>0</v>
      </c>
      <c r="F28">
        <v>0</v>
      </c>
      <c r="G28">
        <v>0</v>
      </c>
      <c r="H28">
        <v>10</v>
      </c>
      <c r="I28" s="120"/>
      <c r="J28" s="121"/>
      <c r="K28" s="122"/>
      <c r="L28" s="123"/>
      <c r="M28" s="123"/>
      <c r="N28" s="124"/>
      <c r="O28" s="38">
        <v>0</v>
      </c>
      <c r="P28" s="38"/>
      <c r="Q28" s="38"/>
      <c r="R28" s="21"/>
      <c r="S28" s="21"/>
      <c r="T28" s="21"/>
      <c r="U28" s="21"/>
      <c r="V28" s="21"/>
      <c r="W28" s="21"/>
      <c r="X28" s="35"/>
      <c r="Y28" s="35"/>
      <c r="Z28" s="88"/>
      <c r="AA28" s="88"/>
      <c r="AL28" s="21"/>
      <c r="AM28" s="21"/>
      <c r="AO28" s="87"/>
      <c r="AP28" s="87"/>
      <c r="AQ28" s="21"/>
      <c r="AR28" s="21"/>
    </row>
    <row r="29" spans="1:44" x14ac:dyDescent="0.25">
      <c r="C29" s="1">
        <f t="shared" ref="C29:H29" si="1">SUM(C3:C28)</f>
        <v>1325</v>
      </c>
      <c r="D29" s="1">
        <f t="shared" si="1"/>
        <v>209</v>
      </c>
      <c r="E29" s="1">
        <f t="shared" si="1"/>
        <v>199</v>
      </c>
      <c r="F29" s="1">
        <f t="shared" si="1"/>
        <v>443</v>
      </c>
      <c r="G29" s="1">
        <f t="shared" si="1"/>
        <v>273</v>
      </c>
      <c r="H29" s="1">
        <f t="shared" si="1"/>
        <v>201</v>
      </c>
      <c r="I29" s="125"/>
      <c r="J29" s="125"/>
      <c r="K29" s="125"/>
      <c r="L29" s="125"/>
      <c r="M29" s="125"/>
      <c r="N29" s="125"/>
      <c r="O29" s="90">
        <f>SUM(O3:O28)</f>
        <v>5480703.3799999999</v>
      </c>
      <c r="P29" s="90"/>
      <c r="Q29" s="90"/>
      <c r="R29" s="89"/>
      <c r="S29" s="89"/>
      <c r="T29" s="89"/>
      <c r="U29" s="89"/>
      <c r="V29" s="89"/>
      <c r="W29" s="89"/>
      <c r="X29" s="91"/>
      <c r="Y29" s="91"/>
      <c r="Z29" s="91"/>
      <c r="AA29" s="91"/>
      <c r="AG29" s="34"/>
      <c r="AH29" s="34"/>
      <c r="AN29" s="34"/>
      <c r="AO29" s="92"/>
    </row>
    <row r="30" spans="1:44" x14ac:dyDescent="0.25">
      <c r="A30" s="1" t="s">
        <v>167</v>
      </c>
      <c r="L30" s="93"/>
      <c r="P30" s="140" t="s">
        <v>182</v>
      </c>
      <c r="AI30" s="94"/>
      <c r="AJ30" s="34"/>
      <c r="AK30" s="87"/>
      <c r="AO30" s="34"/>
      <c r="AP30" s="87"/>
    </row>
    <row r="31" spans="1:44" x14ac:dyDescent="0.25">
      <c r="A31" s="74" t="s">
        <v>42</v>
      </c>
      <c r="B31" t="s">
        <v>168</v>
      </c>
      <c r="I31" s="16">
        <v>12498</v>
      </c>
      <c r="K31" s="21">
        <v>15000</v>
      </c>
      <c r="L31" s="21"/>
      <c r="O31" s="16">
        <v>27498</v>
      </c>
      <c r="P31" s="88" t="s">
        <v>160</v>
      </c>
      <c r="Q31" s="88"/>
      <c r="AJ31" s="34"/>
      <c r="AO31" s="34"/>
    </row>
    <row r="32" spans="1:44" x14ac:dyDescent="0.25">
      <c r="A32" t="s">
        <v>2</v>
      </c>
      <c r="B32" s="74" t="s">
        <v>40</v>
      </c>
      <c r="K32" s="16">
        <v>6360</v>
      </c>
      <c r="O32" s="16">
        <v>6360</v>
      </c>
      <c r="P32" s="16" t="s">
        <v>161</v>
      </c>
    </row>
    <row r="33" spans="1:16" x14ac:dyDescent="0.25">
      <c r="A33" s="74" t="s">
        <v>82</v>
      </c>
      <c r="B33" s="133" t="s">
        <v>172</v>
      </c>
      <c r="K33" s="16">
        <v>22000</v>
      </c>
      <c r="O33" s="16">
        <v>22000</v>
      </c>
      <c r="P33" s="16" t="s">
        <v>160</v>
      </c>
    </row>
    <row r="34" spans="1:16" ht="18.75" x14ac:dyDescent="0.3">
      <c r="A34" s="14"/>
      <c r="O34" s="126">
        <f>SUM(O31:O33)</f>
        <v>55858</v>
      </c>
    </row>
    <row r="35" spans="1:16" ht="18.75" x14ac:dyDescent="0.3">
      <c r="A35" s="14"/>
    </row>
    <row r="36" spans="1:16" ht="18.75" x14ac:dyDescent="0.3">
      <c r="A36" s="14"/>
    </row>
    <row r="37" spans="1:16" ht="18.75" x14ac:dyDescent="0.3">
      <c r="A37" s="14"/>
    </row>
    <row r="38" spans="1:16" ht="18.75" x14ac:dyDescent="0.3">
      <c r="A38" s="14"/>
    </row>
    <row r="39" spans="1:16" ht="18.75" x14ac:dyDescent="0.3">
      <c r="A39" s="14"/>
    </row>
    <row r="40" spans="1:16" ht="18.75" x14ac:dyDescent="0.3">
      <c r="A40" s="14"/>
    </row>
    <row r="41" spans="1:16" ht="18.75" x14ac:dyDescent="0.3">
      <c r="A41" s="14"/>
    </row>
    <row r="42" spans="1:16" ht="18.75" x14ac:dyDescent="0.3">
      <c r="A42" s="14"/>
    </row>
    <row r="43" spans="1:16" ht="18.75" x14ac:dyDescent="0.3">
      <c r="A43" s="14"/>
    </row>
    <row r="44" spans="1:16" ht="18.75" x14ac:dyDescent="0.3">
      <c r="A44" s="14"/>
    </row>
    <row r="45" spans="1:16" ht="18.75" x14ac:dyDescent="0.3">
      <c r="A45" s="14"/>
    </row>
    <row r="46" spans="1:16" ht="18.75" x14ac:dyDescent="0.3">
      <c r="A46" s="14"/>
    </row>
    <row r="47" spans="1:16" ht="18.75" x14ac:dyDescent="0.3">
      <c r="A47" s="14"/>
    </row>
    <row r="48" spans="1:16" ht="18.75" x14ac:dyDescent="0.3">
      <c r="A48" s="14"/>
    </row>
    <row r="49" spans="1:1" ht="18.75" x14ac:dyDescent="0.3">
      <c r="A49" s="14"/>
    </row>
    <row r="50" spans="1:1" ht="18.75" x14ac:dyDescent="0.3">
      <c r="A50" s="14"/>
    </row>
    <row r="51" spans="1:1" ht="18.75" x14ac:dyDescent="0.3">
      <c r="A51" s="14"/>
    </row>
    <row r="52" spans="1:1" ht="18.75" x14ac:dyDescent="0.3">
      <c r="A52" s="14"/>
    </row>
    <row r="53" spans="1:1" ht="18.75" x14ac:dyDescent="0.3">
      <c r="A53" s="14"/>
    </row>
    <row r="54" spans="1:1" ht="18.75" x14ac:dyDescent="0.3">
      <c r="A54" s="14"/>
    </row>
    <row r="55" spans="1:1" ht="18.75" x14ac:dyDescent="0.3">
      <c r="A55" s="14"/>
    </row>
  </sheetData>
  <dataValidations count="1">
    <dataValidation type="list" showInputMessage="1" showErrorMessage="1" sqref="D1:H1">
      <formula1>$A$31:$A$55</formula1>
    </dataValidation>
  </dataValidations>
  <pageMargins left="0.75" right="0.75" top="1" bottom="1" header="0.5" footer="0.5"/>
  <pageSetup paperSize="9" orientation="portrait" r:id="rId1"/>
  <ignoredErrors>
    <ignoredError sqref="C3 C4:C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0"/>
  <sheetViews>
    <sheetView workbookViewId="0">
      <pane xSplit="2" ySplit="1" topLeftCell="S38" activePane="bottomRight" state="frozen"/>
      <selection pane="topRight" activeCell="C1" sqref="C1"/>
      <selection pane="bottomLeft" activeCell="A2" sqref="A2"/>
      <selection pane="bottomRight" activeCell="U46" sqref="U46"/>
    </sheetView>
  </sheetViews>
  <sheetFormatPr defaultColWidth="8.7109375" defaultRowHeight="15" x14ac:dyDescent="0.25"/>
  <cols>
    <col min="1" max="1" width="43.85546875" customWidth="1"/>
    <col min="2" max="2" width="50" customWidth="1"/>
    <col min="3" max="3" width="9" style="1" customWidth="1"/>
    <col min="4" max="4" width="24.7109375" customWidth="1"/>
    <col min="5" max="5" width="17.28515625" customWidth="1"/>
    <col min="6" max="6" width="15.28515625" customWidth="1"/>
    <col min="7" max="7" width="10" customWidth="1"/>
    <col min="8" max="8" width="15.5703125" customWidth="1"/>
    <col min="9" max="9" width="17" customWidth="1"/>
    <col min="10" max="10" width="12.7109375" customWidth="1"/>
    <col min="11" max="11" width="8.7109375" customWidth="1"/>
    <col min="12" max="12" width="13.28515625" style="16" customWidth="1"/>
    <col min="13" max="16" width="16.42578125" style="16" customWidth="1"/>
    <col min="17" max="17" width="16.28515625" style="16" customWidth="1"/>
    <col min="18" max="19" width="13.85546875" style="16" customWidth="1"/>
    <col min="20" max="20" width="20.140625" style="16" customWidth="1"/>
    <col min="21" max="21" width="14.42578125" style="16" bestFit="1" customWidth="1"/>
    <col min="22" max="22" width="13.85546875" style="16" customWidth="1"/>
    <col min="23" max="24" width="14" style="16" customWidth="1"/>
    <col min="25" max="25" width="22.7109375" style="16" customWidth="1"/>
    <col min="26" max="26" width="15.140625" style="16" bestFit="1" customWidth="1"/>
    <col min="27" max="27" width="14.140625" style="16" hidden="1" customWidth="1"/>
    <col min="28" max="28" width="12.5703125" style="16" customWidth="1"/>
    <col min="29" max="29" width="11.140625" style="16" hidden="1" customWidth="1"/>
    <col min="30" max="30" width="11.140625" style="16" customWidth="1"/>
    <col min="31" max="31" width="11.7109375" style="16" hidden="1" customWidth="1"/>
    <col min="32" max="32" width="12.7109375" style="16" bestFit="1" customWidth="1"/>
    <col min="33" max="33" width="11.140625" style="16" bestFit="1" customWidth="1"/>
    <col min="34" max="34" width="8.7109375" style="16" hidden="1" customWidth="1"/>
    <col min="35" max="35" width="12.140625" style="16" hidden="1" customWidth="1"/>
    <col min="36" max="36" width="13.140625" style="16" bestFit="1" customWidth="1"/>
    <col min="37" max="37" width="11.28515625" style="16" bestFit="1" customWidth="1"/>
    <col min="38" max="38" width="10" style="16" bestFit="1" customWidth="1"/>
    <col min="39" max="39" width="11.140625" style="16" bestFit="1" customWidth="1"/>
    <col min="40" max="40" width="7.140625" style="16" bestFit="1" customWidth="1"/>
    <col min="41" max="41" width="8.7109375" style="16"/>
    <col min="42" max="42" width="16.28515625" style="16" customWidth="1"/>
    <col min="43" max="43" width="8.7109375" style="16"/>
    <col min="44" max="44" width="16.85546875" style="16" customWidth="1"/>
    <col min="45" max="45" width="11.28515625" style="16" bestFit="1" customWidth="1"/>
    <col min="46" max="46" width="18.28515625" style="16" bestFit="1" customWidth="1"/>
    <col min="47" max="50" width="8.7109375" style="16"/>
    <col min="51" max="51" width="19.28515625" style="16" customWidth="1"/>
  </cols>
  <sheetData>
    <row r="1" spans="1:51" ht="60" x14ac:dyDescent="0.25">
      <c r="C1" s="2" t="s">
        <v>143</v>
      </c>
      <c r="D1" s="4" t="s">
        <v>8</v>
      </c>
      <c r="E1" s="4" t="s">
        <v>14</v>
      </c>
      <c r="F1" s="4" t="s">
        <v>15</v>
      </c>
      <c r="G1" s="4" t="s">
        <v>18</v>
      </c>
      <c r="H1" s="4" t="s">
        <v>19</v>
      </c>
      <c r="I1" s="4" t="s">
        <v>20</v>
      </c>
      <c r="J1" s="4" t="s">
        <v>21</v>
      </c>
      <c r="K1" s="29" t="s">
        <v>26</v>
      </c>
      <c r="L1" s="83"/>
      <c r="M1" s="84"/>
      <c r="N1" s="84"/>
      <c r="O1" s="84"/>
      <c r="P1" s="43"/>
      <c r="Q1" s="43"/>
      <c r="R1" s="43"/>
      <c r="S1" s="44"/>
      <c r="T1" s="19"/>
      <c r="U1" s="19"/>
      <c r="V1" s="19"/>
      <c r="AG1" s="85"/>
    </row>
    <row r="2" spans="1:51" x14ac:dyDescent="0.25">
      <c r="A2" s="42" t="s">
        <v>0</v>
      </c>
      <c r="B2" s="42" t="s">
        <v>1</v>
      </c>
      <c r="C2" s="6"/>
      <c r="L2" s="65">
        <v>2019</v>
      </c>
      <c r="M2" s="65">
        <v>2019</v>
      </c>
      <c r="N2" s="65">
        <v>2019</v>
      </c>
      <c r="O2" s="65">
        <v>2019</v>
      </c>
      <c r="P2" s="45">
        <v>2020</v>
      </c>
      <c r="Q2" s="45">
        <v>2020</v>
      </c>
      <c r="R2" s="45">
        <v>2020</v>
      </c>
      <c r="S2" s="45">
        <v>2020</v>
      </c>
      <c r="T2" s="45">
        <v>2020</v>
      </c>
      <c r="U2" s="137" t="s">
        <v>180</v>
      </c>
      <c r="V2" s="34"/>
      <c r="W2" s="34"/>
      <c r="X2" s="34"/>
      <c r="Y2" s="34"/>
      <c r="Z2" s="34"/>
      <c r="AA2" s="34"/>
      <c r="AB2" s="73"/>
      <c r="AC2" s="34"/>
      <c r="AD2" s="34"/>
      <c r="AE2" s="34"/>
      <c r="AF2" s="34"/>
      <c r="AG2" s="34"/>
      <c r="AH2" s="34"/>
      <c r="AI2" s="21"/>
      <c r="AJ2" s="41"/>
      <c r="AK2" s="21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</row>
    <row r="3" spans="1:51" x14ac:dyDescent="0.25">
      <c r="A3" s="9" t="s">
        <v>2</v>
      </c>
      <c r="B3" s="9" t="s">
        <v>33</v>
      </c>
      <c r="C3" s="1">
        <f t="shared" ref="C3:C44" si="0">SUM(D3:K3)</f>
        <v>30</v>
      </c>
      <c r="D3">
        <v>0</v>
      </c>
      <c r="E3" s="8">
        <v>30</v>
      </c>
      <c r="F3">
        <v>0</v>
      </c>
      <c r="G3">
        <v>0</v>
      </c>
      <c r="H3">
        <v>0</v>
      </c>
      <c r="I3" s="8">
        <v>0</v>
      </c>
      <c r="J3">
        <v>0</v>
      </c>
      <c r="K3">
        <v>0</v>
      </c>
      <c r="L3" s="53">
        <v>250108.91999999998</v>
      </c>
      <c r="M3" s="95"/>
      <c r="N3" s="95"/>
      <c r="O3" s="95"/>
      <c r="P3" s="48">
        <v>175163.91999999998</v>
      </c>
      <c r="Q3" s="48"/>
      <c r="R3" s="54"/>
      <c r="S3" s="55"/>
      <c r="T3" s="38"/>
      <c r="U3" s="31">
        <v>425272.83999999997</v>
      </c>
      <c r="V3" s="31"/>
      <c r="W3" s="31"/>
      <c r="X3" s="31"/>
      <c r="Y3" s="21"/>
      <c r="Z3" s="21"/>
      <c r="AB3" s="36"/>
      <c r="AC3" s="36"/>
      <c r="AD3" s="36"/>
      <c r="AE3" s="21"/>
      <c r="AF3" s="21"/>
      <c r="AG3" s="35"/>
      <c r="AI3" s="69"/>
      <c r="AJ3" s="69"/>
      <c r="AS3" s="21"/>
      <c r="AT3" s="21"/>
      <c r="AX3" s="21"/>
      <c r="AY3" s="21"/>
    </row>
    <row r="4" spans="1:51" x14ac:dyDescent="0.25">
      <c r="A4" s="9" t="s">
        <v>2</v>
      </c>
      <c r="B4" s="9" t="s">
        <v>34</v>
      </c>
      <c r="C4" s="1">
        <f t="shared" si="0"/>
        <v>50</v>
      </c>
      <c r="D4">
        <v>0</v>
      </c>
      <c r="E4" s="8">
        <v>0</v>
      </c>
      <c r="F4">
        <v>0</v>
      </c>
      <c r="G4">
        <v>0</v>
      </c>
      <c r="H4">
        <v>0</v>
      </c>
      <c r="I4" s="8">
        <v>50</v>
      </c>
      <c r="J4">
        <v>0</v>
      </c>
      <c r="K4">
        <v>0</v>
      </c>
      <c r="L4" s="53"/>
      <c r="M4" s="95"/>
      <c r="N4" s="95"/>
      <c r="O4" s="95"/>
      <c r="P4" s="48"/>
      <c r="Q4" s="48"/>
      <c r="R4" s="54"/>
      <c r="S4" s="55"/>
      <c r="T4" s="38"/>
      <c r="U4" s="31">
        <v>0</v>
      </c>
      <c r="V4" s="31"/>
      <c r="W4" s="31"/>
      <c r="X4" s="31"/>
      <c r="Y4" s="21"/>
      <c r="Z4" s="21"/>
      <c r="AB4" s="36"/>
      <c r="AC4" s="35"/>
      <c r="AD4" s="36"/>
      <c r="AE4" s="21"/>
      <c r="AF4" s="21"/>
      <c r="AH4" s="31"/>
      <c r="AI4" s="41"/>
      <c r="AS4" s="21"/>
      <c r="AT4" s="21"/>
      <c r="AX4" s="21"/>
      <c r="AY4" s="21"/>
    </row>
    <row r="5" spans="1:51" x14ac:dyDescent="0.25">
      <c r="A5" s="7" t="s">
        <v>42</v>
      </c>
      <c r="B5" s="7" t="s">
        <v>43</v>
      </c>
      <c r="C5" s="1">
        <f t="shared" si="0"/>
        <v>10</v>
      </c>
      <c r="D5">
        <v>10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53">
        <v>30078.69</v>
      </c>
      <c r="M5" s="95">
        <v>92893.45</v>
      </c>
      <c r="N5" s="95"/>
      <c r="O5" s="95"/>
      <c r="P5" s="48">
        <v>25823.74</v>
      </c>
      <c r="Q5" s="48">
        <v>40202.660000000003</v>
      </c>
      <c r="R5" s="54"/>
      <c r="S5" s="55"/>
      <c r="T5" s="38"/>
      <c r="U5" s="31">
        <v>188998.54</v>
      </c>
      <c r="V5" s="31"/>
      <c r="W5" s="31"/>
      <c r="X5" s="31"/>
      <c r="Y5" s="21"/>
      <c r="Z5" s="21"/>
      <c r="AB5" s="36"/>
      <c r="AC5" s="36"/>
      <c r="AD5" s="36"/>
      <c r="AE5" s="21"/>
      <c r="AF5" s="21"/>
      <c r="AS5" s="21"/>
      <c r="AT5" s="21"/>
      <c r="AX5" s="21"/>
      <c r="AY5" s="21"/>
    </row>
    <row r="6" spans="1:51" x14ac:dyDescent="0.25">
      <c r="A6" s="9" t="s">
        <v>42</v>
      </c>
      <c r="B6" s="9" t="s">
        <v>44</v>
      </c>
      <c r="C6" s="1">
        <f t="shared" si="0"/>
        <v>87</v>
      </c>
      <c r="D6">
        <v>87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s="53"/>
      <c r="M6" s="95"/>
      <c r="N6" s="95"/>
      <c r="O6" s="95"/>
      <c r="P6" s="48"/>
      <c r="Q6" s="48"/>
      <c r="R6" s="54"/>
      <c r="S6" s="55"/>
      <c r="T6" s="38"/>
      <c r="U6" s="31">
        <v>0</v>
      </c>
      <c r="V6" s="31"/>
      <c r="W6" s="31"/>
      <c r="X6" s="31"/>
      <c r="Y6" s="21"/>
      <c r="Z6" s="21"/>
      <c r="AB6" s="35"/>
      <c r="AC6" s="35"/>
      <c r="AD6" s="35"/>
      <c r="AE6" s="21"/>
      <c r="AF6" s="21"/>
      <c r="AG6" s="35"/>
      <c r="AS6" s="21"/>
      <c r="AT6" s="21"/>
      <c r="AX6" s="21"/>
      <c r="AY6" s="21"/>
    </row>
    <row r="7" spans="1:51" x14ac:dyDescent="0.25">
      <c r="A7" s="7" t="s">
        <v>42</v>
      </c>
      <c r="B7" s="7" t="s">
        <v>45</v>
      </c>
      <c r="C7" s="1">
        <f t="shared" si="0"/>
        <v>182</v>
      </c>
      <c r="D7">
        <v>0</v>
      </c>
      <c r="E7">
        <v>0</v>
      </c>
      <c r="F7">
        <v>57</v>
      </c>
      <c r="G7">
        <v>79</v>
      </c>
      <c r="H7">
        <v>0</v>
      </c>
      <c r="I7">
        <v>33</v>
      </c>
      <c r="J7">
        <v>13</v>
      </c>
      <c r="K7">
        <v>0</v>
      </c>
      <c r="L7" s="53">
        <v>17811.810000000001</v>
      </c>
      <c r="M7" s="95"/>
      <c r="N7" s="95"/>
      <c r="O7" s="95"/>
      <c r="P7" s="48">
        <v>7722.8099999999995</v>
      </c>
      <c r="Q7" s="48">
        <v>54353.16</v>
      </c>
      <c r="R7" s="54"/>
      <c r="S7" s="55"/>
      <c r="T7" s="38"/>
      <c r="U7" s="31">
        <v>79887.78</v>
      </c>
      <c r="V7" s="31"/>
      <c r="W7" s="31"/>
      <c r="X7" s="31"/>
      <c r="Y7" s="21"/>
      <c r="Z7" s="21"/>
      <c r="AB7" s="35"/>
      <c r="AC7" s="35"/>
      <c r="AD7" s="35"/>
      <c r="AE7" s="21"/>
      <c r="AF7" s="21"/>
      <c r="AS7" s="21"/>
      <c r="AT7" s="21"/>
      <c r="AX7" s="21"/>
      <c r="AY7" s="21"/>
    </row>
    <row r="8" spans="1:51" x14ac:dyDescent="0.25">
      <c r="A8" s="9" t="s">
        <v>42</v>
      </c>
      <c r="B8" s="9" t="s">
        <v>46</v>
      </c>
      <c r="C8" s="1">
        <f t="shared" si="0"/>
        <v>149</v>
      </c>
      <c r="D8">
        <v>149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s="53">
        <v>25839</v>
      </c>
      <c r="M8" s="95"/>
      <c r="N8" s="95"/>
      <c r="O8" s="95"/>
      <c r="P8" s="48">
        <v>57537</v>
      </c>
      <c r="Q8" s="48">
        <v>30000</v>
      </c>
      <c r="R8" s="54"/>
      <c r="S8" s="55"/>
      <c r="T8" s="38"/>
      <c r="U8" s="31">
        <v>113376</v>
      </c>
      <c r="V8" s="31"/>
      <c r="W8" s="31"/>
      <c r="X8" s="31"/>
      <c r="Y8" s="21"/>
      <c r="Z8" s="21"/>
      <c r="AB8" s="35"/>
      <c r="AC8" s="35"/>
      <c r="AD8" s="35"/>
      <c r="AE8" s="21"/>
      <c r="AF8" s="21"/>
      <c r="AS8" s="21"/>
      <c r="AT8" s="21"/>
      <c r="AX8" s="21"/>
      <c r="AY8" s="21"/>
    </row>
    <row r="9" spans="1:51" x14ac:dyDescent="0.25">
      <c r="A9" s="7" t="s">
        <v>42</v>
      </c>
      <c r="B9" s="7" t="s">
        <v>47</v>
      </c>
      <c r="C9" s="1">
        <f t="shared" si="0"/>
        <v>93</v>
      </c>
      <c r="D9">
        <v>0</v>
      </c>
      <c r="E9">
        <v>0</v>
      </c>
      <c r="F9">
        <v>0</v>
      </c>
      <c r="G9">
        <v>83</v>
      </c>
      <c r="H9">
        <v>0</v>
      </c>
      <c r="I9">
        <v>10</v>
      </c>
      <c r="J9">
        <v>0</v>
      </c>
      <c r="K9">
        <v>0</v>
      </c>
      <c r="L9" s="53">
        <v>28589.739999999998</v>
      </c>
      <c r="M9" s="95"/>
      <c r="N9" s="95"/>
      <c r="O9" s="95"/>
      <c r="P9" s="48">
        <v>25431.83</v>
      </c>
      <c r="Q9" s="48"/>
      <c r="R9" s="54"/>
      <c r="S9" s="55"/>
      <c r="T9" s="38"/>
      <c r="U9" s="31">
        <v>54021.57</v>
      </c>
      <c r="V9" s="31"/>
      <c r="W9" s="31"/>
      <c r="X9" s="31"/>
      <c r="Y9" s="21"/>
      <c r="Z9" s="21"/>
      <c r="AB9" s="35"/>
      <c r="AC9" s="35"/>
      <c r="AD9" s="35"/>
      <c r="AE9" s="21"/>
      <c r="AF9" s="21"/>
      <c r="AS9" s="21"/>
      <c r="AT9" s="21"/>
      <c r="AX9" s="21"/>
      <c r="AY9" s="21"/>
    </row>
    <row r="10" spans="1:51" x14ac:dyDescent="0.25">
      <c r="A10" s="9" t="s">
        <v>42</v>
      </c>
      <c r="B10" s="9" t="s">
        <v>48</v>
      </c>
      <c r="C10" s="1">
        <f t="shared" si="0"/>
        <v>172</v>
      </c>
      <c r="D10">
        <v>0</v>
      </c>
      <c r="E10">
        <v>0</v>
      </c>
      <c r="F10">
        <v>0</v>
      </c>
      <c r="G10">
        <v>0</v>
      </c>
      <c r="H10">
        <v>73</v>
      </c>
      <c r="I10">
        <v>80</v>
      </c>
      <c r="J10">
        <v>19</v>
      </c>
      <c r="K10">
        <v>0</v>
      </c>
      <c r="L10" s="53">
        <v>169272.04</v>
      </c>
      <c r="M10" s="95">
        <v>1246388.9099999999</v>
      </c>
      <c r="N10" s="48">
        <v>79416.03</v>
      </c>
      <c r="O10" s="48"/>
      <c r="P10" s="48">
        <v>308271.49</v>
      </c>
      <c r="Q10" s="54">
        <v>379002.64</v>
      </c>
      <c r="R10" s="55">
        <v>1103.25</v>
      </c>
      <c r="T10" s="38"/>
      <c r="U10" s="31">
        <v>2183454.36</v>
      </c>
      <c r="V10" s="31"/>
      <c r="W10" s="31"/>
      <c r="X10" s="31"/>
      <c r="Y10" s="21"/>
      <c r="Z10" s="21"/>
      <c r="AB10" s="36"/>
      <c r="AC10" s="36"/>
      <c r="AD10" s="36"/>
      <c r="AE10" s="21"/>
      <c r="AF10" s="21"/>
      <c r="AS10" s="21"/>
      <c r="AT10" s="21"/>
      <c r="AX10" s="21"/>
      <c r="AY10" s="21"/>
    </row>
    <row r="11" spans="1:51" x14ac:dyDescent="0.25">
      <c r="A11" s="9" t="s">
        <v>42</v>
      </c>
      <c r="B11" s="9" t="s">
        <v>49</v>
      </c>
      <c r="C11" s="1">
        <f t="shared" si="0"/>
        <v>23</v>
      </c>
      <c r="D11">
        <v>0</v>
      </c>
      <c r="E11">
        <v>0</v>
      </c>
      <c r="F11">
        <v>0</v>
      </c>
      <c r="G11">
        <v>0</v>
      </c>
      <c r="H11">
        <v>0</v>
      </c>
      <c r="I11">
        <v>23</v>
      </c>
      <c r="J11">
        <v>0</v>
      </c>
      <c r="K11">
        <v>0</v>
      </c>
      <c r="L11" s="53">
        <v>40200.61</v>
      </c>
      <c r="M11" s="95">
        <v>20689.88</v>
      </c>
      <c r="N11" s="95"/>
      <c r="O11" s="95"/>
      <c r="P11" s="48">
        <v>56617.83</v>
      </c>
      <c r="Q11" s="48"/>
      <c r="R11" s="54"/>
      <c r="S11" s="55"/>
      <c r="T11" s="38"/>
      <c r="U11" s="31">
        <v>117508.32</v>
      </c>
      <c r="V11" s="31"/>
      <c r="W11" s="31"/>
      <c r="X11" s="31"/>
      <c r="Y11" s="21"/>
      <c r="Z11" s="21"/>
      <c r="AB11" s="36"/>
      <c r="AC11" s="36"/>
      <c r="AD11" s="36"/>
      <c r="AE11" s="21"/>
      <c r="AF11" s="21"/>
      <c r="AS11" s="21"/>
      <c r="AT11" s="21"/>
      <c r="AX11" s="21"/>
      <c r="AY11" s="21"/>
    </row>
    <row r="12" spans="1:51" x14ac:dyDescent="0.25">
      <c r="A12" s="9" t="s">
        <v>42</v>
      </c>
      <c r="B12" s="9" t="s">
        <v>50</v>
      </c>
      <c r="C12" s="1">
        <f t="shared" si="0"/>
        <v>44</v>
      </c>
      <c r="D12">
        <v>0</v>
      </c>
      <c r="E12">
        <v>0</v>
      </c>
      <c r="F12">
        <v>0</v>
      </c>
      <c r="G12">
        <v>0</v>
      </c>
      <c r="H12">
        <v>0</v>
      </c>
      <c r="I12">
        <v>44</v>
      </c>
      <c r="J12">
        <v>0</v>
      </c>
      <c r="K12">
        <v>0</v>
      </c>
      <c r="L12" s="53"/>
      <c r="M12" s="95"/>
      <c r="N12" s="95"/>
      <c r="O12" s="95"/>
      <c r="P12" s="48"/>
      <c r="Q12" s="48"/>
      <c r="R12" s="54"/>
      <c r="S12" s="55"/>
      <c r="T12" s="38"/>
      <c r="U12" s="31">
        <v>0</v>
      </c>
      <c r="V12" s="31"/>
      <c r="W12" s="31"/>
      <c r="X12" s="31"/>
      <c r="Y12" s="21"/>
      <c r="Z12" s="21"/>
      <c r="AB12" s="35"/>
      <c r="AC12" s="35"/>
      <c r="AD12" s="35"/>
      <c r="AE12" s="21"/>
      <c r="AF12" s="21"/>
      <c r="AS12" s="21"/>
      <c r="AT12" s="21"/>
      <c r="AX12" s="21"/>
      <c r="AY12" s="21"/>
    </row>
    <row r="13" spans="1:51" x14ac:dyDescent="0.25">
      <c r="A13" s="9" t="s">
        <v>51</v>
      </c>
      <c r="B13" s="9" t="s">
        <v>56</v>
      </c>
      <c r="C13" s="1">
        <f t="shared" si="0"/>
        <v>13</v>
      </c>
      <c r="D13">
        <v>0</v>
      </c>
      <c r="E13">
        <v>0</v>
      </c>
      <c r="F13">
        <v>0</v>
      </c>
      <c r="G13">
        <v>0</v>
      </c>
      <c r="H13">
        <v>0</v>
      </c>
      <c r="I13" s="8">
        <v>13</v>
      </c>
      <c r="J13">
        <v>0</v>
      </c>
      <c r="K13">
        <v>0</v>
      </c>
      <c r="L13" s="53"/>
      <c r="M13" s="95"/>
      <c r="N13" s="95"/>
      <c r="O13" s="95"/>
      <c r="P13" s="48"/>
      <c r="Q13" s="48"/>
      <c r="R13" s="54"/>
      <c r="S13" s="55"/>
      <c r="T13" s="38"/>
      <c r="U13" s="31">
        <v>0</v>
      </c>
      <c r="V13" s="31"/>
      <c r="W13" s="31"/>
      <c r="X13" s="31"/>
      <c r="Y13" s="21"/>
      <c r="Z13" s="21"/>
      <c r="AB13" s="35"/>
      <c r="AC13" s="35"/>
      <c r="AD13" s="35"/>
      <c r="AE13" s="21"/>
      <c r="AF13" s="21"/>
      <c r="AS13" s="21"/>
      <c r="AT13" s="21"/>
      <c r="AX13" s="21"/>
      <c r="AY13" s="21"/>
    </row>
    <row r="14" spans="1:51" x14ac:dyDescent="0.25">
      <c r="A14" s="9" t="s">
        <v>59</v>
      </c>
      <c r="B14" s="9" t="s">
        <v>60</v>
      </c>
      <c r="C14" s="1">
        <f t="shared" si="0"/>
        <v>72</v>
      </c>
      <c r="D14">
        <v>0</v>
      </c>
      <c r="E14" s="8">
        <v>0</v>
      </c>
      <c r="F14">
        <v>0</v>
      </c>
      <c r="G14" s="8">
        <v>72</v>
      </c>
      <c r="H14">
        <v>0</v>
      </c>
      <c r="I14">
        <v>0</v>
      </c>
      <c r="J14">
        <v>0</v>
      </c>
      <c r="K14">
        <v>0</v>
      </c>
      <c r="L14" s="53">
        <v>97288.45</v>
      </c>
      <c r="M14" s="95"/>
      <c r="N14" s="95"/>
      <c r="O14" s="95"/>
      <c r="P14" s="48">
        <v>86474.12</v>
      </c>
      <c r="Q14" s="48"/>
      <c r="R14" s="54"/>
      <c r="S14" s="55"/>
      <c r="T14" s="38"/>
      <c r="U14" s="31">
        <v>183762.57</v>
      </c>
      <c r="V14" s="31"/>
      <c r="W14" s="31"/>
      <c r="X14" s="31"/>
      <c r="Y14" s="21"/>
      <c r="Z14" s="21"/>
      <c r="AB14" s="35"/>
      <c r="AC14" s="35"/>
      <c r="AD14" s="35"/>
      <c r="AE14" s="21"/>
      <c r="AF14" s="21"/>
      <c r="AS14" s="21"/>
      <c r="AT14" s="21"/>
      <c r="AX14" s="21"/>
      <c r="AY14" s="21"/>
    </row>
    <row r="15" spans="1:51" x14ac:dyDescent="0.25">
      <c r="A15" s="9" t="s">
        <v>59</v>
      </c>
      <c r="B15" s="9" t="s">
        <v>63</v>
      </c>
      <c r="C15" s="1">
        <f t="shared" si="0"/>
        <v>10</v>
      </c>
      <c r="D15">
        <v>0</v>
      </c>
      <c r="E15" s="8">
        <v>10</v>
      </c>
      <c r="F15">
        <v>0</v>
      </c>
      <c r="G15" s="8">
        <v>0</v>
      </c>
      <c r="H15">
        <v>0</v>
      </c>
      <c r="I15">
        <v>0</v>
      </c>
      <c r="J15">
        <v>0</v>
      </c>
      <c r="K15">
        <v>0</v>
      </c>
      <c r="L15" s="53"/>
      <c r="M15" s="95"/>
      <c r="N15" s="95"/>
      <c r="O15" s="95"/>
      <c r="P15" s="48"/>
      <c r="Q15" s="48"/>
      <c r="R15" s="54"/>
      <c r="S15" s="55"/>
      <c r="T15" s="38"/>
      <c r="U15" s="31">
        <v>0</v>
      </c>
      <c r="V15" s="31"/>
      <c r="W15" s="31"/>
      <c r="X15" s="31"/>
      <c r="Y15" s="21"/>
      <c r="Z15" s="21"/>
      <c r="AB15" s="35"/>
      <c r="AC15" s="35"/>
      <c r="AD15" s="35"/>
      <c r="AE15" s="21"/>
      <c r="AF15" s="21"/>
      <c r="AS15" s="21"/>
      <c r="AT15" s="21"/>
      <c r="AX15" s="21"/>
      <c r="AY15" s="21"/>
    </row>
    <row r="16" spans="1:51" x14ac:dyDescent="0.25">
      <c r="A16" s="7" t="s">
        <v>67</v>
      </c>
      <c r="B16" s="7" t="s">
        <v>68</v>
      </c>
      <c r="C16" s="33">
        <f t="shared" si="0"/>
        <v>3</v>
      </c>
      <c r="D16" s="8">
        <v>0</v>
      </c>
      <c r="E16" s="8">
        <v>1</v>
      </c>
      <c r="F16" s="8">
        <v>0</v>
      </c>
      <c r="G16" s="8">
        <v>1</v>
      </c>
      <c r="H16" s="8">
        <v>0</v>
      </c>
      <c r="I16" s="8">
        <v>0</v>
      </c>
      <c r="J16" s="8">
        <v>1</v>
      </c>
      <c r="K16">
        <v>0</v>
      </c>
      <c r="L16" s="53"/>
      <c r="M16" s="95"/>
      <c r="N16" s="95"/>
      <c r="O16" s="95"/>
      <c r="P16" s="48"/>
      <c r="Q16" s="48"/>
      <c r="R16" s="54"/>
      <c r="S16" s="55"/>
      <c r="T16" s="38"/>
      <c r="U16" s="31">
        <v>0</v>
      </c>
      <c r="V16" s="31"/>
      <c r="W16" s="31"/>
      <c r="X16" s="31"/>
      <c r="Y16" s="21"/>
      <c r="Z16" s="21"/>
      <c r="AB16" s="35"/>
      <c r="AC16" s="35"/>
      <c r="AD16" s="35"/>
      <c r="AE16" s="21"/>
      <c r="AF16" s="21"/>
      <c r="AS16" s="21"/>
      <c r="AY16" s="21"/>
    </row>
    <row r="17" spans="1:51" x14ac:dyDescent="0.25">
      <c r="A17" s="9" t="s">
        <v>67</v>
      </c>
      <c r="B17" s="9" t="s">
        <v>69</v>
      </c>
      <c r="C17" s="1">
        <f t="shared" si="0"/>
        <v>50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50</v>
      </c>
      <c r="K17">
        <v>0</v>
      </c>
      <c r="L17" s="53"/>
      <c r="M17" s="95"/>
      <c r="N17" s="95"/>
      <c r="O17" s="95"/>
      <c r="P17" s="48"/>
      <c r="Q17" s="48"/>
      <c r="R17" s="54"/>
      <c r="S17" s="55"/>
      <c r="T17" s="38"/>
      <c r="U17" s="31">
        <v>0</v>
      </c>
      <c r="V17" s="31"/>
      <c r="W17" s="31"/>
      <c r="X17" s="31"/>
      <c r="Y17" s="21"/>
      <c r="Z17" s="21"/>
      <c r="AB17" s="36"/>
      <c r="AC17" s="36"/>
      <c r="AD17" s="36"/>
      <c r="AE17" s="21"/>
      <c r="AF17" s="21"/>
      <c r="AS17" s="21"/>
      <c r="AT17" s="21"/>
      <c r="AX17" s="21"/>
      <c r="AY17" s="21"/>
    </row>
    <row r="18" spans="1:51" x14ac:dyDescent="0.25">
      <c r="A18" s="7" t="s">
        <v>67</v>
      </c>
      <c r="B18" s="7" t="s">
        <v>70</v>
      </c>
      <c r="C18" s="1">
        <f t="shared" si="0"/>
        <v>24</v>
      </c>
      <c r="D18" s="8">
        <v>0</v>
      </c>
      <c r="E18" s="8">
        <v>0</v>
      </c>
      <c r="F18" s="8">
        <v>0</v>
      </c>
      <c r="G18" s="8">
        <v>20</v>
      </c>
      <c r="H18" s="8">
        <v>0</v>
      </c>
      <c r="I18" s="8">
        <v>0</v>
      </c>
      <c r="J18" s="8">
        <v>4</v>
      </c>
      <c r="K18">
        <v>0</v>
      </c>
      <c r="L18" s="53"/>
      <c r="M18" s="95"/>
      <c r="N18" s="95"/>
      <c r="O18" s="95"/>
      <c r="P18" s="48"/>
      <c r="Q18" s="48"/>
      <c r="R18" s="54"/>
      <c r="S18" s="55"/>
      <c r="T18" s="38"/>
      <c r="U18" s="31">
        <v>0</v>
      </c>
      <c r="V18" s="31"/>
      <c r="W18" s="31"/>
      <c r="X18" s="31"/>
      <c r="Y18" s="21"/>
      <c r="Z18" s="21"/>
      <c r="AB18" s="35"/>
      <c r="AC18" s="35"/>
      <c r="AD18" s="35"/>
      <c r="AE18" s="21"/>
      <c r="AF18" s="21"/>
      <c r="AS18" s="21"/>
      <c r="AT18" s="21"/>
      <c r="AX18" s="21"/>
      <c r="AY18" s="21"/>
    </row>
    <row r="19" spans="1:51" x14ac:dyDescent="0.25">
      <c r="A19" s="9" t="s">
        <v>67</v>
      </c>
      <c r="B19" s="9" t="s">
        <v>71</v>
      </c>
      <c r="C19" s="1">
        <f t="shared" si="0"/>
        <v>38</v>
      </c>
      <c r="D19" s="8">
        <v>0</v>
      </c>
      <c r="E19" s="8">
        <v>38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>
        <v>0</v>
      </c>
      <c r="L19" s="53"/>
      <c r="M19" s="95"/>
      <c r="N19" s="95"/>
      <c r="O19" s="95"/>
      <c r="P19" s="48">
        <v>342370.32</v>
      </c>
      <c r="Q19" s="48"/>
      <c r="R19" s="54"/>
      <c r="S19" s="55"/>
      <c r="T19" s="38"/>
      <c r="U19" s="31">
        <v>342370.32</v>
      </c>
      <c r="V19" s="31"/>
      <c r="W19" s="31"/>
      <c r="X19" s="31"/>
      <c r="Y19" s="21"/>
      <c r="Z19" s="21"/>
      <c r="AB19" s="35"/>
      <c r="AC19" s="35"/>
      <c r="AD19" s="35"/>
      <c r="AE19" s="21"/>
      <c r="AF19" s="21"/>
      <c r="AS19" s="21"/>
      <c r="AT19" s="21"/>
      <c r="AX19" s="21"/>
      <c r="AY19" s="21"/>
    </row>
    <row r="20" spans="1:51" x14ac:dyDescent="0.25">
      <c r="A20" s="9" t="s">
        <v>82</v>
      </c>
      <c r="B20" s="9" t="s">
        <v>83</v>
      </c>
      <c r="C20" s="1">
        <f t="shared" si="0"/>
        <v>126</v>
      </c>
      <c r="D20">
        <v>0</v>
      </c>
      <c r="E20">
        <v>0</v>
      </c>
      <c r="F20">
        <v>0</v>
      </c>
      <c r="G20">
        <v>115</v>
      </c>
      <c r="H20">
        <v>11</v>
      </c>
      <c r="I20">
        <v>0</v>
      </c>
      <c r="J20">
        <v>0</v>
      </c>
      <c r="K20">
        <v>0</v>
      </c>
      <c r="L20" s="53">
        <v>114111</v>
      </c>
      <c r="M20" s="95"/>
      <c r="N20" s="95"/>
      <c r="O20" s="95"/>
      <c r="P20" s="48">
        <v>26162.79</v>
      </c>
      <c r="Q20" s="48"/>
      <c r="R20" s="54"/>
      <c r="S20" s="55"/>
      <c r="T20" s="38"/>
      <c r="U20" s="31">
        <v>140273.79</v>
      </c>
      <c r="V20" s="31"/>
      <c r="W20" s="31"/>
      <c r="X20" s="31"/>
      <c r="Y20" s="21"/>
      <c r="Z20" s="21"/>
      <c r="AB20" s="36"/>
      <c r="AC20" s="36"/>
      <c r="AD20" s="36"/>
      <c r="AE20" s="21"/>
      <c r="AF20" s="21"/>
      <c r="AS20" s="21"/>
      <c r="AT20" s="21"/>
      <c r="AX20" s="21"/>
      <c r="AY20" s="21"/>
    </row>
    <row r="21" spans="1:51" x14ac:dyDescent="0.25">
      <c r="A21" s="7" t="s">
        <v>82</v>
      </c>
      <c r="B21" s="7" t="s">
        <v>84</v>
      </c>
      <c r="C21" s="1">
        <f t="shared" si="0"/>
        <v>68</v>
      </c>
      <c r="D21">
        <v>0</v>
      </c>
      <c r="E21">
        <v>0</v>
      </c>
      <c r="F21">
        <v>0</v>
      </c>
      <c r="G21">
        <v>68</v>
      </c>
      <c r="H21">
        <v>0</v>
      </c>
      <c r="I21">
        <v>0</v>
      </c>
      <c r="J21">
        <v>0</v>
      </c>
      <c r="K21">
        <v>0</v>
      </c>
      <c r="L21" s="53">
        <v>115346</v>
      </c>
      <c r="M21" s="95"/>
      <c r="N21" s="95"/>
      <c r="O21" s="95"/>
      <c r="P21" s="48"/>
      <c r="Q21" s="48"/>
      <c r="R21" s="54"/>
      <c r="S21" s="55"/>
      <c r="T21" s="38"/>
      <c r="U21" s="31">
        <v>115346</v>
      </c>
      <c r="V21" s="31"/>
      <c r="W21" s="31"/>
      <c r="X21" s="31"/>
      <c r="Y21" s="21"/>
      <c r="Z21" s="21"/>
      <c r="AB21" s="36"/>
      <c r="AC21" s="36"/>
      <c r="AD21" s="36"/>
      <c r="AE21" s="21"/>
      <c r="AF21" s="21"/>
      <c r="AS21" s="21"/>
      <c r="AT21" s="21"/>
      <c r="AX21" s="21"/>
      <c r="AY21" s="21"/>
    </row>
    <row r="22" spans="1:51" x14ac:dyDescent="0.25">
      <c r="A22" s="7" t="s">
        <v>82</v>
      </c>
      <c r="B22" s="7" t="s">
        <v>85</v>
      </c>
      <c r="C22" s="1">
        <f t="shared" si="0"/>
        <v>116</v>
      </c>
      <c r="D22">
        <v>0</v>
      </c>
      <c r="E22">
        <v>10</v>
      </c>
      <c r="F22">
        <v>58</v>
      </c>
      <c r="G22">
        <v>0</v>
      </c>
      <c r="H22">
        <v>0</v>
      </c>
      <c r="I22">
        <v>17</v>
      </c>
      <c r="J22">
        <v>24</v>
      </c>
      <c r="K22">
        <v>7</v>
      </c>
      <c r="L22" s="53">
        <v>166622</v>
      </c>
      <c r="M22" s="95">
        <v>6187</v>
      </c>
      <c r="N22" s="95"/>
      <c r="O22" s="95"/>
      <c r="P22" s="48">
        <v>276505</v>
      </c>
      <c r="Q22" s="48">
        <v>49472</v>
      </c>
      <c r="R22" s="54"/>
      <c r="S22" s="55"/>
      <c r="T22" s="38"/>
      <c r="U22" s="31">
        <v>498786</v>
      </c>
      <c r="V22" s="31"/>
      <c r="W22" s="31"/>
      <c r="X22" s="31"/>
      <c r="Y22" s="21"/>
      <c r="Z22" s="21"/>
      <c r="AB22" s="36"/>
      <c r="AC22" s="36"/>
      <c r="AD22" s="36"/>
      <c r="AE22" s="21"/>
      <c r="AF22" s="21"/>
      <c r="AS22" s="21"/>
      <c r="AT22" s="21"/>
      <c r="AX22" s="21"/>
      <c r="AY22" s="21"/>
    </row>
    <row r="23" spans="1:51" x14ac:dyDescent="0.25">
      <c r="A23" s="7" t="s">
        <v>82</v>
      </c>
      <c r="B23" s="7" t="s">
        <v>86</v>
      </c>
      <c r="C23" s="1">
        <f t="shared" si="0"/>
        <v>78</v>
      </c>
      <c r="D23">
        <v>72</v>
      </c>
      <c r="E23">
        <v>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 s="53">
        <v>37667.440000000002</v>
      </c>
      <c r="M23" s="95"/>
      <c r="N23" s="95"/>
      <c r="O23" s="95"/>
      <c r="P23" s="48">
        <v>15035.5</v>
      </c>
      <c r="Q23" s="48"/>
      <c r="R23" s="54"/>
      <c r="S23" s="55"/>
      <c r="T23" s="38"/>
      <c r="U23" s="31">
        <v>52702.94</v>
      </c>
      <c r="V23" s="31"/>
      <c r="W23" s="31"/>
      <c r="X23" s="31"/>
      <c r="Y23" s="21"/>
      <c r="Z23" s="21"/>
      <c r="AB23" s="35"/>
      <c r="AC23" s="35"/>
      <c r="AD23" s="35"/>
      <c r="AE23" s="21"/>
      <c r="AF23" s="21"/>
      <c r="AS23" s="21"/>
      <c r="AT23" s="21"/>
      <c r="AX23" s="21"/>
      <c r="AY23" s="21"/>
    </row>
    <row r="24" spans="1:51" x14ac:dyDescent="0.25">
      <c r="A24" s="7" t="s">
        <v>82</v>
      </c>
      <c r="B24" s="7" t="s">
        <v>87</v>
      </c>
      <c r="C24" s="1">
        <f t="shared" si="0"/>
        <v>59</v>
      </c>
      <c r="D24">
        <v>33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26</v>
      </c>
      <c r="L24" s="53">
        <v>269200</v>
      </c>
      <c r="M24" s="95"/>
      <c r="N24" s="95"/>
      <c r="O24" s="95"/>
      <c r="P24" s="48"/>
      <c r="Q24" s="48"/>
      <c r="R24" s="54"/>
      <c r="S24" s="55"/>
      <c r="T24" s="38"/>
      <c r="U24" s="31">
        <v>269200</v>
      </c>
      <c r="V24" s="31"/>
      <c r="W24" s="31"/>
      <c r="X24" s="31"/>
      <c r="Y24" s="21"/>
      <c r="Z24" s="21"/>
      <c r="AB24" s="36"/>
      <c r="AC24" s="36"/>
      <c r="AD24" s="36"/>
      <c r="AE24" s="21"/>
      <c r="AF24" s="21"/>
      <c r="AS24" s="21"/>
      <c r="AT24" s="21"/>
      <c r="AX24" s="21"/>
      <c r="AY24" s="21"/>
    </row>
    <row r="25" spans="1:51" x14ac:dyDescent="0.25">
      <c r="A25" s="9" t="s">
        <v>82</v>
      </c>
      <c r="B25" s="9" t="s">
        <v>89</v>
      </c>
      <c r="C25" s="1">
        <f t="shared" si="0"/>
        <v>48</v>
      </c>
      <c r="D25">
        <v>0</v>
      </c>
      <c r="E25">
        <v>8</v>
      </c>
      <c r="F25">
        <v>21</v>
      </c>
      <c r="G25">
        <v>0</v>
      </c>
      <c r="H25">
        <v>0</v>
      </c>
      <c r="I25">
        <v>0</v>
      </c>
      <c r="J25">
        <v>19</v>
      </c>
      <c r="K25">
        <v>0</v>
      </c>
      <c r="L25" s="53"/>
      <c r="M25" s="95"/>
      <c r="N25" s="95"/>
      <c r="O25" s="95"/>
      <c r="P25" s="48"/>
      <c r="Q25" s="48">
        <v>10000</v>
      </c>
      <c r="R25" s="54"/>
      <c r="S25" s="55"/>
      <c r="T25" s="38"/>
      <c r="U25" s="31">
        <v>10000</v>
      </c>
      <c r="V25" s="31"/>
      <c r="W25" s="31"/>
      <c r="X25" s="31"/>
      <c r="Y25" s="21"/>
      <c r="Z25" s="21"/>
      <c r="AB25" s="36"/>
      <c r="AC25" s="36"/>
      <c r="AD25" s="36"/>
      <c r="AE25" s="21"/>
      <c r="AF25" s="21"/>
      <c r="AS25" s="21"/>
      <c r="AT25" s="21"/>
      <c r="AX25" s="21"/>
      <c r="AY25" s="21"/>
    </row>
    <row r="26" spans="1:51" x14ac:dyDescent="0.25">
      <c r="A26" s="7" t="s">
        <v>82</v>
      </c>
      <c r="B26" s="7" t="s">
        <v>48</v>
      </c>
      <c r="C26" s="1">
        <f t="shared" si="0"/>
        <v>133</v>
      </c>
      <c r="D26">
        <v>0</v>
      </c>
      <c r="E26">
        <v>0</v>
      </c>
      <c r="F26">
        <v>0</v>
      </c>
      <c r="G26">
        <v>0</v>
      </c>
      <c r="H26">
        <v>68</v>
      </c>
      <c r="I26">
        <v>65</v>
      </c>
      <c r="J26">
        <v>0</v>
      </c>
      <c r="K26">
        <v>0</v>
      </c>
      <c r="L26" s="53">
        <v>45361</v>
      </c>
      <c r="M26" s="95"/>
      <c r="N26" s="95"/>
      <c r="O26" s="95"/>
      <c r="P26" s="48">
        <v>13368</v>
      </c>
      <c r="Q26" s="48"/>
      <c r="R26" s="54"/>
      <c r="S26" s="55"/>
      <c r="T26" s="38"/>
      <c r="U26" s="31">
        <v>58729</v>
      </c>
      <c r="V26" s="31"/>
      <c r="W26" s="31"/>
      <c r="X26" s="31"/>
      <c r="Y26" s="21"/>
      <c r="Z26" s="21"/>
      <c r="AB26" s="36"/>
      <c r="AC26" s="36"/>
      <c r="AD26" s="36"/>
      <c r="AE26" s="21"/>
      <c r="AF26" s="21"/>
      <c r="AS26" s="21"/>
      <c r="AT26" s="21"/>
      <c r="AX26" s="21"/>
      <c r="AY26" s="21"/>
    </row>
    <row r="27" spans="1:51" x14ac:dyDescent="0.25">
      <c r="A27" s="9" t="s">
        <v>91</v>
      </c>
      <c r="B27" s="9" t="s">
        <v>92</v>
      </c>
      <c r="C27" s="1">
        <f t="shared" si="0"/>
        <v>62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62</v>
      </c>
      <c r="J27" s="11">
        <v>0</v>
      </c>
      <c r="K27">
        <v>0</v>
      </c>
      <c r="L27" s="56"/>
      <c r="M27" s="57"/>
      <c r="N27" s="57"/>
      <c r="O27" s="57"/>
      <c r="P27" s="48">
        <v>45066</v>
      </c>
      <c r="Q27" s="48"/>
      <c r="R27" s="54"/>
      <c r="S27" s="55"/>
      <c r="T27" s="38"/>
      <c r="U27" s="31">
        <v>45066</v>
      </c>
      <c r="V27" s="31"/>
      <c r="W27" s="31"/>
      <c r="X27" s="31"/>
      <c r="Y27" s="21"/>
      <c r="Z27" s="21"/>
      <c r="AB27" s="35"/>
      <c r="AC27" s="35"/>
      <c r="AD27" s="35"/>
      <c r="AE27" s="21"/>
      <c r="AF27" s="21"/>
      <c r="AS27" s="21"/>
      <c r="AT27" s="21"/>
      <c r="AX27" s="21"/>
      <c r="AY27" s="21"/>
    </row>
    <row r="28" spans="1:51" x14ac:dyDescent="0.25">
      <c r="A28" s="7" t="s">
        <v>91</v>
      </c>
      <c r="B28" s="7" t="s">
        <v>83</v>
      </c>
      <c r="C28" s="1">
        <f t="shared" si="0"/>
        <v>124</v>
      </c>
      <c r="D28" s="11">
        <v>0</v>
      </c>
      <c r="E28" s="11">
        <v>0</v>
      </c>
      <c r="F28" s="11">
        <v>0</v>
      </c>
      <c r="G28" s="11">
        <v>124</v>
      </c>
      <c r="H28" s="11">
        <v>0</v>
      </c>
      <c r="I28" s="11">
        <v>0</v>
      </c>
      <c r="J28" s="11">
        <v>0</v>
      </c>
      <c r="K28">
        <v>0</v>
      </c>
      <c r="L28" s="56"/>
      <c r="M28" s="57"/>
      <c r="N28" s="57"/>
      <c r="O28" s="57"/>
      <c r="P28" s="48"/>
      <c r="Q28" s="48"/>
      <c r="R28" s="54"/>
      <c r="S28" s="55"/>
      <c r="T28" s="38"/>
      <c r="U28" s="31">
        <v>0</v>
      </c>
      <c r="V28" s="31"/>
      <c r="W28" s="31"/>
      <c r="X28" s="31"/>
      <c r="Y28" s="21"/>
      <c r="Z28" s="21"/>
      <c r="AB28" s="35"/>
      <c r="AC28" s="35"/>
      <c r="AD28" s="35"/>
      <c r="AE28" s="21"/>
      <c r="AF28" s="21"/>
      <c r="AS28" s="21"/>
      <c r="AT28" s="21"/>
      <c r="AX28" s="21"/>
      <c r="AY28" s="21"/>
    </row>
    <row r="29" spans="1:51" x14ac:dyDescent="0.25">
      <c r="A29" s="7" t="s">
        <v>91</v>
      </c>
      <c r="B29" s="7" t="s">
        <v>94</v>
      </c>
      <c r="C29" s="33">
        <f t="shared" si="0"/>
        <v>1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1</v>
      </c>
      <c r="J29" s="11">
        <v>0</v>
      </c>
      <c r="K29">
        <v>0</v>
      </c>
      <c r="L29" s="56"/>
      <c r="M29" s="57"/>
      <c r="N29" s="57"/>
      <c r="O29" s="57"/>
      <c r="P29" s="48"/>
      <c r="Q29" s="48"/>
      <c r="R29" s="54"/>
      <c r="S29" s="55"/>
      <c r="T29" s="38"/>
      <c r="U29" s="31">
        <v>0</v>
      </c>
      <c r="V29" s="31"/>
      <c r="W29" s="31"/>
      <c r="X29" s="31"/>
      <c r="Y29" s="21"/>
      <c r="Z29" s="21"/>
      <c r="AB29" s="35"/>
      <c r="AC29" s="35"/>
      <c r="AD29" s="35"/>
      <c r="AE29" s="21"/>
      <c r="AF29" s="21"/>
      <c r="AS29" s="21"/>
      <c r="AY29" s="21"/>
    </row>
    <row r="30" spans="1:51" x14ac:dyDescent="0.25">
      <c r="A30" s="7" t="s">
        <v>91</v>
      </c>
      <c r="B30" s="7" t="s">
        <v>86</v>
      </c>
      <c r="C30" s="1">
        <f t="shared" si="0"/>
        <v>56</v>
      </c>
      <c r="D30" s="11">
        <v>41</v>
      </c>
      <c r="E30" s="11">
        <v>5</v>
      </c>
      <c r="F30" s="11">
        <v>0</v>
      </c>
      <c r="G30" s="11">
        <v>0</v>
      </c>
      <c r="H30" s="11">
        <v>0</v>
      </c>
      <c r="I30" s="11">
        <v>0</v>
      </c>
      <c r="J30" s="11">
        <v>10</v>
      </c>
      <c r="K30">
        <v>0</v>
      </c>
      <c r="L30" s="56">
        <v>18293</v>
      </c>
      <c r="M30" s="57">
        <v>84582</v>
      </c>
      <c r="N30" s="57"/>
      <c r="O30" s="57"/>
      <c r="P30" s="48">
        <v>18229</v>
      </c>
      <c r="Q30" s="48">
        <v>21193</v>
      </c>
      <c r="R30" s="54"/>
      <c r="S30" s="55"/>
      <c r="T30" s="38"/>
      <c r="U30" s="31">
        <v>142297</v>
      </c>
      <c r="V30" s="31"/>
      <c r="W30" s="31"/>
      <c r="X30" s="31"/>
      <c r="Y30" s="21"/>
      <c r="Z30" s="21"/>
      <c r="AB30" s="35"/>
      <c r="AC30" s="35"/>
      <c r="AD30" s="35"/>
      <c r="AE30" s="21"/>
      <c r="AF30" s="21"/>
      <c r="AS30" s="21"/>
      <c r="AT30" s="21"/>
      <c r="AX30" s="21"/>
      <c r="AY30" s="21"/>
    </row>
    <row r="31" spans="1:51" x14ac:dyDescent="0.25">
      <c r="A31" s="9" t="s">
        <v>91</v>
      </c>
      <c r="B31" s="9" t="s">
        <v>96</v>
      </c>
      <c r="C31" s="1">
        <f t="shared" si="0"/>
        <v>89</v>
      </c>
      <c r="D31" s="11">
        <v>0</v>
      </c>
      <c r="E31" s="11">
        <v>0</v>
      </c>
      <c r="F31" s="11">
        <v>0</v>
      </c>
      <c r="G31" s="11">
        <v>0</v>
      </c>
      <c r="H31" s="11">
        <v>51</v>
      </c>
      <c r="I31" s="11">
        <v>38</v>
      </c>
      <c r="J31" s="11">
        <v>0</v>
      </c>
      <c r="K31">
        <v>0</v>
      </c>
      <c r="L31" s="56">
        <v>117505</v>
      </c>
      <c r="M31" s="57"/>
      <c r="N31" s="57"/>
      <c r="O31" s="57"/>
      <c r="P31" s="48">
        <v>2733</v>
      </c>
      <c r="Q31" s="48"/>
      <c r="R31" s="54"/>
      <c r="S31" s="55"/>
      <c r="T31" s="38"/>
      <c r="U31" s="31">
        <v>120238</v>
      </c>
      <c r="V31" s="31"/>
      <c r="W31" s="31"/>
      <c r="X31" s="31"/>
      <c r="Y31" s="21"/>
      <c r="Z31" s="21"/>
      <c r="AB31" s="35"/>
      <c r="AC31" s="35"/>
      <c r="AD31" s="35"/>
      <c r="AE31" s="21"/>
      <c r="AF31" s="21"/>
      <c r="AS31" s="21"/>
      <c r="AT31" s="21"/>
      <c r="AX31" s="21"/>
      <c r="AY31" s="21"/>
    </row>
    <row r="32" spans="1:51" x14ac:dyDescent="0.25">
      <c r="A32" s="9" t="s">
        <v>91</v>
      </c>
      <c r="B32" s="30" t="s">
        <v>95</v>
      </c>
      <c r="C32" s="1">
        <f t="shared" si="0"/>
        <v>77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>
        <v>77</v>
      </c>
      <c r="L32" s="56">
        <v>25617</v>
      </c>
      <c r="M32" s="57"/>
      <c r="N32" s="57"/>
      <c r="O32" s="57"/>
      <c r="P32" s="48"/>
      <c r="Q32" s="48"/>
      <c r="R32" s="54"/>
      <c r="S32" s="55"/>
      <c r="T32" s="38"/>
      <c r="U32" s="31">
        <v>25617</v>
      </c>
      <c r="V32" s="31"/>
      <c r="W32" s="31"/>
      <c r="X32" s="31"/>
      <c r="Y32" s="21"/>
      <c r="Z32" s="21"/>
      <c r="AB32" s="35"/>
      <c r="AC32" s="35"/>
      <c r="AD32" s="35"/>
      <c r="AE32" s="21"/>
      <c r="AF32" s="21"/>
      <c r="AS32" s="21"/>
      <c r="AT32" s="21"/>
      <c r="AX32" s="21"/>
      <c r="AY32" s="21"/>
    </row>
    <row r="33" spans="1:51" x14ac:dyDescent="0.25">
      <c r="A33" s="7" t="s">
        <v>91</v>
      </c>
      <c r="B33" s="7" t="s">
        <v>97</v>
      </c>
      <c r="C33" s="1">
        <f t="shared" si="0"/>
        <v>55</v>
      </c>
      <c r="D33" s="11">
        <v>2</v>
      </c>
      <c r="E33" s="11">
        <v>8</v>
      </c>
      <c r="F33" s="11">
        <v>13</v>
      </c>
      <c r="G33" s="11">
        <v>13</v>
      </c>
      <c r="H33" s="11">
        <v>2</v>
      </c>
      <c r="I33" s="11">
        <v>7</v>
      </c>
      <c r="J33" s="11">
        <v>8</v>
      </c>
      <c r="K33" s="26">
        <v>2</v>
      </c>
      <c r="L33" s="50">
        <v>272142</v>
      </c>
      <c r="M33" s="57">
        <v>102270</v>
      </c>
      <c r="N33" s="48">
        <v>27747</v>
      </c>
      <c r="O33" s="48">
        <v>23360</v>
      </c>
      <c r="P33" s="54">
        <v>256269</v>
      </c>
      <c r="Q33" s="55">
        <v>15457</v>
      </c>
      <c r="R33" s="38">
        <v>87292</v>
      </c>
      <c r="S33" s="38">
        <v>68150</v>
      </c>
      <c r="T33" s="38">
        <v>21976</v>
      </c>
      <c r="U33" s="31">
        <v>874663</v>
      </c>
      <c r="V33" s="31"/>
      <c r="W33" s="31"/>
      <c r="X33" s="31"/>
      <c r="Y33" s="21"/>
      <c r="Z33" s="21"/>
      <c r="AB33" s="36"/>
      <c r="AC33" s="36"/>
      <c r="AD33" s="36"/>
      <c r="AE33" s="21"/>
      <c r="AF33" s="21"/>
      <c r="AS33" s="21"/>
      <c r="AT33" s="21"/>
      <c r="AX33" s="21"/>
      <c r="AY33" s="21"/>
    </row>
    <row r="34" spans="1:51" x14ac:dyDescent="0.25">
      <c r="A34" s="9" t="s">
        <v>98</v>
      </c>
      <c r="B34" s="63" t="s">
        <v>149</v>
      </c>
      <c r="C34" s="1">
        <f t="shared" si="0"/>
        <v>24</v>
      </c>
      <c r="D34">
        <v>0</v>
      </c>
      <c r="E34" s="8">
        <v>8</v>
      </c>
      <c r="F34">
        <v>0</v>
      </c>
      <c r="G34">
        <v>0</v>
      </c>
      <c r="H34">
        <v>0</v>
      </c>
      <c r="I34" s="8">
        <v>16</v>
      </c>
      <c r="J34">
        <v>0</v>
      </c>
      <c r="K34">
        <v>0</v>
      </c>
      <c r="L34" s="56"/>
      <c r="M34" s="57"/>
      <c r="N34" s="57"/>
      <c r="O34" s="57"/>
      <c r="P34" s="48">
        <v>42900</v>
      </c>
      <c r="Q34" s="48"/>
      <c r="R34" s="54"/>
      <c r="S34" s="55"/>
      <c r="T34" s="38"/>
      <c r="U34" s="31">
        <v>42900</v>
      </c>
      <c r="V34" s="31"/>
      <c r="W34" s="31"/>
      <c r="X34" s="31"/>
      <c r="Y34" s="21"/>
      <c r="Z34" s="21"/>
      <c r="AB34" s="36"/>
      <c r="AC34" s="36"/>
      <c r="AD34" s="36"/>
      <c r="AE34" s="21"/>
      <c r="AF34" s="21"/>
      <c r="AS34" s="21"/>
      <c r="AT34" s="21"/>
      <c r="AX34" s="21"/>
      <c r="AY34" s="21"/>
    </row>
    <row r="35" spans="1:51" x14ac:dyDescent="0.25">
      <c r="A35" s="9" t="s">
        <v>110</v>
      </c>
      <c r="B35" s="63" t="s">
        <v>147</v>
      </c>
      <c r="C35" s="1">
        <f t="shared" si="0"/>
        <v>32</v>
      </c>
      <c r="D35">
        <v>0</v>
      </c>
      <c r="E35" s="11">
        <v>21</v>
      </c>
      <c r="F35">
        <v>0</v>
      </c>
      <c r="G35">
        <v>0</v>
      </c>
      <c r="H35">
        <v>0</v>
      </c>
      <c r="I35">
        <v>11</v>
      </c>
      <c r="J35">
        <v>0</v>
      </c>
      <c r="K35">
        <v>0</v>
      </c>
      <c r="L35" s="56"/>
      <c r="M35" s="57"/>
      <c r="N35" s="57"/>
      <c r="O35" s="57"/>
      <c r="P35" s="48"/>
      <c r="Q35" s="48"/>
      <c r="R35" s="54"/>
      <c r="S35" s="55"/>
      <c r="T35" s="38"/>
      <c r="U35" s="31">
        <v>0</v>
      </c>
      <c r="V35" s="31"/>
      <c r="W35" s="31"/>
      <c r="X35" s="31"/>
      <c r="Y35" s="21"/>
      <c r="Z35" s="21"/>
      <c r="AB35" s="35"/>
      <c r="AC35" s="35"/>
      <c r="AD35" s="35"/>
      <c r="AE35" s="21"/>
      <c r="AF35" s="21"/>
      <c r="AS35" s="21"/>
      <c r="AT35" s="21"/>
      <c r="AX35" s="21"/>
      <c r="AY35" s="21"/>
    </row>
    <row r="36" spans="1:51" x14ac:dyDescent="0.25">
      <c r="A36" s="9" t="s">
        <v>113</v>
      </c>
      <c r="B36" s="63" t="s">
        <v>148</v>
      </c>
      <c r="C36" s="1">
        <f t="shared" si="0"/>
        <v>33</v>
      </c>
      <c r="D36">
        <v>0</v>
      </c>
      <c r="E36">
        <v>16</v>
      </c>
      <c r="F36">
        <v>0</v>
      </c>
      <c r="G36">
        <v>0</v>
      </c>
      <c r="H36">
        <v>0</v>
      </c>
      <c r="I36" s="12">
        <v>17</v>
      </c>
      <c r="J36">
        <v>0</v>
      </c>
      <c r="K36">
        <v>0</v>
      </c>
      <c r="L36" s="56">
        <v>13218</v>
      </c>
      <c r="M36" s="57"/>
      <c r="N36" s="57"/>
      <c r="O36" s="57"/>
      <c r="P36" s="48">
        <v>108399</v>
      </c>
      <c r="Q36" s="48"/>
      <c r="R36" s="54"/>
      <c r="S36" s="55"/>
      <c r="T36" s="38"/>
      <c r="U36" s="31">
        <v>121617</v>
      </c>
      <c r="V36" s="31"/>
      <c r="W36" s="31"/>
      <c r="X36" s="31"/>
      <c r="Y36" s="21"/>
      <c r="Z36" s="21"/>
      <c r="AB36" s="35"/>
      <c r="AC36" s="35"/>
      <c r="AD36" s="35"/>
      <c r="AE36" s="21"/>
      <c r="AF36" s="21"/>
      <c r="AS36" s="21"/>
      <c r="AT36" s="21"/>
      <c r="AX36" s="21"/>
      <c r="AY36" s="21"/>
    </row>
    <row r="37" spans="1:51" x14ac:dyDescent="0.25">
      <c r="A37" s="9" t="s">
        <v>117</v>
      </c>
      <c r="B37" s="9" t="s">
        <v>118</v>
      </c>
      <c r="C37" s="1">
        <f t="shared" si="0"/>
        <v>17</v>
      </c>
      <c r="D37">
        <v>0</v>
      </c>
      <c r="E37">
        <v>17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 s="56"/>
      <c r="M37" s="57"/>
      <c r="N37" s="57"/>
      <c r="O37" s="57"/>
      <c r="P37" s="48"/>
      <c r="Q37" s="48"/>
      <c r="R37" s="54"/>
      <c r="S37" s="55"/>
      <c r="T37" s="38"/>
      <c r="U37" s="31">
        <v>0</v>
      </c>
      <c r="V37" s="31"/>
      <c r="W37" s="31"/>
      <c r="X37" s="31"/>
      <c r="Y37" s="21"/>
      <c r="Z37" s="21"/>
      <c r="AB37" s="35"/>
      <c r="AC37" s="35"/>
      <c r="AD37" s="35"/>
      <c r="AE37" s="21"/>
      <c r="AF37" s="21"/>
      <c r="AS37" s="21"/>
      <c r="AT37" s="21"/>
      <c r="AX37" s="21"/>
      <c r="AY37" s="21"/>
    </row>
    <row r="38" spans="1:51" x14ac:dyDescent="0.25">
      <c r="A38" s="7" t="s">
        <v>117</v>
      </c>
      <c r="B38" s="64" t="s">
        <v>150</v>
      </c>
      <c r="C38" s="1">
        <f t="shared" si="0"/>
        <v>8</v>
      </c>
      <c r="D38">
        <v>0</v>
      </c>
      <c r="E38">
        <v>8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 s="56"/>
      <c r="M38" s="57"/>
      <c r="N38" s="57"/>
      <c r="O38" s="57"/>
      <c r="P38" s="48"/>
      <c r="Q38" s="48"/>
      <c r="R38" s="54"/>
      <c r="S38" s="55"/>
      <c r="T38" s="38"/>
      <c r="U38" s="31">
        <v>0</v>
      </c>
      <c r="V38" s="31"/>
      <c r="W38" s="31"/>
      <c r="X38" s="31"/>
      <c r="Y38" s="21"/>
      <c r="Z38" s="21"/>
      <c r="AB38" s="35"/>
      <c r="AC38" s="35"/>
      <c r="AD38" s="35"/>
      <c r="AE38" s="21"/>
      <c r="AF38" s="21"/>
      <c r="AS38" s="21"/>
      <c r="AT38" s="21"/>
      <c r="AX38" s="21"/>
      <c r="AY38" s="21"/>
    </row>
    <row r="39" spans="1:51" x14ac:dyDescent="0.25">
      <c r="A39" s="9" t="s">
        <v>128</v>
      </c>
      <c r="B39" s="9" t="s">
        <v>131</v>
      </c>
      <c r="C39" s="1">
        <f t="shared" si="0"/>
        <v>17</v>
      </c>
      <c r="D39">
        <v>0</v>
      </c>
      <c r="E39">
        <v>0</v>
      </c>
      <c r="F39">
        <v>0</v>
      </c>
      <c r="G39">
        <v>17</v>
      </c>
      <c r="H39">
        <v>0</v>
      </c>
      <c r="I39">
        <v>0</v>
      </c>
      <c r="J39">
        <v>0</v>
      </c>
      <c r="K39">
        <v>0</v>
      </c>
      <c r="L39" s="56"/>
      <c r="M39" s="57"/>
      <c r="N39" s="57"/>
      <c r="O39" s="57"/>
      <c r="P39" s="48"/>
      <c r="Q39" s="48"/>
      <c r="R39" s="54"/>
      <c r="S39" s="55"/>
      <c r="T39" s="38"/>
      <c r="U39" s="31">
        <v>0</v>
      </c>
      <c r="V39" s="31"/>
      <c r="W39" s="31"/>
      <c r="X39" s="31"/>
      <c r="Y39" s="21"/>
      <c r="Z39" s="21"/>
      <c r="AB39" s="35"/>
      <c r="AC39" s="35"/>
      <c r="AD39" s="35"/>
      <c r="AE39" s="21"/>
      <c r="AF39" s="21"/>
      <c r="AS39" s="21"/>
      <c r="AT39" s="21"/>
      <c r="AX39" s="21"/>
      <c r="AY39" s="21"/>
    </row>
    <row r="40" spans="1:51" x14ac:dyDescent="0.25">
      <c r="A40" s="7" t="s">
        <v>128</v>
      </c>
      <c r="B40" s="7" t="s">
        <v>133</v>
      </c>
      <c r="C40" s="1">
        <f t="shared" si="0"/>
        <v>27</v>
      </c>
      <c r="D40">
        <v>0</v>
      </c>
      <c r="E40">
        <v>0</v>
      </c>
      <c r="F40">
        <v>27</v>
      </c>
      <c r="G40">
        <v>0</v>
      </c>
      <c r="H40">
        <v>0</v>
      </c>
      <c r="I40">
        <v>0</v>
      </c>
      <c r="J40">
        <v>0</v>
      </c>
      <c r="K40">
        <v>0</v>
      </c>
      <c r="L40" s="56"/>
      <c r="M40" s="57"/>
      <c r="N40" s="57"/>
      <c r="O40" s="57"/>
      <c r="P40" s="48"/>
      <c r="Q40" s="48"/>
      <c r="R40" s="54"/>
      <c r="S40" s="55"/>
      <c r="T40" s="38"/>
      <c r="U40" s="31">
        <v>0</v>
      </c>
      <c r="V40" s="31"/>
      <c r="W40" s="31"/>
      <c r="X40" s="31"/>
      <c r="Y40" s="21"/>
      <c r="Z40" s="21"/>
      <c r="AB40" s="35"/>
      <c r="AC40" s="35"/>
      <c r="AD40" s="35"/>
      <c r="AE40" s="21"/>
      <c r="AF40" s="21"/>
      <c r="AS40" s="21"/>
      <c r="AT40" s="21"/>
      <c r="AX40" s="21"/>
      <c r="AY40" s="21"/>
    </row>
    <row r="41" spans="1:51" x14ac:dyDescent="0.25">
      <c r="A41" s="7" t="s">
        <v>134</v>
      </c>
      <c r="B41" s="64" t="s">
        <v>151</v>
      </c>
      <c r="C41" s="1">
        <f t="shared" si="0"/>
        <v>18</v>
      </c>
      <c r="D41">
        <v>0</v>
      </c>
      <c r="E41" s="8">
        <v>6</v>
      </c>
      <c r="F41">
        <v>0</v>
      </c>
      <c r="G41">
        <v>0</v>
      </c>
      <c r="H41">
        <v>0</v>
      </c>
      <c r="I41" s="8">
        <v>12</v>
      </c>
      <c r="J41">
        <v>0</v>
      </c>
      <c r="K41">
        <v>0</v>
      </c>
      <c r="L41" s="56"/>
      <c r="M41" s="57"/>
      <c r="N41" s="57"/>
      <c r="O41" s="57"/>
      <c r="P41" s="48"/>
      <c r="Q41" s="48"/>
      <c r="R41" s="54"/>
      <c r="S41" s="55"/>
      <c r="T41" s="38"/>
      <c r="U41" s="31">
        <v>0</v>
      </c>
      <c r="V41" s="31"/>
      <c r="W41" s="31"/>
      <c r="X41" s="31"/>
      <c r="Y41" s="21"/>
      <c r="Z41" s="21"/>
      <c r="AB41" s="35"/>
      <c r="AC41" s="35"/>
      <c r="AD41" s="35"/>
      <c r="AE41" s="21"/>
      <c r="AF41" s="21"/>
      <c r="AS41" s="21"/>
      <c r="AT41" s="21"/>
      <c r="AX41" s="21"/>
      <c r="AY41" s="21"/>
    </row>
    <row r="42" spans="1:51" x14ac:dyDescent="0.25">
      <c r="A42" s="9" t="s">
        <v>139</v>
      </c>
      <c r="B42" s="63" t="s">
        <v>152</v>
      </c>
      <c r="C42" s="1">
        <f t="shared" si="0"/>
        <v>9</v>
      </c>
      <c r="D42">
        <v>0</v>
      </c>
      <c r="E42">
        <v>1</v>
      </c>
      <c r="F42">
        <v>0</v>
      </c>
      <c r="G42">
        <v>0</v>
      </c>
      <c r="H42">
        <v>0</v>
      </c>
      <c r="I42">
        <v>8</v>
      </c>
      <c r="J42">
        <v>0</v>
      </c>
      <c r="K42">
        <v>0</v>
      </c>
      <c r="L42" s="56"/>
      <c r="M42" s="57"/>
      <c r="N42" s="57"/>
      <c r="O42" s="57"/>
      <c r="P42" s="48"/>
      <c r="Q42" s="48"/>
      <c r="R42" s="54"/>
      <c r="S42" s="55"/>
      <c r="T42" s="38"/>
      <c r="U42" s="31">
        <v>0</v>
      </c>
      <c r="V42" s="31"/>
      <c r="W42" s="31"/>
      <c r="X42" s="31"/>
      <c r="Y42" s="21"/>
      <c r="Z42" s="21"/>
      <c r="AB42" s="35"/>
      <c r="AC42" s="35"/>
      <c r="AD42" s="35"/>
      <c r="AE42" s="21"/>
      <c r="AF42" s="21"/>
      <c r="AS42" s="21"/>
      <c r="AT42" s="21"/>
      <c r="AY42" s="21"/>
    </row>
    <row r="43" spans="1:51" ht="15.75" thickBot="1" x14ac:dyDescent="0.3">
      <c r="A43" s="7" t="s">
        <v>140</v>
      </c>
      <c r="B43" s="7" t="s">
        <v>141</v>
      </c>
      <c r="C43" s="1">
        <f t="shared" si="0"/>
        <v>14</v>
      </c>
      <c r="D43">
        <v>0</v>
      </c>
      <c r="E43">
        <v>0</v>
      </c>
      <c r="F43">
        <v>0</v>
      </c>
      <c r="G43">
        <v>0</v>
      </c>
      <c r="H43">
        <v>0</v>
      </c>
      <c r="I43">
        <v>14</v>
      </c>
      <c r="J43">
        <v>0</v>
      </c>
      <c r="K43">
        <v>0</v>
      </c>
      <c r="L43" s="58"/>
      <c r="M43" s="59"/>
      <c r="N43" s="59"/>
      <c r="O43" s="59"/>
      <c r="P43" s="51">
        <v>14977</v>
      </c>
      <c r="Q43" s="51"/>
      <c r="R43" s="60"/>
      <c r="S43" s="61"/>
      <c r="T43" s="38"/>
      <c r="U43" s="31">
        <v>14977</v>
      </c>
      <c r="V43" s="31"/>
      <c r="W43" s="31"/>
      <c r="X43" s="31"/>
      <c r="Y43" s="21"/>
      <c r="Z43" s="21"/>
      <c r="AB43" s="35"/>
      <c r="AC43" s="35"/>
      <c r="AD43" s="35"/>
      <c r="AE43" s="21"/>
      <c r="AF43" s="21"/>
      <c r="AS43" s="21"/>
      <c r="AT43" s="21"/>
      <c r="AY43" s="21"/>
    </row>
    <row r="44" spans="1:51" x14ac:dyDescent="0.25">
      <c r="C44" s="1">
        <f t="shared" si="0"/>
        <v>2341</v>
      </c>
      <c r="D44" s="1">
        <f t="shared" ref="D44:K44" si="1">SUM(D3:D43)</f>
        <v>394</v>
      </c>
      <c r="E44" s="1">
        <f t="shared" si="1"/>
        <v>193</v>
      </c>
      <c r="F44" s="1">
        <f t="shared" si="1"/>
        <v>176</v>
      </c>
      <c r="G44" s="1">
        <f t="shared" si="1"/>
        <v>592</v>
      </c>
      <c r="H44" s="1">
        <f t="shared" si="1"/>
        <v>205</v>
      </c>
      <c r="I44" s="1">
        <f t="shared" si="1"/>
        <v>521</v>
      </c>
      <c r="J44" s="1">
        <f t="shared" si="1"/>
        <v>148</v>
      </c>
      <c r="K44" s="17">
        <f t="shared" si="1"/>
        <v>112</v>
      </c>
      <c r="L44" s="18"/>
      <c r="M44" s="34"/>
      <c r="N44" s="34"/>
      <c r="O44" s="34"/>
      <c r="P44" s="39"/>
      <c r="Q44" s="39"/>
      <c r="R44" s="40"/>
      <c r="S44" s="40"/>
      <c r="T44" s="62"/>
      <c r="U44" s="126">
        <f>SUM(U3:U43)</f>
        <v>6221065.0300000003</v>
      </c>
      <c r="V44" s="40"/>
      <c r="W44" s="40"/>
      <c r="X44" s="40"/>
      <c r="Y44" s="40"/>
      <c r="Z44" s="40"/>
      <c r="AA44" s="40"/>
      <c r="AB44" s="36"/>
      <c r="AC44" s="36"/>
      <c r="AD44" s="36"/>
      <c r="AE44" s="96"/>
      <c r="AF44" s="96"/>
      <c r="AL44" s="34"/>
      <c r="AM44" s="34"/>
      <c r="AN44" s="34"/>
      <c r="AU44" s="34"/>
    </row>
    <row r="45" spans="1:51" x14ac:dyDescent="0.25">
      <c r="P45" s="41"/>
      <c r="Q45" s="41"/>
      <c r="AM45" s="94"/>
    </row>
    <row r="46" spans="1:51" x14ac:dyDescent="0.25">
      <c r="A46" s="1" t="s">
        <v>167</v>
      </c>
      <c r="P46" s="39"/>
      <c r="Q46" s="39"/>
      <c r="U46" s="140" t="s">
        <v>182</v>
      </c>
    </row>
    <row r="47" spans="1:51" x14ac:dyDescent="0.25">
      <c r="A47" s="74" t="s">
        <v>59</v>
      </c>
      <c r="B47" s="133" t="s">
        <v>173</v>
      </c>
      <c r="P47" s="38">
        <v>4843.5</v>
      </c>
      <c r="Q47" s="16" t="s">
        <v>162</v>
      </c>
      <c r="U47" s="16">
        <v>4843.5</v>
      </c>
    </row>
    <row r="48" spans="1:51" x14ac:dyDescent="0.25">
      <c r="A48" s="74" t="s">
        <v>42</v>
      </c>
      <c r="B48" s="130" t="s">
        <v>174</v>
      </c>
      <c r="P48" s="38">
        <v>109323.25</v>
      </c>
      <c r="Q48" s="16" t="s">
        <v>181</v>
      </c>
      <c r="T48" s="140" t="s">
        <v>183</v>
      </c>
      <c r="U48" s="16">
        <v>109323.25</v>
      </c>
    </row>
    <row r="49" spans="1:21" ht="18.75" x14ac:dyDescent="0.3">
      <c r="A49" s="14"/>
      <c r="U49" s="126">
        <f>SUM(U47:U48)</f>
        <v>114166.75</v>
      </c>
    </row>
    <row r="50" spans="1:21" ht="18.75" x14ac:dyDescent="0.3">
      <c r="A50" s="14"/>
    </row>
    <row r="51" spans="1:21" ht="18.75" x14ac:dyDescent="0.3">
      <c r="A51" s="14"/>
    </row>
    <row r="52" spans="1:21" ht="18.75" x14ac:dyDescent="0.3">
      <c r="A52" s="14"/>
    </row>
    <row r="53" spans="1:21" ht="18.75" x14ac:dyDescent="0.3">
      <c r="A53" s="14"/>
    </row>
    <row r="54" spans="1:21" ht="18.75" x14ac:dyDescent="0.3">
      <c r="A54" s="14"/>
    </row>
    <row r="55" spans="1:21" ht="18.75" x14ac:dyDescent="0.3">
      <c r="A55" s="14"/>
    </row>
    <row r="56" spans="1:21" ht="18.75" x14ac:dyDescent="0.3">
      <c r="A56" s="14"/>
    </row>
    <row r="57" spans="1:21" ht="18.75" x14ac:dyDescent="0.3">
      <c r="A57" s="14"/>
    </row>
    <row r="58" spans="1:21" ht="18.75" x14ac:dyDescent="0.3">
      <c r="A58" s="14"/>
    </row>
    <row r="59" spans="1:21" ht="18.75" x14ac:dyDescent="0.3">
      <c r="A59" s="14"/>
    </row>
    <row r="60" spans="1:21" ht="18.75" x14ac:dyDescent="0.3">
      <c r="A60" s="14"/>
    </row>
    <row r="61" spans="1:21" ht="18.75" x14ac:dyDescent="0.3">
      <c r="A61" s="14"/>
    </row>
    <row r="62" spans="1:21" ht="18.75" x14ac:dyDescent="0.3">
      <c r="A62" s="14"/>
    </row>
    <row r="63" spans="1:21" ht="18.75" x14ac:dyDescent="0.3">
      <c r="A63" s="14"/>
    </row>
    <row r="64" spans="1:21" ht="18.75" x14ac:dyDescent="0.3">
      <c r="A64" s="14"/>
    </row>
    <row r="65" spans="1:1" ht="18.75" x14ac:dyDescent="0.3">
      <c r="A65" s="14"/>
    </row>
    <row r="66" spans="1:1" ht="18.75" x14ac:dyDescent="0.3">
      <c r="A66" s="14"/>
    </row>
    <row r="67" spans="1:1" ht="18.75" x14ac:dyDescent="0.3">
      <c r="A67" s="14"/>
    </row>
    <row r="68" spans="1:1" ht="18.75" x14ac:dyDescent="0.3">
      <c r="A68" s="14"/>
    </row>
    <row r="69" spans="1:1" ht="18.75" x14ac:dyDescent="0.3">
      <c r="A69" s="14"/>
    </row>
    <row r="70" spans="1:1" ht="18.75" x14ac:dyDescent="0.3">
      <c r="A70" s="14"/>
    </row>
  </sheetData>
  <dataValidations disablePrompts="1" count="1">
    <dataValidation type="list" showInputMessage="1" showErrorMessage="1" sqref="D1:J1">
      <formula1>$A$46:$A$70</formula1>
    </dataValidation>
  </dataValidations>
  <pageMargins left="0.75" right="0.75" top="1" bottom="1" header="0.5" footer="0.5"/>
  <pageSetup paperSize="9" orientation="portrait" r:id="rId1"/>
  <ignoredErrors>
    <ignoredError sqref="C3:C4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0"/>
  <sheetViews>
    <sheetView workbookViewId="0">
      <pane ySplit="2" topLeftCell="A3" activePane="bottomLeft" state="frozen"/>
      <selection pane="bottomLeft" activeCell="H16" sqref="H16"/>
    </sheetView>
  </sheetViews>
  <sheetFormatPr defaultColWidth="8.7109375" defaultRowHeight="15" x14ac:dyDescent="0.25"/>
  <cols>
    <col min="1" max="1" width="44.140625" customWidth="1"/>
    <col min="2" max="2" width="47.140625" bestFit="1" customWidth="1"/>
    <col min="3" max="3" width="9" style="1" customWidth="1"/>
    <col min="4" max="4" width="16.85546875" customWidth="1"/>
    <col min="5" max="5" width="16.85546875" style="16" customWidth="1"/>
    <col min="6" max="6" width="13.28515625" style="16" customWidth="1"/>
    <col min="7" max="7" width="16.28515625" style="16" customWidth="1"/>
    <col min="8" max="8" width="13.85546875" style="16" customWidth="1"/>
    <col min="9" max="9" width="15.140625" style="16" customWidth="1"/>
    <col min="10" max="11" width="20.140625" style="16" customWidth="1"/>
    <col min="12" max="13" width="14.7109375" style="16" customWidth="1"/>
    <col min="14" max="15" width="13.85546875" style="16" customWidth="1"/>
    <col min="16" max="17" width="14" style="16" customWidth="1"/>
    <col min="18" max="18" width="15.140625" style="16" bestFit="1" customWidth="1"/>
    <col min="19" max="19" width="14.140625" style="16" hidden="1" customWidth="1"/>
    <col min="20" max="20" width="22.5703125" style="16" bestFit="1" customWidth="1"/>
    <col min="21" max="21" width="13.7109375" style="16" customWidth="1"/>
    <col min="22" max="22" width="11.140625" style="16" hidden="1" customWidth="1"/>
    <col min="23" max="23" width="12.85546875" style="16" bestFit="1" customWidth="1"/>
    <col min="24" max="24" width="11.7109375" style="16" bestFit="1" customWidth="1"/>
    <col min="25" max="25" width="19.140625" style="16" bestFit="1" customWidth="1"/>
    <col min="26" max="26" width="12.7109375" style="16" bestFit="1" customWidth="1"/>
    <col min="27" max="27" width="11.7109375" style="16" hidden="1" customWidth="1"/>
    <col min="28" max="28" width="20.140625" style="16" bestFit="1" customWidth="1"/>
    <col min="29" max="29" width="11.140625" style="16" bestFit="1" customWidth="1"/>
    <col min="30" max="30" width="0" style="16" hidden="1" customWidth="1"/>
    <col min="31" max="31" width="12.140625" style="16" hidden="1" customWidth="1"/>
    <col min="32" max="32" width="13.140625" style="16" bestFit="1" customWidth="1"/>
    <col min="33" max="33" width="20.42578125" style="16" bestFit="1" customWidth="1"/>
    <col min="34" max="34" width="12.28515625" style="16" bestFit="1" customWidth="1"/>
    <col min="35" max="35" width="17.42578125" style="16" bestFit="1" customWidth="1"/>
    <col min="36" max="36" width="9.140625" style="16" bestFit="1" customWidth="1"/>
    <col min="37" max="37" width="16" style="16" bestFit="1" customWidth="1"/>
    <col min="38" max="38" width="6.42578125" style="16" bestFit="1" customWidth="1"/>
    <col min="39" max="39" width="8.7109375" style="16"/>
    <col min="40" max="40" width="15" style="16" bestFit="1" customWidth="1"/>
    <col min="41" max="41" width="9.7109375" style="16" bestFit="1" customWidth="1"/>
    <col min="42" max="42" width="17" style="16" bestFit="1" customWidth="1"/>
    <col min="43" max="43" width="12.28515625" style="16" bestFit="1" customWidth="1"/>
    <col min="44" max="44" width="19.7109375" style="16" bestFit="1" customWidth="1"/>
    <col min="45" max="45" width="9.5703125" style="16" bestFit="1" customWidth="1"/>
    <col min="46" max="49" width="8.7109375" style="16"/>
  </cols>
  <sheetData>
    <row r="1" spans="1:49" ht="75" x14ac:dyDescent="0.25">
      <c r="C1" s="2" t="s">
        <v>143</v>
      </c>
      <c r="D1" s="4" t="s">
        <v>22</v>
      </c>
      <c r="E1" s="83"/>
      <c r="F1" s="84"/>
      <c r="G1" s="43"/>
      <c r="H1" s="43"/>
      <c r="I1" s="44"/>
      <c r="J1" s="19"/>
      <c r="K1" s="19"/>
      <c r="L1" s="19"/>
      <c r="M1" s="19"/>
      <c r="N1" s="19"/>
      <c r="O1" s="19"/>
      <c r="AC1" s="85"/>
      <c r="AI1" s="98"/>
    </row>
    <row r="2" spans="1:49" x14ac:dyDescent="0.25">
      <c r="A2" s="5" t="s">
        <v>0</v>
      </c>
      <c r="B2" s="5" t="s">
        <v>1</v>
      </c>
      <c r="C2" s="6"/>
      <c r="E2" s="65">
        <v>2019</v>
      </c>
      <c r="F2" s="45">
        <v>2020</v>
      </c>
      <c r="G2" s="82" t="s">
        <v>180</v>
      </c>
      <c r="H2" s="45"/>
      <c r="I2" s="46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F2" s="41"/>
      <c r="AG2" s="41"/>
      <c r="AH2" s="21"/>
      <c r="AI2" s="21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</row>
    <row r="3" spans="1:49" x14ac:dyDescent="0.25">
      <c r="A3" s="7" t="s">
        <v>2</v>
      </c>
      <c r="B3" s="7" t="s">
        <v>31</v>
      </c>
      <c r="C3" s="1">
        <f t="shared" ref="C3:C13" si="0">SUM(D3:D3)</f>
        <v>223</v>
      </c>
      <c r="D3" s="8">
        <v>223</v>
      </c>
      <c r="E3" s="47">
        <v>10908.529999999999</v>
      </c>
      <c r="F3" s="95"/>
      <c r="G3" s="99">
        <v>10908.529999999999</v>
      </c>
      <c r="H3" s="99"/>
      <c r="I3" s="49"/>
      <c r="J3" s="38"/>
      <c r="K3" s="38"/>
      <c r="L3" s="38"/>
      <c r="M3" s="38"/>
      <c r="N3" s="31"/>
      <c r="O3" s="31"/>
      <c r="P3" s="31"/>
      <c r="Q3" s="31"/>
      <c r="R3" s="21"/>
      <c r="T3" s="21"/>
      <c r="U3" s="36"/>
      <c r="V3" s="36"/>
      <c r="W3" s="36"/>
      <c r="X3" s="36"/>
      <c r="Y3" s="36"/>
      <c r="Z3" s="67"/>
      <c r="AA3" s="94"/>
      <c r="AB3" s="94"/>
      <c r="AC3" s="35"/>
      <c r="AE3" s="69"/>
      <c r="AF3" s="69"/>
      <c r="AG3" s="69"/>
      <c r="AQ3" s="21"/>
      <c r="AR3" s="21"/>
      <c r="AT3" s="87"/>
      <c r="AU3" s="87"/>
      <c r="AV3" s="21"/>
      <c r="AW3" s="21"/>
    </row>
    <row r="4" spans="1:49" x14ac:dyDescent="0.25">
      <c r="A4" s="9" t="s">
        <v>2</v>
      </c>
      <c r="B4" s="9" t="s">
        <v>35</v>
      </c>
      <c r="C4" s="1">
        <f t="shared" si="0"/>
        <v>434</v>
      </c>
      <c r="D4" s="8">
        <v>434</v>
      </c>
      <c r="E4" s="47">
        <v>10264.41</v>
      </c>
      <c r="F4" s="95"/>
      <c r="G4" s="99">
        <v>10264.41</v>
      </c>
      <c r="H4" s="99"/>
      <c r="I4" s="49"/>
      <c r="J4" s="38"/>
      <c r="K4" s="38"/>
      <c r="L4" s="38"/>
      <c r="M4" s="38"/>
      <c r="N4" s="31"/>
      <c r="O4" s="31"/>
      <c r="P4" s="31"/>
      <c r="Q4" s="31"/>
      <c r="R4" s="21"/>
      <c r="T4" s="21"/>
      <c r="U4" s="36"/>
      <c r="V4" s="35"/>
      <c r="W4" s="36"/>
      <c r="X4" s="36"/>
      <c r="Y4" s="36"/>
      <c r="Z4" s="67"/>
      <c r="AA4" s="94"/>
      <c r="AB4" s="94"/>
      <c r="AD4" s="31"/>
      <c r="AE4" s="41"/>
      <c r="AQ4" s="21"/>
      <c r="AR4" s="21"/>
      <c r="AT4" s="87"/>
      <c r="AU4" s="87"/>
      <c r="AV4" s="21"/>
      <c r="AW4" s="21"/>
    </row>
    <row r="5" spans="1:49" x14ac:dyDescent="0.25">
      <c r="A5" s="7" t="s">
        <v>2</v>
      </c>
      <c r="B5" s="7" t="s">
        <v>40</v>
      </c>
      <c r="C5" s="1">
        <f t="shared" si="0"/>
        <v>86</v>
      </c>
      <c r="D5" s="8">
        <v>86</v>
      </c>
      <c r="E5" s="47">
        <v>73428</v>
      </c>
      <c r="F5" s="95">
        <v>433270</v>
      </c>
      <c r="G5" s="99">
        <v>506698</v>
      </c>
      <c r="H5" s="99"/>
      <c r="I5" s="49"/>
      <c r="J5" s="38"/>
      <c r="K5" s="38"/>
      <c r="L5" s="38"/>
      <c r="M5" s="38"/>
      <c r="N5" s="31"/>
      <c r="O5" s="31"/>
      <c r="P5" s="31"/>
      <c r="Q5" s="31"/>
      <c r="R5" s="21"/>
      <c r="T5" s="21"/>
      <c r="U5" s="36"/>
      <c r="V5" s="36"/>
      <c r="W5" s="36"/>
      <c r="X5" s="36"/>
      <c r="Y5" s="36"/>
      <c r="Z5" s="67"/>
      <c r="AA5" s="94"/>
      <c r="AB5" s="94"/>
      <c r="AQ5" s="21"/>
      <c r="AR5" s="21"/>
      <c r="AT5" s="87"/>
      <c r="AU5" s="87"/>
      <c r="AV5" s="21"/>
      <c r="AW5" s="21"/>
    </row>
    <row r="6" spans="1:49" x14ac:dyDescent="0.25">
      <c r="A6" s="9" t="s">
        <v>79</v>
      </c>
      <c r="B6" s="9" t="s">
        <v>80</v>
      </c>
      <c r="C6" s="10">
        <f t="shared" si="0"/>
        <v>48</v>
      </c>
      <c r="D6">
        <v>48</v>
      </c>
      <c r="E6" s="47"/>
      <c r="F6" s="95"/>
      <c r="G6" s="99">
        <v>0</v>
      </c>
      <c r="H6" s="99"/>
      <c r="I6" s="49"/>
      <c r="J6" s="38"/>
      <c r="K6" s="38"/>
      <c r="L6" s="38"/>
      <c r="M6" s="38"/>
      <c r="N6" s="31"/>
      <c r="O6" s="31"/>
      <c r="P6" s="31"/>
      <c r="Q6" s="31"/>
      <c r="R6" s="21"/>
      <c r="T6" s="21"/>
      <c r="U6" s="68"/>
      <c r="V6" s="35"/>
      <c r="W6" s="35"/>
      <c r="X6" s="35"/>
      <c r="Y6" s="35"/>
      <c r="Z6" s="67"/>
      <c r="AA6" s="94"/>
      <c r="AB6" s="94"/>
      <c r="AQ6" s="21"/>
      <c r="AR6" s="21"/>
      <c r="AT6" s="87"/>
      <c r="AU6" s="87"/>
      <c r="AV6" s="21"/>
      <c r="AW6" s="21"/>
    </row>
    <row r="7" spans="1:49" x14ac:dyDescent="0.25">
      <c r="A7" s="7" t="s">
        <v>98</v>
      </c>
      <c r="B7" s="7" t="s">
        <v>101</v>
      </c>
      <c r="C7" s="10">
        <f t="shared" si="0"/>
        <v>293</v>
      </c>
      <c r="D7" s="8">
        <v>293</v>
      </c>
      <c r="E7" s="47">
        <v>46292.38</v>
      </c>
      <c r="F7" s="95">
        <v>4954.58</v>
      </c>
      <c r="G7" s="99">
        <v>51246.96</v>
      </c>
      <c r="H7" s="99"/>
      <c r="I7" s="49"/>
      <c r="J7" s="38"/>
      <c r="K7" s="38"/>
      <c r="L7" s="38"/>
      <c r="M7" s="38"/>
      <c r="N7" s="31"/>
      <c r="O7" s="31"/>
      <c r="P7" s="31"/>
      <c r="Q7" s="31"/>
      <c r="R7" s="21"/>
      <c r="T7" s="21"/>
      <c r="U7" s="68"/>
      <c r="V7" s="35"/>
      <c r="W7" s="35"/>
      <c r="X7" s="35"/>
      <c r="Y7" s="35"/>
      <c r="Z7" s="67"/>
      <c r="AA7" s="94"/>
      <c r="AB7" s="94"/>
      <c r="AC7" s="35"/>
      <c r="AQ7" s="21"/>
      <c r="AR7" s="21"/>
      <c r="AT7" s="87"/>
      <c r="AU7" s="87"/>
      <c r="AV7" s="21"/>
      <c r="AW7" s="21"/>
    </row>
    <row r="8" spans="1:49" x14ac:dyDescent="0.25">
      <c r="A8" s="9" t="s">
        <v>105</v>
      </c>
      <c r="B8" s="9" t="s">
        <v>108</v>
      </c>
      <c r="C8" s="10">
        <f t="shared" si="0"/>
        <v>38</v>
      </c>
      <c r="D8" s="8">
        <v>38</v>
      </c>
      <c r="E8" s="47">
        <v>176446.94999999998</v>
      </c>
      <c r="F8" s="95">
        <v>153046.88</v>
      </c>
      <c r="G8" s="99">
        <v>329493.82999999996</v>
      </c>
      <c r="H8" s="99"/>
      <c r="I8" s="49"/>
      <c r="J8" s="38"/>
      <c r="K8" s="38"/>
      <c r="L8" s="38"/>
      <c r="M8" s="38"/>
      <c r="N8" s="31"/>
      <c r="O8" s="31"/>
      <c r="P8" s="31"/>
      <c r="Q8" s="31"/>
      <c r="R8" s="21"/>
      <c r="T8" s="21"/>
      <c r="U8" s="68"/>
      <c r="V8" s="36"/>
      <c r="W8" s="36"/>
      <c r="X8" s="36"/>
      <c r="Y8" s="36"/>
      <c r="Z8" s="67"/>
      <c r="AA8" s="94"/>
      <c r="AB8" s="94"/>
      <c r="AQ8" s="21"/>
      <c r="AR8" s="21"/>
      <c r="AT8" s="87"/>
      <c r="AU8" s="87"/>
      <c r="AV8" s="21"/>
      <c r="AW8" s="21"/>
    </row>
    <row r="9" spans="1:49" x14ac:dyDescent="0.25">
      <c r="A9" s="7" t="s">
        <v>113</v>
      </c>
      <c r="B9" s="7" t="s">
        <v>114</v>
      </c>
      <c r="C9" s="10">
        <f t="shared" si="0"/>
        <v>18</v>
      </c>
      <c r="D9">
        <v>18</v>
      </c>
      <c r="E9" s="47"/>
      <c r="F9" s="95"/>
      <c r="G9" s="99">
        <v>0</v>
      </c>
      <c r="H9" s="99"/>
      <c r="I9" s="49"/>
      <c r="J9" s="38"/>
      <c r="K9" s="38"/>
      <c r="L9" s="38"/>
      <c r="M9" s="38"/>
      <c r="N9" s="31"/>
      <c r="O9" s="31"/>
      <c r="P9" s="31"/>
      <c r="Q9" s="31"/>
      <c r="R9" s="21"/>
      <c r="T9" s="21"/>
      <c r="V9" s="35"/>
      <c r="W9" s="35"/>
      <c r="X9" s="35"/>
      <c r="Y9" s="35"/>
      <c r="Z9" s="35"/>
      <c r="AA9" s="94"/>
      <c r="AB9" s="94"/>
      <c r="AQ9" s="21"/>
      <c r="AR9" s="21"/>
      <c r="AT9" s="87"/>
      <c r="AU9" s="87"/>
      <c r="AV9" s="21"/>
      <c r="AW9" s="21"/>
    </row>
    <row r="10" spans="1:49" x14ac:dyDescent="0.25">
      <c r="A10" s="7" t="s">
        <v>117</v>
      </c>
      <c r="B10" s="7" t="s">
        <v>121</v>
      </c>
      <c r="C10" s="10">
        <f t="shared" si="0"/>
        <v>77</v>
      </c>
      <c r="D10" s="8">
        <v>77</v>
      </c>
      <c r="E10" s="47">
        <v>12500</v>
      </c>
      <c r="F10" s="95"/>
      <c r="G10" s="99">
        <v>12500</v>
      </c>
      <c r="H10" s="99"/>
      <c r="I10" s="49"/>
      <c r="J10" s="38"/>
      <c r="K10" s="38"/>
      <c r="L10" s="38"/>
      <c r="M10" s="38"/>
      <c r="N10" s="31"/>
      <c r="O10" s="31"/>
      <c r="P10" s="31"/>
      <c r="Q10" s="31"/>
      <c r="R10" s="21"/>
      <c r="T10" s="21"/>
      <c r="V10" s="35"/>
      <c r="W10" s="35"/>
      <c r="X10" s="35"/>
      <c r="Y10" s="35"/>
      <c r="Z10" s="35"/>
      <c r="AA10" s="94"/>
      <c r="AB10" s="94"/>
      <c r="AQ10" s="21"/>
      <c r="AR10" s="21"/>
      <c r="AT10" s="87"/>
      <c r="AU10" s="87"/>
      <c r="AV10" s="21"/>
      <c r="AW10" s="21"/>
    </row>
    <row r="11" spans="1:49" x14ac:dyDescent="0.25">
      <c r="A11" s="9" t="s">
        <v>128</v>
      </c>
      <c r="B11" s="9" t="s">
        <v>130</v>
      </c>
      <c r="C11" s="10">
        <f t="shared" si="0"/>
        <v>30</v>
      </c>
      <c r="D11">
        <v>30</v>
      </c>
      <c r="E11" s="47"/>
      <c r="F11" s="95"/>
      <c r="G11" s="99">
        <v>0</v>
      </c>
      <c r="H11" s="99"/>
      <c r="I11" s="49"/>
      <c r="J11" s="38"/>
      <c r="K11" s="38"/>
      <c r="L11" s="38"/>
      <c r="M11" s="38"/>
      <c r="N11" s="31"/>
      <c r="O11" s="31"/>
      <c r="P11" s="31"/>
      <c r="Q11" s="31"/>
      <c r="R11" s="21"/>
      <c r="T11" s="21"/>
      <c r="V11" s="35"/>
      <c r="W11" s="35"/>
      <c r="X11" s="35"/>
      <c r="Y11" s="35"/>
      <c r="Z11" s="35"/>
      <c r="AA11" s="94"/>
      <c r="AB11" s="94"/>
      <c r="AQ11" s="21"/>
      <c r="AR11" s="21"/>
      <c r="AT11" s="87"/>
      <c r="AU11" s="87"/>
      <c r="AV11" s="21"/>
      <c r="AW11" s="21"/>
    </row>
    <row r="12" spans="1:49" x14ac:dyDescent="0.25">
      <c r="A12" s="9" t="s">
        <v>134</v>
      </c>
      <c r="B12" s="9" t="s">
        <v>137</v>
      </c>
      <c r="C12" s="10">
        <f t="shared" si="0"/>
        <v>26</v>
      </c>
      <c r="D12" s="8">
        <v>26</v>
      </c>
      <c r="E12" s="47">
        <v>25104</v>
      </c>
      <c r="F12" s="95">
        <v>22557</v>
      </c>
      <c r="G12" s="99">
        <v>47661</v>
      </c>
      <c r="H12" s="99"/>
      <c r="I12" s="49"/>
      <c r="J12" s="38"/>
      <c r="K12" s="38"/>
      <c r="L12" s="38"/>
      <c r="M12" s="38"/>
      <c r="N12" s="31"/>
      <c r="O12" s="31"/>
      <c r="P12" s="31"/>
      <c r="Q12" s="31"/>
      <c r="R12" s="21"/>
      <c r="T12" s="21"/>
      <c r="V12" s="35"/>
      <c r="W12" s="35"/>
      <c r="X12" s="35"/>
      <c r="Y12" s="35"/>
      <c r="Z12" s="35"/>
      <c r="AA12" s="94"/>
      <c r="AB12" s="94"/>
      <c r="AQ12" s="21"/>
      <c r="AR12" s="21"/>
      <c r="AT12" s="87"/>
      <c r="AU12" s="87"/>
      <c r="AV12" s="21"/>
      <c r="AW12" s="21"/>
    </row>
    <row r="13" spans="1:49" x14ac:dyDescent="0.25">
      <c r="A13" s="7" t="s">
        <v>139</v>
      </c>
      <c r="B13" s="7" t="s">
        <v>130</v>
      </c>
      <c r="C13" s="10">
        <f t="shared" si="0"/>
        <v>41</v>
      </c>
      <c r="D13">
        <v>41</v>
      </c>
      <c r="E13" s="47"/>
      <c r="F13" s="95"/>
      <c r="G13" s="99">
        <v>0</v>
      </c>
      <c r="H13" s="99"/>
      <c r="I13" s="49"/>
      <c r="J13" s="38"/>
      <c r="K13" s="38"/>
      <c r="L13" s="38"/>
      <c r="M13" s="38"/>
      <c r="N13" s="31"/>
      <c r="O13" s="31"/>
      <c r="P13" s="31"/>
      <c r="Q13" s="31"/>
      <c r="R13" s="21"/>
      <c r="T13" s="21"/>
      <c r="V13" s="35"/>
      <c r="W13" s="35"/>
      <c r="X13" s="35"/>
      <c r="Y13" s="35"/>
      <c r="Z13" s="35"/>
      <c r="AA13" s="94"/>
      <c r="AB13" s="94"/>
      <c r="AQ13" s="21"/>
      <c r="AR13" s="21"/>
      <c r="AT13" s="87"/>
      <c r="AU13" s="87"/>
      <c r="AV13" s="21"/>
      <c r="AW13" s="21"/>
    </row>
    <row r="14" spans="1:49" x14ac:dyDescent="0.25">
      <c r="C14" s="1">
        <f>SUM(C3:C13)</f>
        <v>1314</v>
      </c>
      <c r="D14" s="1">
        <f>SUM(D3:D13)</f>
        <v>1314</v>
      </c>
      <c r="E14" s="65"/>
      <c r="F14" s="45"/>
      <c r="G14" s="127">
        <f>SUM(G3:G13)</f>
        <v>968772.72999999986</v>
      </c>
      <c r="H14" s="100"/>
      <c r="I14" s="101"/>
      <c r="J14" s="62"/>
      <c r="K14" s="62"/>
      <c r="L14" s="62"/>
      <c r="M14" s="62"/>
      <c r="N14" s="40"/>
      <c r="O14" s="40"/>
      <c r="P14" s="40"/>
      <c r="Q14" s="40"/>
      <c r="R14" s="40"/>
      <c r="S14" s="40"/>
      <c r="T14" s="40"/>
      <c r="U14" s="36"/>
      <c r="V14" s="36"/>
      <c r="W14" s="36"/>
      <c r="X14" s="36"/>
      <c r="Y14" s="36"/>
      <c r="Z14" s="36"/>
      <c r="AA14" s="96"/>
      <c r="AB14" s="96"/>
      <c r="AJ14" s="34"/>
      <c r="AK14" s="34"/>
      <c r="AL14" s="34"/>
      <c r="AS14" s="34"/>
    </row>
    <row r="15" spans="1:49" ht="15.75" thickBot="1" x14ac:dyDescent="0.3">
      <c r="E15" s="66"/>
      <c r="F15" s="102"/>
      <c r="G15" s="51"/>
      <c r="H15" s="51"/>
      <c r="I15" s="52"/>
      <c r="L15" s="62"/>
      <c r="M15" s="62"/>
      <c r="W15" s="98"/>
      <c r="X15" s="98"/>
      <c r="AK15" s="94"/>
    </row>
    <row r="16" spans="1:49" x14ac:dyDescent="0.25">
      <c r="A16" s="1" t="s">
        <v>167</v>
      </c>
      <c r="H16" s="140" t="s">
        <v>182</v>
      </c>
      <c r="U16" s="98"/>
      <c r="W16" s="35"/>
      <c r="X16" s="31"/>
      <c r="AN16" s="34"/>
    </row>
    <row r="17" spans="1:40" x14ac:dyDescent="0.25">
      <c r="A17" s="74" t="s">
        <v>42</v>
      </c>
      <c r="B17" s="131" t="s">
        <v>169</v>
      </c>
      <c r="E17" s="16">
        <v>25747.919999999998</v>
      </c>
      <c r="G17" s="38">
        <v>25747.919999999998</v>
      </c>
      <c r="H17" s="139" t="s">
        <v>160</v>
      </c>
      <c r="W17" s="35"/>
      <c r="X17" s="31"/>
      <c r="AN17" s="34"/>
    </row>
    <row r="18" spans="1:40" ht="18.75" x14ac:dyDescent="0.3">
      <c r="A18" s="14"/>
      <c r="G18" s="138">
        <v>25747.919999999998</v>
      </c>
      <c r="W18" s="35"/>
      <c r="X18" s="31"/>
    </row>
    <row r="19" spans="1:40" ht="18.75" x14ac:dyDescent="0.3">
      <c r="A19" s="14"/>
    </row>
    <row r="20" spans="1:40" ht="18.75" x14ac:dyDescent="0.3">
      <c r="A20" s="14"/>
    </row>
    <row r="21" spans="1:40" ht="18.75" x14ac:dyDescent="0.3">
      <c r="A21" s="14"/>
    </row>
    <row r="22" spans="1:40" ht="18.75" x14ac:dyDescent="0.3">
      <c r="A22" s="14"/>
    </row>
    <row r="23" spans="1:40" ht="18.75" x14ac:dyDescent="0.3">
      <c r="A23" s="14"/>
    </row>
    <row r="24" spans="1:40" ht="18.75" x14ac:dyDescent="0.3">
      <c r="A24" s="14"/>
    </row>
    <row r="25" spans="1:40" ht="18.75" x14ac:dyDescent="0.3">
      <c r="A25" s="14"/>
    </row>
    <row r="26" spans="1:40" ht="18.75" x14ac:dyDescent="0.3">
      <c r="A26" s="14"/>
    </row>
    <row r="27" spans="1:40" ht="18.75" x14ac:dyDescent="0.3">
      <c r="A27" s="14"/>
    </row>
    <row r="28" spans="1:40" ht="18.75" x14ac:dyDescent="0.3">
      <c r="A28" s="14"/>
    </row>
    <row r="29" spans="1:40" ht="18.75" x14ac:dyDescent="0.3">
      <c r="A29" s="14"/>
    </row>
    <row r="30" spans="1:40" ht="18.75" x14ac:dyDescent="0.3">
      <c r="A30" s="14"/>
    </row>
    <row r="31" spans="1:40" ht="18.75" x14ac:dyDescent="0.3">
      <c r="A31" s="14"/>
    </row>
    <row r="32" spans="1:40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  <row r="39" spans="1:1" ht="18.75" x14ac:dyDescent="0.3">
      <c r="A39" s="14"/>
    </row>
    <row r="40" spans="1:1" ht="18.75" x14ac:dyDescent="0.3">
      <c r="A40" s="14"/>
    </row>
  </sheetData>
  <dataValidations count="1">
    <dataValidation type="list" showInputMessage="1" showErrorMessage="1" sqref="D1">
      <formula1>$A$16:$A$40</formula1>
    </dataValidation>
  </dataValidations>
  <pageMargins left="0.75" right="0.75" top="1" bottom="1" header="0.5" footer="0.5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8"/>
  <sheetViews>
    <sheetView workbookViewId="0">
      <pane ySplit="2" topLeftCell="A3" activePane="bottomLeft" state="frozen"/>
      <selection pane="bottomLeft" activeCell="I14" sqref="I14"/>
    </sheetView>
  </sheetViews>
  <sheetFormatPr defaultColWidth="8.7109375" defaultRowHeight="15" x14ac:dyDescent="0.25"/>
  <cols>
    <col min="1" max="1" width="48" bestFit="1" customWidth="1"/>
    <col min="2" max="2" width="60.5703125" customWidth="1"/>
    <col min="3" max="3" width="9" style="1" customWidth="1"/>
    <col min="4" max="4" width="16.42578125" customWidth="1"/>
    <col min="5" max="5" width="12.140625" customWidth="1"/>
    <col min="6" max="7" width="13.28515625" style="16" customWidth="1"/>
    <col min="8" max="8" width="16.28515625" style="16" customWidth="1"/>
    <col min="9" max="10" width="13.85546875" style="16" customWidth="1"/>
    <col min="11" max="12" width="20.140625" style="16" customWidth="1"/>
    <col min="13" max="15" width="14.7109375" style="16" customWidth="1"/>
    <col min="16" max="16" width="13.85546875" style="16" customWidth="1"/>
    <col min="17" max="19" width="14" style="16" customWidth="1"/>
    <col min="20" max="20" width="14.140625" style="16" hidden="1" customWidth="1"/>
    <col min="21" max="21" width="11.7109375" style="16" customWidth="1"/>
    <col min="22" max="22" width="11.140625" style="16" hidden="1" customWidth="1"/>
    <col min="23" max="23" width="11.140625" style="16" customWidth="1"/>
    <col min="24" max="24" width="11.7109375" style="16" hidden="1" customWidth="1"/>
    <col min="25" max="25" width="11.7109375" style="16" customWidth="1"/>
    <col min="26" max="26" width="11.140625" style="16" bestFit="1" customWidth="1"/>
    <col min="27" max="27" width="0" style="16" hidden="1" customWidth="1"/>
    <col min="28" max="28" width="12.140625" style="16" hidden="1" customWidth="1"/>
    <col min="29" max="30" width="11.28515625" style="16" bestFit="1" customWidth="1"/>
    <col min="31" max="31" width="9.140625" style="16" bestFit="1" customWidth="1"/>
    <col min="32" max="32" width="16" style="16" bestFit="1" customWidth="1"/>
    <col min="33" max="33" width="6.42578125" style="16" bestFit="1" customWidth="1"/>
    <col min="34" max="35" width="8.7109375" style="16"/>
    <col min="36" max="36" width="11.28515625" style="16" bestFit="1" customWidth="1"/>
    <col min="37" max="56" width="8.7109375" style="16"/>
  </cols>
  <sheetData>
    <row r="1" spans="1:40" ht="30" x14ac:dyDescent="0.25">
      <c r="C1" s="2" t="s">
        <v>143</v>
      </c>
      <c r="D1" s="4" t="s">
        <v>23</v>
      </c>
      <c r="E1" s="4" t="s">
        <v>24</v>
      </c>
      <c r="F1" s="83"/>
      <c r="G1" s="84"/>
      <c r="H1" s="43"/>
      <c r="I1" s="43"/>
      <c r="J1" s="44"/>
      <c r="K1" s="19"/>
      <c r="L1" s="19"/>
      <c r="M1" s="19"/>
      <c r="N1" s="19"/>
      <c r="O1" s="19"/>
      <c r="P1" s="19"/>
      <c r="Z1" s="85"/>
    </row>
    <row r="2" spans="1:40" x14ac:dyDescent="0.25">
      <c r="A2" s="5" t="s">
        <v>0</v>
      </c>
      <c r="B2" s="5" t="s">
        <v>1</v>
      </c>
      <c r="C2" s="6"/>
      <c r="F2" s="65">
        <v>2019</v>
      </c>
      <c r="G2" s="45">
        <v>2020</v>
      </c>
      <c r="H2" s="82" t="s">
        <v>180</v>
      </c>
      <c r="I2" s="45"/>
      <c r="J2" s="46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E2" s="34"/>
      <c r="AF2" s="34"/>
      <c r="AG2" s="34"/>
      <c r="AH2" s="34"/>
      <c r="AI2" s="34"/>
      <c r="AJ2" s="34"/>
      <c r="AK2" s="34"/>
      <c r="AL2" s="34"/>
      <c r="AM2" s="34"/>
      <c r="AN2" s="34"/>
    </row>
    <row r="3" spans="1:40" x14ac:dyDescent="0.25">
      <c r="A3" s="7" t="s">
        <v>59</v>
      </c>
      <c r="B3" s="7" t="s">
        <v>62</v>
      </c>
      <c r="C3" s="10">
        <f t="shared" ref="C3:C11" si="0">SUM(D3:E3)</f>
        <v>41</v>
      </c>
      <c r="D3" s="8">
        <v>41</v>
      </c>
      <c r="E3">
        <v>0</v>
      </c>
      <c r="F3" s="53"/>
      <c r="G3" s="95">
        <v>19870.25</v>
      </c>
      <c r="H3" s="54">
        <v>19870.25</v>
      </c>
      <c r="I3" s="54"/>
      <c r="J3" s="55"/>
      <c r="K3" s="38"/>
      <c r="L3" s="38"/>
      <c r="M3" s="38"/>
      <c r="N3" s="38"/>
      <c r="O3" s="31"/>
      <c r="P3" s="31"/>
      <c r="Q3" s="31"/>
      <c r="R3" s="31"/>
      <c r="S3" s="31"/>
      <c r="Z3" s="35"/>
      <c r="AB3" s="41"/>
      <c r="AC3" s="36"/>
    </row>
    <row r="4" spans="1:40" x14ac:dyDescent="0.25">
      <c r="A4" s="9" t="s">
        <v>59</v>
      </c>
      <c r="B4" s="9" t="s">
        <v>64</v>
      </c>
      <c r="C4" s="10">
        <f t="shared" si="0"/>
        <v>94</v>
      </c>
      <c r="D4" s="8">
        <v>94</v>
      </c>
      <c r="E4">
        <v>0</v>
      </c>
      <c r="F4" s="53">
        <v>47662.11</v>
      </c>
      <c r="G4" s="95">
        <v>47947.94</v>
      </c>
      <c r="H4" s="54">
        <v>95610.05</v>
      </c>
      <c r="I4" s="54"/>
      <c r="J4" s="55"/>
      <c r="K4" s="38"/>
      <c r="L4" s="38"/>
      <c r="M4" s="38"/>
      <c r="N4" s="38"/>
      <c r="O4" s="31"/>
      <c r="P4" s="31"/>
      <c r="Q4" s="31"/>
      <c r="R4" s="31"/>
      <c r="S4" s="31"/>
      <c r="U4" s="36"/>
      <c r="V4" s="36"/>
      <c r="W4" s="36"/>
      <c r="X4" s="94"/>
      <c r="Y4" s="94"/>
      <c r="AA4" s="31"/>
      <c r="AB4" s="34"/>
    </row>
    <row r="5" spans="1:40" x14ac:dyDescent="0.25">
      <c r="A5" s="7" t="s">
        <v>59</v>
      </c>
      <c r="B5" s="7" t="s">
        <v>65</v>
      </c>
      <c r="C5" s="10">
        <f t="shared" si="0"/>
        <v>46</v>
      </c>
      <c r="D5" s="8">
        <v>46</v>
      </c>
      <c r="E5">
        <v>0</v>
      </c>
      <c r="F5" s="53">
        <v>7462</v>
      </c>
      <c r="G5" s="95">
        <v>1866</v>
      </c>
      <c r="H5" s="54">
        <v>9328</v>
      </c>
      <c r="I5" s="54"/>
      <c r="J5" s="55"/>
      <c r="K5" s="38"/>
      <c r="L5" s="38"/>
      <c r="M5" s="38"/>
      <c r="N5" s="38"/>
      <c r="O5" s="31"/>
      <c r="P5" s="31"/>
      <c r="Q5" s="31"/>
      <c r="R5" s="31"/>
      <c r="S5" s="31"/>
      <c r="U5" s="36"/>
      <c r="V5" s="35"/>
      <c r="W5" s="35"/>
      <c r="X5" s="94"/>
      <c r="Y5" s="94"/>
    </row>
    <row r="6" spans="1:40" x14ac:dyDescent="0.25">
      <c r="A6" s="9" t="s">
        <v>59</v>
      </c>
      <c r="B6" s="9" t="s">
        <v>66</v>
      </c>
      <c r="C6" s="25">
        <f t="shared" si="0"/>
        <v>2</v>
      </c>
      <c r="D6" s="8">
        <v>2</v>
      </c>
      <c r="E6">
        <v>0</v>
      </c>
      <c r="F6" s="53"/>
      <c r="G6" s="95"/>
      <c r="H6" s="54">
        <v>0</v>
      </c>
      <c r="I6" s="54"/>
      <c r="J6" s="55"/>
      <c r="K6" s="38"/>
      <c r="L6" s="38"/>
      <c r="M6" s="38"/>
      <c r="N6" s="38"/>
      <c r="O6" s="31"/>
      <c r="P6" s="31"/>
      <c r="Q6" s="31"/>
      <c r="R6" s="31"/>
      <c r="T6" s="31"/>
      <c r="U6" s="36"/>
      <c r="V6" s="35"/>
      <c r="W6" s="35"/>
      <c r="X6" s="94"/>
      <c r="Y6" s="94"/>
      <c r="Z6" s="35"/>
    </row>
    <row r="7" spans="1:40" x14ac:dyDescent="0.25">
      <c r="A7" s="7" t="s">
        <v>67</v>
      </c>
      <c r="B7" s="7" t="s">
        <v>68</v>
      </c>
      <c r="C7" s="25">
        <f t="shared" si="0"/>
        <v>2</v>
      </c>
      <c r="D7" s="8">
        <v>2</v>
      </c>
      <c r="E7" s="8">
        <v>0</v>
      </c>
      <c r="F7" s="47"/>
      <c r="G7" s="95"/>
      <c r="H7" s="54">
        <v>0</v>
      </c>
      <c r="I7" s="54"/>
      <c r="J7" s="55"/>
      <c r="K7" s="38"/>
      <c r="L7" s="38"/>
      <c r="M7" s="38"/>
      <c r="N7" s="38"/>
      <c r="O7" s="31"/>
      <c r="P7" s="31"/>
      <c r="Q7" s="31"/>
      <c r="R7" s="31"/>
      <c r="T7" s="31"/>
      <c r="U7" s="36"/>
      <c r="V7" s="35"/>
      <c r="W7" s="35"/>
      <c r="X7" s="94"/>
      <c r="Y7" s="94"/>
    </row>
    <row r="8" spans="1:40" x14ac:dyDescent="0.25">
      <c r="A8" s="7" t="s">
        <v>67</v>
      </c>
      <c r="B8" s="7" t="s">
        <v>70</v>
      </c>
      <c r="C8" s="25">
        <f t="shared" si="0"/>
        <v>4</v>
      </c>
      <c r="D8" s="8">
        <v>4</v>
      </c>
      <c r="E8" s="8">
        <v>0</v>
      </c>
      <c r="F8" s="47"/>
      <c r="G8" s="95"/>
      <c r="H8" s="54">
        <v>0</v>
      </c>
      <c r="I8" s="54"/>
      <c r="J8" s="55"/>
      <c r="K8" s="38"/>
      <c r="L8" s="38"/>
      <c r="M8" s="38"/>
      <c r="N8" s="38"/>
      <c r="O8" s="31"/>
      <c r="P8" s="31"/>
      <c r="Q8" s="31"/>
      <c r="R8" s="31"/>
      <c r="T8" s="31"/>
      <c r="U8" s="36"/>
      <c r="V8" s="35"/>
      <c r="W8" s="35"/>
      <c r="X8" s="94"/>
      <c r="Y8" s="94"/>
    </row>
    <row r="9" spans="1:40" x14ac:dyDescent="0.25">
      <c r="A9" s="9" t="s">
        <v>67</v>
      </c>
      <c r="B9" s="9" t="s">
        <v>72</v>
      </c>
      <c r="C9" s="10">
        <f t="shared" si="0"/>
        <v>63</v>
      </c>
      <c r="D9" s="8">
        <v>63</v>
      </c>
      <c r="E9" s="8">
        <v>0</v>
      </c>
      <c r="F9" s="47">
        <v>21115</v>
      </c>
      <c r="G9" s="95">
        <v>55863</v>
      </c>
      <c r="H9" s="54">
        <v>76978</v>
      </c>
      <c r="I9" s="54"/>
      <c r="J9" s="55"/>
      <c r="K9" s="38"/>
      <c r="L9" s="38"/>
      <c r="M9" s="38"/>
      <c r="N9" s="38"/>
      <c r="O9" s="31"/>
      <c r="P9" s="31"/>
      <c r="Q9" s="31"/>
      <c r="R9" s="31"/>
      <c r="S9" s="31"/>
      <c r="U9" s="36"/>
      <c r="V9" s="36"/>
      <c r="W9" s="36"/>
      <c r="X9" s="94"/>
      <c r="Y9" s="94"/>
      <c r="AJ9" s="21"/>
    </row>
    <row r="10" spans="1:40" x14ac:dyDescent="0.25">
      <c r="A10" s="9" t="s">
        <v>79</v>
      </c>
      <c r="B10" s="9" t="s">
        <v>80</v>
      </c>
      <c r="C10" s="10">
        <f t="shared" si="0"/>
        <v>123</v>
      </c>
      <c r="D10">
        <v>0</v>
      </c>
      <c r="E10">
        <v>123</v>
      </c>
      <c r="F10" s="53"/>
      <c r="G10" s="95">
        <v>7499</v>
      </c>
      <c r="H10" s="54">
        <v>7499</v>
      </c>
      <c r="I10" s="54"/>
      <c r="J10" s="55"/>
      <c r="K10" s="38"/>
      <c r="L10" s="38"/>
      <c r="M10" s="38"/>
      <c r="N10" s="38"/>
      <c r="O10" s="31"/>
      <c r="P10" s="31"/>
      <c r="Q10" s="31"/>
      <c r="R10" s="31"/>
      <c r="S10" s="31"/>
      <c r="U10" s="36"/>
      <c r="V10" s="35"/>
      <c r="W10" s="35"/>
      <c r="X10" s="94"/>
      <c r="Y10" s="94"/>
      <c r="AJ10" s="21"/>
    </row>
    <row r="11" spans="1:40" x14ac:dyDescent="0.25">
      <c r="A11" s="9" t="s">
        <v>79</v>
      </c>
      <c r="B11" s="9" t="s">
        <v>81</v>
      </c>
      <c r="C11" s="10">
        <f t="shared" si="0"/>
        <v>51</v>
      </c>
      <c r="D11">
        <v>0</v>
      </c>
      <c r="E11">
        <v>51</v>
      </c>
      <c r="F11" s="53"/>
      <c r="G11" s="95"/>
      <c r="H11" s="54">
        <v>0</v>
      </c>
      <c r="I11" s="54"/>
      <c r="J11" s="55"/>
      <c r="K11" s="38"/>
      <c r="L11" s="38"/>
      <c r="M11" s="38"/>
      <c r="N11" s="38"/>
      <c r="O11" s="31"/>
      <c r="P11" s="31"/>
      <c r="Q11" s="31"/>
      <c r="R11" s="31"/>
      <c r="S11" s="31"/>
      <c r="U11" s="36"/>
      <c r="V11" s="35"/>
      <c r="W11" s="35"/>
      <c r="X11" s="94"/>
      <c r="Y11" s="94"/>
      <c r="AJ11" s="21"/>
    </row>
    <row r="12" spans="1:40" x14ac:dyDescent="0.25">
      <c r="C12" s="1">
        <f>SUM(C3:C11)</f>
        <v>426</v>
      </c>
      <c r="D12" s="1">
        <f>SUM(D3:D11)</f>
        <v>252</v>
      </c>
      <c r="E12" s="1">
        <f>SUM(E3:E11)</f>
        <v>174</v>
      </c>
      <c r="F12" s="65"/>
      <c r="G12" s="45"/>
      <c r="H12" s="127">
        <f>SUM(H3:H11)</f>
        <v>209285.3</v>
      </c>
      <c r="I12" s="103"/>
      <c r="J12" s="104"/>
      <c r="K12" s="62"/>
      <c r="L12" s="62"/>
      <c r="M12" s="62"/>
      <c r="N12" s="62"/>
      <c r="O12" s="38"/>
      <c r="P12" s="40"/>
      <c r="Q12" s="40"/>
      <c r="R12" s="40"/>
      <c r="S12" s="40"/>
      <c r="T12" s="40"/>
      <c r="U12" s="36"/>
      <c r="V12" s="36"/>
      <c r="W12" s="36"/>
      <c r="X12" s="105"/>
      <c r="Y12" s="105"/>
      <c r="AE12" s="34"/>
      <c r="AF12" s="34"/>
      <c r="AG12" s="34"/>
      <c r="AK12" s="34"/>
    </row>
    <row r="13" spans="1:40" x14ac:dyDescent="0.25">
      <c r="F13" s="53"/>
      <c r="G13" s="95"/>
      <c r="H13" s="45"/>
      <c r="I13" s="45"/>
      <c r="J13" s="106"/>
      <c r="M13" s="97"/>
      <c r="N13" s="97"/>
      <c r="O13" s="97"/>
      <c r="P13" s="31"/>
      <c r="AF13" s="94"/>
    </row>
    <row r="14" spans="1:40" ht="15.75" thickBot="1" x14ac:dyDescent="0.3">
      <c r="A14" s="1" t="s">
        <v>167</v>
      </c>
      <c r="F14" s="66"/>
      <c r="G14" s="102"/>
      <c r="H14" s="60"/>
      <c r="I14" s="140" t="s">
        <v>182</v>
      </c>
      <c r="J14" s="107"/>
    </row>
    <row r="15" spans="1:40" x14ac:dyDescent="0.25">
      <c r="A15" s="7" t="s">
        <v>59</v>
      </c>
      <c r="B15" t="s">
        <v>175</v>
      </c>
      <c r="G15" s="16">
        <v>2000</v>
      </c>
      <c r="H15" s="38">
        <v>2000</v>
      </c>
      <c r="I15" s="139" t="s">
        <v>163</v>
      </c>
    </row>
    <row r="16" spans="1:40" x14ac:dyDescent="0.25">
      <c r="A16" s="7" t="s">
        <v>59</v>
      </c>
      <c r="B16" t="s">
        <v>176</v>
      </c>
      <c r="G16" s="16">
        <v>11870.25</v>
      </c>
      <c r="H16" s="38">
        <v>11870.25</v>
      </c>
      <c r="I16" s="139" t="s">
        <v>163</v>
      </c>
    </row>
    <row r="17" spans="1:9" x14ac:dyDescent="0.25">
      <c r="A17" s="7" t="s">
        <v>59</v>
      </c>
      <c r="B17" t="s">
        <v>177</v>
      </c>
      <c r="G17" s="16">
        <v>105856.64</v>
      </c>
      <c r="H17" s="38">
        <v>105856.64</v>
      </c>
      <c r="I17" s="139" t="s">
        <v>160</v>
      </c>
    </row>
    <row r="18" spans="1:9" ht="18.75" x14ac:dyDescent="0.3">
      <c r="A18" s="14"/>
      <c r="H18" s="126">
        <f>SUM(H15:H17)</f>
        <v>119726.89</v>
      </c>
    </row>
    <row r="19" spans="1:9" ht="18.75" x14ac:dyDescent="0.3">
      <c r="A19" s="14"/>
    </row>
    <row r="20" spans="1:9" ht="18.75" x14ac:dyDescent="0.3">
      <c r="A20" s="14"/>
    </row>
    <row r="21" spans="1:9" ht="18.75" x14ac:dyDescent="0.3">
      <c r="A21" s="14"/>
    </row>
    <row r="22" spans="1:9" ht="18.75" x14ac:dyDescent="0.3">
      <c r="A22" s="14"/>
    </row>
    <row r="23" spans="1:9" ht="18.75" x14ac:dyDescent="0.3">
      <c r="A23" s="14"/>
    </row>
    <row r="24" spans="1:9" ht="18.75" x14ac:dyDescent="0.3">
      <c r="A24" s="14"/>
    </row>
    <row r="25" spans="1:9" ht="18.75" x14ac:dyDescent="0.3">
      <c r="A25" s="14"/>
    </row>
    <row r="26" spans="1:9" ht="18.75" x14ac:dyDescent="0.3">
      <c r="A26" s="14"/>
    </row>
    <row r="27" spans="1:9" ht="18.75" x14ac:dyDescent="0.3">
      <c r="A27" s="14"/>
    </row>
    <row r="28" spans="1:9" ht="18.75" x14ac:dyDescent="0.3">
      <c r="A28" s="14"/>
    </row>
    <row r="29" spans="1:9" ht="18.75" x14ac:dyDescent="0.3">
      <c r="A29" s="14"/>
    </row>
    <row r="30" spans="1:9" ht="18.75" x14ac:dyDescent="0.3">
      <c r="A30" s="14"/>
    </row>
    <row r="31" spans="1:9" ht="18.75" x14ac:dyDescent="0.3">
      <c r="A31" s="14"/>
    </row>
    <row r="32" spans="1:9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</sheetData>
  <dataValidations count="1">
    <dataValidation type="list" showInputMessage="1" showErrorMessage="1" sqref="D1:E1">
      <formula1>$A$14:$A$38</formula1>
    </dataValidation>
  </dataValidations>
  <pageMargins left="0.75" right="0.75" top="1" bottom="1" header="0.5" footer="0.5"/>
  <ignoredErrors>
    <ignoredError sqref="C3:C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01"/>
  <sheetViews>
    <sheetView zoomScaleNormal="100" workbookViewId="0">
      <pane xSplit="2" ySplit="1" topLeftCell="G71" activePane="bottomRight" state="frozen"/>
      <selection pane="topRight" activeCell="C1" sqref="C1"/>
      <selection pane="bottomLeft" activeCell="A2" sqref="A2"/>
      <selection pane="bottomRight" activeCell="P77" sqref="P77"/>
    </sheetView>
  </sheetViews>
  <sheetFormatPr defaultColWidth="8.7109375" defaultRowHeight="15" x14ac:dyDescent="0.25"/>
  <cols>
    <col min="1" max="1" width="43.7109375" customWidth="1"/>
    <col min="2" max="2" width="60.5703125" customWidth="1"/>
    <col min="3" max="3" width="9" style="1" customWidth="1"/>
    <col min="4" max="4" width="15.7109375" customWidth="1"/>
    <col min="5" max="5" width="17.5703125" customWidth="1"/>
    <col min="6" max="6" width="13.85546875" customWidth="1"/>
    <col min="7" max="7" width="12.85546875" customWidth="1"/>
    <col min="8" max="9" width="8.7109375" customWidth="1"/>
    <col min="10" max="10" width="12.7109375" customWidth="1"/>
    <col min="11" max="12" width="13.28515625" style="16" customWidth="1"/>
    <col min="13" max="13" width="16.42578125" style="16" customWidth="1"/>
    <col min="14" max="14" width="16.7109375" style="16" customWidth="1"/>
    <col min="15" max="15" width="14.42578125" style="16" bestFit="1" customWidth="1"/>
    <col min="16" max="16" width="10.7109375" style="16" bestFit="1" customWidth="1"/>
    <col min="17" max="17" width="15.28515625" style="16" customWidth="1"/>
    <col min="18" max="18" width="7.42578125" style="16" customWidth="1"/>
    <col min="19" max="19" width="15.28515625" style="16" customWidth="1"/>
    <col min="20" max="20" width="17.140625" style="16" customWidth="1"/>
    <col min="21" max="22" width="9.5703125" style="16" customWidth="1"/>
    <col min="23" max="23" width="8.7109375" style="16" customWidth="1"/>
    <col min="24" max="25" width="10.7109375" style="16" customWidth="1"/>
    <col min="26" max="26" width="14.140625" style="16" bestFit="1" customWidth="1"/>
    <col min="27" max="27" width="11.140625" style="16" bestFit="1" customWidth="1"/>
    <col min="28" max="28" width="8.7109375" style="16" hidden="1" customWidth="1"/>
    <col min="29" max="29" width="12.140625" style="16" hidden="1" customWidth="1"/>
    <col min="30" max="30" width="11.140625" style="16" bestFit="1" customWidth="1"/>
    <col min="31" max="31" width="13.28515625" style="16" bestFit="1" customWidth="1"/>
    <col min="32" max="32" width="0" style="16" hidden="1" customWidth="1"/>
    <col min="33" max="33" width="10.7109375" style="16" hidden="1" customWidth="1"/>
    <col min="34" max="34" width="13.5703125" style="16" customWidth="1"/>
    <col min="35" max="35" width="8.7109375" style="16" customWidth="1"/>
    <col min="36" max="36" width="11.140625" style="16" hidden="1" customWidth="1"/>
    <col min="37" max="37" width="8.7109375" style="16" hidden="1" customWidth="1"/>
    <col min="38" max="38" width="9.140625" style="16" bestFit="1" customWidth="1"/>
    <col min="39" max="39" width="16" style="16" bestFit="1" customWidth="1"/>
    <col min="40" max="40" width="6.42578125" style="16" bestFit="1" customWidth="1"/>
    <col min="41" max="42" width="8.7109375" style="16"/>
    <col min="43" max="43" width="11.28515625" style="16" bestFit="1" customWidth="1"/>
    <col min="44" max="44" width="8.42578125" style="16" bestFit="1" customWidth="1"/>
    <col min="45" max="45" width="7.28515625" style="16" bestFit="1" customWidth="1"/>
    <col min="46" max="46" width="8" style="16" bestFit="1" customWidth="1"/>
    <col min="47" max="47" width="11.28515625" style="16" customWidth="1"/>
    <col min="48" max="48" width="6.28515625" style="16" bestFit="1" customWidth="1"/>
    <col min="49" max="51" width="8.7109375" style="16"/>
    <col min="52" max="52" width="6.85546875" style="16" bestFit="1" customWidth="1"/>
    <col min="53" max="54" width="8.7109375" style="16"/>
  </cols>
  <sheetData>
    <row r="1" spans="1:52" ht="45" x14ac:dyDescent="0.25">
      <c r="C1" s="2" t="s">
        <v>143</v>
      </c>
      <c r="D1" s="3" t="s">
        <v>4</v>
      </c>
      <c r="E1" s="4" t="s">
        <v>9</v>
      </c>
      <c r="F1" s="4" t="s">
        <v>10</v>
      </c>
      <c r="G1" s="4" t="s">
        <v>11</v>
      </c>
      <c r="H1" s="4" t="s">
        <v>25</v>
      </c>
      <c r="I1" s="4" t="s">
        <v>26</v>
      </c>
      <c r="J1" s="4" t="s">
        <v>27</v>
      </c>
      <c r="K1" s="108"/>
      <c r="L1" s="108"/>
      <c r="M1" s="108"/>
      <c r="N1" s="108"/>
      <c r="O1" s="19"/>
      <c r="P1" s="19"/>
      <c r="Q1" s="19"/>
      <c r="R1" s="19"/>
      <c r="S1" s="28"/>
      <c r="T1" s="19"/>
      <c r="U1" s="19"/>
      <c r="V1" s="19"/>
      <c r="W1" s="19"/>
      <c r="Z1" s="87"/>
      <c r="AF1" s="85"/>
    </row>
    <row r="2" spans="1:52" x14ac:dyDescent="0.25">
      <c r="A2" s="5" t="s">
        <v>0</v>
      </c>
      <c r="B2" s="5" t="s">
        <v>1</v>
      </c>
      <c r="C2" s="6"/>
      <c r="K2" s="45">
        <v>2019</v>
      </c>
      <c r="L2" s="45">
        <v>2019</v>
      </c>
      <c r="M2" s="45">
        <v>2020</v>
      </c>
      <c r="N2" s="45">
        <v>2020</v>
      </c>
      <c r="O2" s="137" t="s">
        <v>180</v>
      </c>
      <c r="P2" s="18"/>
      <c r="Q2" s="18"/>
      <c r="R2" s="18"/>
      <c r="S2" s="18"/>
      <c r="T2" s="18"/>
      <c r="U2" s="18"/>
      <c r="V2" s="18"/>
      <c r="W2" s="18"/>
      <c r="X2" s="18"/>
      <c r="Y2" s="34"/>
      <c r="Z2" s="34"/>
      <c r="AA2" s="109"/>
      <c r="AB2" s="34"/>
      <c r="AC2" s="34"/>
      <c r="AD2" s="34"/>
      <c r="AE2" s="35"/>
      <c r="AG2" s="31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</row>
    <row r="3" spans="1:52" x14ac:dyDescent="0.25">
      <c r="A3" s="7" t="s">
        <v>2</v>
      </c>
      <c r="B3" s="7" t="s">
        <v>3</v>
      </c>
      <c r="C3" s="1">
        <f t="shared" ref="C3:C34" si="0">SUM(D3:J3)</f>
        <v>124</v>
      </c>
      <c r="D3" s="8">
        <v>10</v>
      </c>
      <c r="E3" s="8">
        <v>0</v>
      </c>
      <c r="F3" s="8">
        <v>105</v>
      </c>
      <c r="G3" s="8">
        <v>6</v>
      </c>
      <c r="H3" s="8">
        <v>3</v>
      </c>
      <c r="I3">
        <v>0</v>
      </c>
      <c r="J3">
        <v>0</v>
      </c>
      <c r="K3" s="16">
        <v>42000</v>
      </c>
      <c r="M3" s="16">
        <v>84764.36</v>
      </c>
      <c r="N3" s="21"/>
      <c r="O3" s="21">
        <v>126764.36</v>
      </c>
      <c r="P3" s="31"/>
      <c r="Q3" s="21"/>
      <c r="R3" s="31"/>
      <c r="S3" s="31"/>
      <c r="T3" s="38"/>
      <c r="U3" s="38"/>
      <c r="V3" s="38"/>
      <c r="W3" s="31"/>
      <c r="X3" s="31"/>
      <c r="Y3" s="31"/>
      <c r="Z3" s="70"/>
      <c r="AA3" s="35"/>
      <c r="AB3" s="31"/>
      <c r="AC3" s="31"/>
      <c r="AD3" s="31"/>
      <c r="AE3" s="41"/>
      <c r="AG3" s="34"/>
      <c r="AH3" s="69"/>
      <c r="AQ3" s="21"/>
      <c r="AR3" s="87"/>
      <c r="AS3" s="87"/>
      <c r="AT3" s="87"/>
      <c r="AU3" s="21"/>
      <c r="AV3" s="21"/>
      <c r="AZ3" s="21"/>
    </row>
    <row r="4" spans="1:52" x14ac:dyDescent="0.25">
      <c r="A4" s="9" t="s">
        <v>2</v>
      </c>
      <c r="B4" s="9" t="s">
        <v>29</v>
      </c>
      <c r="C4" s="1">
        <f t="shared" si="0"/>
        <v>143</v>
      </c>
      <c r="D4" s="8">
        <v>131</v>
      </c>
      <c r="E4" s="8">
        <v>12</v>
      </c>
      <c r="F4" s="8">
        <v>0</v>
      </c>
      <c r="G4" s="8">
        <v>0</v>
      </c>
      <c r="H4" s="8">
        <v>0</v>
      </c>
      <c r="I4">
        <v>0</v>
      </c>
      <c r="J4">
        <v>0</v>
      </c>
      <c r="N4" s="21"/>
      <c r="O4" s="21">
        <v>0</v>
      </c>
      <c r="P4" s="31"/>
      <c r="Q4" s="21"/>
      <c r="R4" s="31"/>
      <c r="S4" s="31"/>
      <c r="T4" s="38"/>
      <c r="U4" s="38"/>
      <c r="V4" s="38"/>
      <c r="W4" s="31"/>
      <c r="X4" s="31"/>
      <c r="Y4" s="31"/>
      <c r="Z4" s="70"/>
      <c r="AA4" s="35"/>
      <c r="AB4" s="31"/>
      <c r="AC4" s="31"/>
      <c r="AD4" s="31"/>
      <c r="AE4" s="41"/>
      <c r="AH4" s="34"/>
      <c r="AQ4" s="21"/>
      <c r="AR4" s="87"/>
      <c r="AS4" s="87"/>
      <c r="AT4" s="87"/>
      <c r="AU4" s="21"/>
      <c r="AV4" s="21"/>
      <c r="AZ4" s="21"/>
    </row>
    <row r="5" spans="1:52" x14ac:dyDescent="0.25">
      <c r="A5" s="9" t="s">
        <v>2</v>
      </c>
      <c r="B5" s="9" t="s">
        <v>30</v>
      </c>
      <c r="C5" s="1">
        <f t="shared" si="0"/>
        <v>88</v>
      </c>
      <c r="D5" s="8">
        <v>14</v>
      </c>
      <c r="E5" s="8">
        <v>74</v>
      </c>
      <c r="F5" s="8">
        <v>0</v>
      </c>
      <c r="G5" s="8">
        <v>0</v>
      </c>
      <c r="H5" s="8">
        <v>0</v>
      </c>
      <c r="I5">
        <v>0</v>
      </c>
      <c r="J5">
        <v>0</v>
      </c>
      <c r="K5" s="16">
        <v>193789.9</v>
      </c>
      <c r="M5" s="16">
        <v>5857.15</v>
      </c>
      <c r="N5" s="21"/>
      <c r="O5" s="21">
        <v>199647.05</v>
      </c>
      <c r="P5" s="31"/>
      <c r="Q5" s="21"/>
      <c r="R5" s="31"/>
      <c r="S5" s="31"/>
      <c r="T5" s="38"/>
      <c r="U5" s="38"/>
      <c r="V5" s="38"/>
      <c r="W5" s="31"/>
      <c r="X5" s="31"/>
      <c r="Y5" s="31"/>
      <c r="Z5" s="70"/>
      <c r="AA5" s="36"/>
      <c r="AB5" s="31"/>
      <c r="AC5" s="31"/>
      <c r="AD5" s="21"/>
      <c r="AE5" s="21"/>
      <c r="AF5" s="21"/>
      <c r="AG5" s="21"/>
      <c r="AH5" s="21"/>
      <c r="AQ5" s="21"/>
      <c r="AR5" s="87"/>
      <c r="AS5" s="87"/>
      <c r="AT5" s="87"/>
      <c r="AU5" s="21"/>
      <c r="AV5" s="21"/>
      <c r="AZ5" s="21"/>
    </row>
    <row r="6" spans="1:52" x14ac:dyDescent="0.25">
      <c r="A6" s="9" t="s">
        <v>2</v>
      </c>
      <c r="B6" s="9" t="s">
        <v>32</v>
      </c>
      <c r="C6" s="1">
        <f t="shared" si="0"/>
        <v>76</v>
      </c>
      <c r="D6" s="8">
        <v>0</v>
      </c>
      <c r="E6" s="8">
        <v>2</v>
      </c>
      <c r="F6" s="8">
        <v>1</v>
      </c>
      <c r="G6" s="8">
        <v>73</v>
      </c>
      <c r="H6" s="8">
        <v>0</v>
      </c>
      <c r="I6">
        <v>0</v>
      </c>
      <c r="J6">
        <v>0</v>
      </c>
      <c r="K6" s="16">
        <v>79500.59</v>
      </c>
      <c r="M6" s="16">
        <v>144055.69</v>
      </c>
      <c r="N6" s="21"/>
      <c r="O6" s="21">
        <v>223556.28</v>
      </c>
      <c r="P6" s="31"/>
      <c r="Q6" s="21"/>
      <c r="R6" s="31"/>
      <c r="S6" s="31"/>
      <c r="T6" s="38"/>
      <c r="U6" s="38"/>
      <c r="V6" s="38"/>
      <c r="W6" s="31"/>
      <c r="X6" s="31"/>
      <c r="Y6" s="31"/>
      <c r="Z6" s="70"/>
      <c r="AA6" s="36"/>
      <c r="AB6" s="31"/>
      <c r="AC6" s="31"/>
      <c r="AD6" s="21"/>
      <c r="AE6" s="21"/>
      <c r="AF6" s="21"/>
      <c r="AG6" s="21"/>
      <c r="AH6" s="21"/>
      <c r="AQ6" s="21"/>
      <c r="AR6" s="87"/>
      <c r="AS6" s="87"/>
      <c r="AT6" s="87"/>
      <c r="AU6" s="21"/>
      <c r="AV6" s="21"/>
      <c r="AZ6" s="21"/>
    </row>
    <row r="7" spans="1:52" x14ac:dyDescent="0.25">
      <c r="A7" s="9" t="s">
        <v>2</v>
      </c>
      <c r="B7" s="9" t="s">
        <v>33</v>
      </c>
      <c r="C7" s="1">
        <f t="shared" si="0"/>
        <v>20</v>
      </c>
      <c r="D7" s="8">
        <v>13</v>
      </c>
      <c r="E7" s="8">
        <v>0</v>
      </c>
      <c r="F7" s="8">
        <v>0</v>
      </c>
      <c r="G7" s="8">
        <v>0</v>
      </c>
      <c r="H7" s="8">
        <v>7</v>
      </c>
      <c r="I7">
        <v>0</v>
      </c>
      <c r="J7">
        <v>0</v>
      </c>
      <c r="N7" s="21"/>
      <c r="O7" s="21">
        <v>0</v>
      </c>
      <c r="P7" s="31"/>
      <c r="Q7" s="21"/>
      <c r="R7" s="31"/>
      <c r="S7" s="31"/>
      <c r="T7" s="38"/>
      <c r="U7" s="38"/>
      <c r="V7" s="38"/>
      <c r="W7" s="31"/>
      <c r="X7" s="31"/>
      <c r="Y7" s="31"/>
      <c r="Z7" s="70"/>
      <c r="AA7" s="36"/>
      <c r="AB7" s="31"/>
      <c r="AC7" s="31"/>
      <c r="AD7" s="21"/>
      <c r="AE7" s="21"/>
      <c r="AF7" s="21"/>
      <c r="AG7" s="21"/>
      <c r="AH7" s="21"/>
      <c r="AQ7" s="21"/>
      <c r="AR7" s="87"/>
      <c r="AS7" s="87"/>
      <c r="AT7" s="87"/>
      <c r="AU7" s="21"/>
      <c r="AV7" s="21"/>
      <c r="AZ7" s="21"/>
    </row>
    <row r="8" spans="1:52" x14ac:dyDescent="0.25">
      <c r="A8" s="9" t="s">
        <v>2</v>
      </c>
      <c r="B8" s="9" t="s">
        <v>35</v>
      </c>
      <c r="C8" s="1">
        <f t="shared" si="0"/>
        <v>6</v>
      </c>
      <c r="D8" s="8">
        <v>0</v>
      </c>
      <c r="E8" s="8">
        <v>0</v>
      </c>
      <c r="F8" s="8">
        <v>0</v>
      </c>
      <c r="G8" s="8">
        <v>0</v>
      </c>
      <c r="H8" s="8">
        <v>6</v>
      </c>
      <c r="I8">
        <v>0</v>
      </c>
      <c r="J8">
        <v>0</v>
      </c>
      <c r="N8" s="21"/>
      <c r="O8" s="21">
        <v>0</v>
      </c>
      <c r="P8" s="31"/>
      <c r="Q8" s="21"/>
      <c r="R8" s="31"/>
      <c r="S8" s="31"/>
      <c r="T8" s="38"/>
      <c r="U8" s="38"/>
      <c r="V8" s="38"/>
      <c r="W8" s="31"/>
      <c r="X8" s="31"/>
      <c r="Y8" s="31"/>
      <c r="Z8" s="70"/>
      <c r="AA8" s="36"/>
      <c r="AB8" s="31"/>
      <c r="AC8" s="31"/>
      <c r="AD8" s="21"/>
      <c r="AE8" s="21"/>
      <c r="AF8" s="21"/>
      <c r="AG8" s="21"/>
      <c r="AH8" s="21"/>
      <c r="AQ8" s="21"/>
      <c r="AR8" s="87"/>
      <c r="AS8" s="87"/>
      <c r="AT8" s="87"/>
      <c r="AU8" s="21"/>
      <c r="AV8" s="21"/>
      <c r="AZ8" s="21"/>
    </row>
    <row r="9" spans="1:52" x14ac:dyDescent="0.25">
      <c r="A9" s="7" t="s">
        <v>2</v>
      </c>
      <c r="B9" s="7" t="s">
        <v>36</v>
      </c>
      <c r="C9" s="1">
        <f t="shared" si="0"/>
        <v>18</v>
      </c>
      <c r="D9" s="8">
        <v>0</v>
      </c>
      <c r="E9" s="8">
        <v>0</v>
      </c>
      <c r="F9" s="8">
        <v>0</v>
      </c>
      <c r="G9" s="8">
        <v>0</v>
      </c>
      <c r="H9" s="8">
        <v>18</v>
      </c>
      <c r="I9">
        <v>0</v>
      </c>
      <c r="J9">
        <v>0</v>
      </c>
      <c r="K9" s="16">
        <v>79552</v>
      </c>
      <c r="N9" s="21"/>
      <c r="O9" s="21">
        <v>79552</v>
      </c>
      <c r="P9" s="31"/>
      <c r="Q9" s="21"/>
      <c r="R9" s="31"/>
      <c r="S9" s="31"/>
      <c r="T9" s="38"/>
      <c r="U9" s="38"/>
      <c r="V9" s="38"/>
      <c r="W9" s="31"/>
      <c r="X9" s="31"/>
      <c r="Y9" s="31"/>
      <c r="Z9" s="70"/>
      <c r="AA9" s="36"/>
      <c r="AB9" s="31"/>
      <c r="AC9" s="31"/>
      <c r="AD9" s="21"/>
      <c r="AE9" s="21"/>
      <c r="AF9" s="21"/>
      <c r="AG9" s="21"/>
      <c r="AH9" s="21"/>
      <c r="AJ9" s="35"/>
      <c r="AQ9" s="21"/>
      <c r="AR9" s="87"/>
      <c r="AS9" s="87"/>
      <c r="AT9" s="87"/>
      <c r="AU9" s="21"/>
      <c r="AV9" s="21"/>
      <c r="AZ9" s="21"/>
    </row>
    <row r="10" spans="1:52" x14ac:dyDescent="0.25">
      <c r="A10" s="7" t="s">
        <v>2</v>
      </c>
      <c r="B10" s="7" t="s">
        <v>37</v>
      </c>
      <c r="C10" s="1">
        <f t="shared" si="0"/>
        <v>42</v>
      </c>
      <c r="D10" s="8">
        <v>0</v>
      </c>
      <c r="E10" s="8">
        <v>36</v>
      </c>
      <c r="F10" s="8">
        <v>0</v>
      </c>
      <c r="G10" s="8">
        <v>6</v>
      </c>
      <c r="H10" s="8">
        <v>0</v>
      </c>
      <c r="I10">
        <v>0</v>
      </c>
      <c r="J10">
        <v>0</v>
      </c>
      <c r="K10" s="16">
        <v>200177.31</v>
      </c>
      <c r="M10" s="16">
        <v>33971.300000000003</v>
      </c>
      <c r="N10" s="21"/>
      <c r="O10" s="21">
        <v>234148.61</v>
      </c>
      <c r="P10" s="31"/>
      <c r="Q10" s="21"/>
      <c r="R10" s="31"/>
      <c r="S10" s="31"/>
      <c r="T10" s="38"/>
      <c r="U10" s="38"/>
      <c r="V10" s="38"/>
      <c r="W10" s="31"/>
      <c r="X10" s="31"/>
      <c r="Y10" s="31"/>
      <c r="Z10" s="70"/>
      <c r="AA10" s="36"/>
      <c r="AB10" s="31"/>
      <c r="AC10" s="31"/>
      <c r="AD10" s="21"/>
      <c r="AE10" s="21"/>
      <c r="AF10" s="21"/>
      <c r="AG10" s="21"/>
      <c r="AH10" s="21"/>
      <c r="AQ10" s="21"/>
      <c r="AR10" s="87"/>
      <c r="AS10" s="87"/>
      <c r="AT10" s="87"/>
      <c r="AU10" s="21"/>
      <c r="AV10" s="21"/>
      <c r="AZ10" s="21"/>
    </row>
    <row r="11" spans="1:52" x14ac:dyDescent="0.25">
      <c r="A11" s="7" t="s">
        <v>2</v>
      </c>
      <c r="B11" s="7" t="s">
        <v>40</v>
      </c>
      <c r="C11" s="1">
        <f t="shared" si="0"/>
        <v>8</v>
      </c>
      <c r="D11" s="8">
        <v>8</v>
      </c>
      <c r="E11" s="8">
        <v>0</v>
      </c>
      <c r="F11" s="8">
        <v>0</v>
      </c>
      <c r="G11" s="8">
        <v>0</v>
      </c>
      <c r="H11" s="8">
        <v>0</v>
      </c>
      <c r="I11">
        <v>0</v>
      </c>
      <c r="J11">
        <v>0</v>
      </c>
      <c r="N11" s="21"/>
      <c r="O11" s="21">
        <v>0</v>
      </c>
      <c r="P11" s="31"/>
      <c r="Q11" s="21"/>
      <c r="R11" s="31"/>
      <c r="S11" s="31"/>
      <c r="T11" s="38"/>
      <c r="U11" s="38"/>
      <c r="V11" s="38"/>
      <c r="W11" s="31"/>
      <c r="X11" s="31"/>
      <c r="Y11" s="31"/>
      <c r="Z11" s="71"/>
      <c r="AA11" s="36"/>
      <c r="AB11" s="31"/>
      <c r="AC11" s="31"/>
      <c r="AD11" s="21"/>
      <c r="AE11" s="21"/>
      <c r="AF11" s="21"/>
      <c r="AG11" s="21"/>
      <c r="AH11" s="21"/>
      <c r="AQ11" s="21"/>
      <c r="AR11" s="87"/>
      <c r="AS11" s="87"/>
      <c r="AT11" s="87"/>
      <c r="AU11" s="21"/>
      <c r="AV11" s="21"/>
      <c r="AZ11" s="21"/>
    </row>
    <row r="12" spans="1:52" x14ac:dyDescent="0.25">
      <c r="A12" s="7" t="s">
        <v>42</v>
      </c>
      <c r="B12" s="7" t="s">
        <v>43</v>
      </c>
      <c r="C12" s="1">
        <f t="shared" si="0"/>
        <v>19</v>
      </c>
      <c r="D12">
        <v>1</v>
      </c>
      <c r="E12">
        <v>0</v>
      </c>
      <c r="F12">
        <v>0</v>
      </c>
      <c r="G12">
        <v>18</v>
      </c>
      <c r="H12">
        <v>0</v>
      </c>
      <c r="I12">
        <v>0</v>
      </c>
      <c r="J12">
        <v>0</v>
      </c>
      <c r="K12" s="16">
        <v>160277.46000000002</v>
      </c>
      <c r="M12" s="16">
        <v>272278.76999999996</v>
      </c>
      <c r="N12" s="21"/>
      <c r="O12" s="21">
        <v>432556.23</v>
      </c>
      <c r="P12" s="31"/>
      <c r="Q12" s="21"/>
      <c r="R12" s="31"/>
      <c r="S12" s="31"/>
      <c r="T12" s="38"/>
      <c r="U12" s="38"/>
      <c r="V12" s="38"/>
      <c r="W12" s="31"/>
      <c r="X12" s="31"/>
      <c r="Y12" s="31"/>
      <c r="Z12" s="71"/>
      <c r="AA12" s="36"/>
      <c r="AB12" s="31"/>
      <c r="AC12" s="31"/>
      <c r="AD12" s="21"/>
      <c r="AE12" s="21"/>
      <c r="AF12" s="21"/>
      <c r="AG12" s="21"/>
      <c r="AH12" s="21"/>
      <c r="AQ12" s="21"/>
      <c r="AR12" s="87"/>
      <c r="AS12" s="87"/>
      <c r="AT12" s="87"/>
      <c r="AU12" s="21"/>
      <c r="AV12" s="21"/>
      <c r="AZ12" s="21"/>
    </row>
    <row r="13" spans="1:52" x14ac:dyDescent="0.25">
      <c r="A13" s="9" t="s">
        <v>42</v>
      </c>
      <c r="B13" s="9" t="s">
        <v>46</v>
      </c>
      <c r="C13" s="10">
        <f t="shared" si="0"/>
        <v>7</v>
      </c>
      <c r="D13">
        <v>0</v>
      </c>
      <c r="E13">
        <v>0</v>
      </c>
      <c r="F13">
        <v>0</v>
      </c>
      <c r="G13">
        <v>0</v>
      </c>
      <c r="H13">
        <v>7</v>
      </c>
      <c r="I13">
        <v>0</v>
      </c>
      <c r="J13">
        <v>0</v>
      </c>
      <c r="N13" s="21"/>
      <c r="O13" s="21">
        <v>0</v>
      </c>
      <c r="P13" s="31"/>
      <c r="Q13" s="21"/>
      <c r="R13" s="31"/>
      <c r="S13" s="31"/>
      <c r="T13" s="38"/>
      <c r="U13" s="38"/>
      <c r="V13" s="38"/>
      <c r="W13" s="31"/>
      <c r="X13" s="31"/>
      <c r="Y13" s="31"/>
      <c r="Z13" s="71"/>
      <c r="AA13" s="36"/>
      <c r="AB13" s="31"/>
      <c r="AC13" s="31"/>
      <c r="AD13" s="21"/>
      <c r="AE13" s="21"/>
      <c r="AF13" s="21"/>
      <c r="AG13" s="21"/>
      <c r="AH13" s="21"/>
      <c r="AQ13" s="21"/>
      <c r="AR13" s="87"/>
      <c r="AS13" s="87"/>
      <c r="AT13" s="87"/>
      <c r="AU13" s="21"/>
      <c r="AV13" s="21"/>
      <c r="AZ13" s="21"/>
    </row>
    <row r="14" spans="1:52" x14ac:dyDescent="0.25">
      <c r="A14" s="7" t="s">
        <v>42</v>
      </c>
      <c r="B14" s="7" t="s">
        <v>47</v>
      </c>
      <c r="C14" s="25">
        <f t="shared" si="0"/>
        <v>4</v>
      </c>
      <c r="D14">
        <v>0</v>
      </c>
      <c r="E14">
        <v>0</v>
      </c>
      <c r="F14">
        <v>0</v>
      </c>
      <c r="G14">
        <v>0</v>
      </c>
      <c r="H14">
        <v>4</v>
      </c>
      <c r="I14">
        <v>0</v>
      </c>
      <c r="J14">
        <v>0</v>
      </c>
      <c r="N14" s="21"/>
      <c r="O14" s="21">
        <v>0</v>
      </c>
      <c r="P14" s="31"/>
      <c r="Q14" s="21"/>
      <c r="R14" s="31"/>
      <c r="S14" s="31"/>
      <c r="T14" s="110"/>
      <c r="U14" s="38"/>
      <c r="V14" s="38"/>
      <c r="W14" s="31"/>
      <c r="X14" s="31"/>
      <c r="Y14" s="31"/>
      <c r="AA14" s="36"/>
      <c r="AB14" s="31"/>
      <c r="AC14" s="31"/>
      <c r="AD14" s="21"/>
      <c r="AE14" s="21"/>
      <c r="AF14" s="21"/>
      <c r="AG14" s="21"/>
      <c r="AH14" s="21"/>
      <c r="AT14" s="87"/>
    </row>
    <row r="15" spans="1:52" x14ac:dyDescent="0.25">
      <c r="A15" s="9" t="s">
        <v>42</v>
      </c>
      <c r="B15" s="9" t="s">
        <v>48</v>
      </c>
      <c r="C15" s="10">
        <f t="shared" si="0"/>
        <v>12</v>
      </c>
      <c r="D15">
        <v>4</v>
      </c>
      <c r="E15">
        <v>0</v>
      </c>
      <c r="F15">
        <v>0</v>
      </c>
      <c r="G15">
        <v>0</v>
      </c>
      <c r="H15">
        <v>8</v>
      </c>
      <c r="I15">
        <v>0</v>
      </c>
      <c r="J15">
        <v>0</v>
      </c>
      <c r="N15" s="21"/>
      <c r="O15" s="21">
        <v>0</v>
      </c>
      <c r="P15" s="31"/>
      <c r="Q15" s="21"/>
      <c r="R15" s="31"/>
      <c r="S15" s="31"/>
      <c r="T15" s="38"/>
      <c r="U15" s="38"/>
      <c r="V15" s="38"/>
      <c r="W15" s="31"/>
      <c r="X15" s="31"/>
      <c r="Y15" s="31"/>
      <c r="Z15" s="71"/>
      <c r="AA15" s="36"/>
      <c r="AB15" s="31"/>
      <c r="AC15" s="31"/>
      <c r="AD15" s="21"/>
      <c r="AE15" s="21"/>
      <c r="AF15" s="21"/>
      <c r="AG15" s="21"/>
      <c r="AH15" s="21"/>
      <c r="AQ15" s="21"/>
      <c r="AR15" s="87"/>
      <c r="AS15" s="87"/>
      <c r="AT15" s="87"/>
      <c r="AU15" s="21"/>
      <c r="AV15" s="21"/>
      <c r="AZ15" s="21"/>
    </row>
    <row r="16" spans="1:52" x14ac:dyDescent="0.25">
      <c r="A16" s="9" t="s">
        <v>42</v>
      </c>
      <c r="B16" s="9" t="s">
        <v>49</v>
      </c>
      <c r="C16" s="10">
        <f t="shared" si="0"/>
        <v>11</v>
      </c>
      <c r="D16">
        <v>5</v>
      </c>
      <c r="E16">
        <v>0</v>
      </c>
      <c r="F16">
        <v>0</v>
      </c>
      <c r="G16">
        <v>0</v>
      </c>
      <c r="H16">
        <v>6</v>
      </c>
      <c r="I16">
        <v>0</v>
      </c>
      <c r="J16">
        <v>0</v>
      </c>
      <c r="N16" s="21"/>
      <c r="O16" s="21">
        <v>0</v>
      </c>
      <c r="P16" s="31"/>
      <c r="Q16" s="21"/>
      <c r="R16" s="31"/>
      <c r="S16" s="31"/>
      <c r="T16" s="38"/>
      <c r="U16" s="38"/>
      <c r="V16" s="38"/>
      <c r="W16" s="31"/>
      <c r="X16" s="31"/>
      <c r="Y16" s="31"/>
      <c r="Z16" s="71"/>
      <c r="AA16" s="36"/>
      <c r="AB16" s="31"/>
      <c r="AC16" s="31"/>
      <c r="AD16" s="21"/>
      <c r="AE16" s="21"/>
      <c r="AF16" s="21"/>
      <c r="AG16" s="21"/>
      <c r="AH16" s="21"/>
      <c r="AQ16" s="21"/>
      <c r="AR16" s="87"/>
      <c r="AS16" s="87"/>
      <c r="AT16" s="87"/>
      <c r="AU16" s="21"/>
      <c r="AV16" s="21"/>
      <c r="AZ16" s="21"/>
    </row>
    <row r="17" spans="1:52" x14ac:dyDescent="0.25">
      <c r="A17" s="9" t="s">
        <v>42</v>
      </c>
      <c r="B17" s="9" t="s">
        <v>50</v>
      </c>
      <c r="C17" s="25">
        <f t="shared" si="0"/>
        <v>1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N17" s="21"/>
      <c r="O17" s="21">
        <v>0</v>
      </c>
      <c r="P17" s="31"/>
      <c r="Q17" s="21"/>
      <c r="R17" s="31"/>
      <c r="S17" s="31"/>
      <c r="T17" s="38"/>
      <c r="U17" s="38"/>
      <c r="V17" s="38"/>
      <c r="W17" s="31"/>
      <c r="X17" s="31"/>
      <c r="Y17" s="31"/>
      <c r="AA17" s="36"/>
      <c r="AB17" s="31"/>
      <c r="AC17" s="31"/>
      <c r="AD17" s="21"/>
      <c r="AE17" s="21"/>
      <c r="AF17" s="21"/>
      <c r="AG17" s="21"/>
      <c r="AH17" s="21"/>
      <c r="AT17" s="87"/>
    </row>
    <row r="18" spans="1:52" x14ac:dyDescent="0.25">
      <c r="A18" s="9" t="s">
        <v>51</v>
      </c>
      <c r="B18" s="9" t="s">
        <v>52</v>
      </c>
      <c r="C18" s="10">
        <f t="shared" si="0"/>
        <v>36</v>
      </c>
      <c r="D18">
        <v>0</v>
      </c>
      <c r="E18">
        <v>0</v>
      </c>
      <c r="F18">
        <v>0</v>
      </c>
      <c r="G18" s="8">
        <v>36</v>
      </c>
      <c r="H18">
        <v>0</v>
      </c>
      <c r="I18">
        <v>0</v>
      </c>
      <c r="J18">
        <v>0</v>
      </c>
      <c r="K18" s="16">
        <v>17775.38</v>
      </c>
      <c r="N18" s="21"/>
      <c r="O18" s="21">
        <v>17775.38</v>
      </c>
      <c r="P18" s="31"/>
      <c r="Q18" s="21"/>
      <c r="R18" s="31"/>
      <c r="S18" s="31"/>
      <c r="T18" s="38"/>
      <c r="U18" s="38"/>
      <c r="V18" s="38"/>
      <c r="W18" s="31"/>
      <c r="X18" s="31"/>
      <c r="Y18" s="31"/>
      <c r="Z18" s="71"/>
      <c r="AA18" s="36"/>
      <c r="AB18" s="31"/>
      <c r="AC18" s="31"/>
      <c r="AD18" s="21"/>
      <c r="AE18" s="21"/>
      <c r="AF18" s="21"/>
      <c r="AG18" s="21"/>
      <c r="AH18" s="21"/>
      <c r="AQ18" s="21"/>
      <c r="AR18" s="87"/>
      <c r="AS18" s="87"/>
      <c r="AT18" s="87"/>
      <c r="AU18" s="21"/>
      <c r="AV18" s="21"/>
      <c r="AZ18" s="21"/>
    </row>
    <row r="19" spans="1:52" x14ac:dyDescent="0.25">
      <c r="A19" s="9" t="s">
        <v>51</v>
      </c>
      <c r="B19" s="9" t="s">
        <v>53</v>
      </c>
      <c r="C19" s="10">
        <f t="shared" si="0"/>
        <v>82</v>
      </c>
      <c r="D19">
        <v>0</v>
      </c>
      <c r="E19">
        <v>0</v>
      </c>
      <c r="F19">
        <v>0</v>
      </c>
      <c r="G19" s="8">
        <v>82</v>
      </c>
      <c r="H19">
        <v>0</v>
      </c>
      <c r="I19">
        <v>0</v>
      </c>
      <c r="J19">
        <v>0</v>
      </c>
      <c r="K19" s="16">
        <v>110883.57999999999</v>
      </c>
      <c r="M19" s="16">
        <v>208799.07</v>
      </c>
      <c r="N19" s="21">
        <v>110904.51999999999</v>
      </c>
      <c r="O19" s="21">
        <v>430587.17000000004</v>
      </c>
      <c r="P19" s="31"/>
      <c r="Q19" s="21"/>
      <c r="R19" s="31"/>
      <c r="S19" s="31"/>
      <c r="T19" s="38"/>
      <c r="U19" s="38"/>
      <c r="V19" s="38"/>
      <c r="W19" s="31"/>
      <c r="X19" s="31"/>
      <c r="Y19" s="31"/>
      <c r="Z19" s="71"/>
      <c r="AA19" s="36"/>
      <c r="AB19" s="31"/>
      <c r="AC19" s="31"/>
      <c r="AD19" s="21"/>
      <c r="AE19" s="21"/>
      <c r="AF19" s="21"/>
      <c r="AG19" s="21"/>
      <c r="AH19" s="21"/>
      <c r="AQ19" s="21"/>
      <c r="AR19" s="87"/>
      <c r="AS19" s="87"/>
      <c r="AT19" s="87"/>
      <c r="AU19" s="21"/>
      <c r="AV19" s="21"/>
      <c r="AZ19" s="21"/>
    </row>
    <row r="20" spans="1:52" x14ac:dyDescent="0.25">
      <c r="A20" s="7" t="s">
        <v>51</v>
      </c>
      <c r="B20" s="7" t="s">
        <v>54</v>
      </c>
      <c r="C20" s="10">
        <f t="shared" si="0"/>
        <v>73</v>
      </c>
      <c r="D20">
        <v>0</v>
      </c>
      <c r="E20">
        <v>0</v>
      </c>
      <c r="F20">
        <v>0</v>
      </c>
      <c r="G20" s="8">
        <v>73</v>
      </c>
      <c r="H20">
        <v>0</v>
      </c>
      <c r="I20">
        <v>0</v>
      </c>
      <c r="J20">
        <v>0</v>
      </c>
      <c r="K20" s="16">
        <v>7597.1</v>
      </c>
      <c r="M20" s="16">
        <v>33213.270000000004</v>
      </c>
      <c r="N20" s="21">
        <v>120683.07</v>
      </c>
      <c r="O20" s="21">
        <v>161493.44</v>
      </c>
      <c r="P20" s="31"/>
      <c r="Q20" s="21"/>
      <c r="R20" s="31"/>
      <c r="S20" s="31"/>
      <c r="T20" s="38"/>
      <c r="U20" s="38"/>
      <c r="V20" s="38"/>
      <c r="W20" s="31"/>
      <c r="X20" s="31"/>
      <c r="Y20" s="31"/>
      <c r="Z20" s="71"/>
      <c r="AA20" s="36"/>
      <c r="AB20" s="31"/>
      <c r="AC20" s="31"/>
      <c r="AD20" s="21"/>
      <c r="AE20" s="21"/>
      <c r="AF20" s="21"/>
      <c r="AG20" s="21"/>
      <c r="AH20" s="21"/>
      <c r="AQ20" s="21"/>
      <c r="AR20" s="87"/>
      <c r="AS20" s="87"/>
      <c r="AT20" s="87"/>
      <c r="AU20" s="21"/>
      <c r="AV20" s="21"/>
      <c r="AZ20" s="21"/>
    </row>
    <row r="21" spans="1:52" x14ac:dyDescent="0.25">
      <c r="A21" s="7" t="s">
        <v>51</v>
      </c>
      <c r="B21" s="7" t="s">
        <v>55</v>
      </c>
      <c r="C21" s="10">
        <f t="shared" si="0"/>
        <v>90</v>
      </c>
      <c r="D21">
        <v>0</v>
      </c>
      <c r="E21">
        <v>0</v>
      </c>
      <c r="F21">
        <v>0</v>
      </c>
      <c r="G21" s="8">
        <v>90</v>
      </c>
      <c r="H21">
        <v>0</v>
      </c>
      <c r="I21">
        <v>0</v>
      </c>
      <c r="J21">
        <v>0</v>
      </c>
      <c r="K21" s="16">
        <v>30020</v>
      </c>
      <c r="M21" s="16">
        <v>57680</v>
      </c>
      <c r="N21" s="21"/>
      <c r="O21" s="21">
        <v>87700</v>
      </c>
      <c r="P21" s="31"/>
      <c r="Q21" s="21"/>
      <c r="R21" s="31"/>
      <c r="S21" s="31"/>
      <c r="T21" s="38"/>
      <c r="U21" s="38"/>
      <c r="V21" s="38"/>
      <c r="W21" s="31"/>
      <c r="X21" s="31"/>
      <c r="Y21" s="31"/>
      <c r="Z21" s="71"/>
      <c r="AA21" s="36"/>
      <c r="AB21" s="31"/>
      <c r="AC21" s="31"/>
      <c r="AD21" s="21"/>
      <c r="AE21" s="21"/>
      <c r="AF21" s="21"/>
      <c r="AG21" s="21"/>
      <c r="AH21" s="21"/>
      <c r="AQ21" s="21"/>
      <c r="AR21" s="87"/>
      <c r="AS21" s="87"/>
      <c r="AT21" s="87"/>
      <c r="AU21" s="21"/>
      <c r="AV21" s="21"/>
      <c r="AZ21" s="21"/>
    </row>
    <row r="22" spans="1:52" x14ac:dyDescent="0.25">
      <c r="A22" s="9" t="s">
        <v>51</v>
      </c>
      <c r="B22" s="9" t="s">
        <v>56</v>
      </c>
      <c r="C22" s="10">
        <f t="shared" si="0"/>
        <v>65</v>
      </c>
      <c r="D22">
        <v>0</v>
      </c>
      <c r="E22">
        <v>0</v>
      </c>
      <c r="F22">
        <v>0</v>
      </c>
      <c r="G22" s="8">
        <v>65</v>
      </c>
      <c r="H22">
        <v>0</v>
      </c>
      <c r="I22">
        <v>0</v>
      </c>
      <c r="J22">
        <v>0</v>
      </c>
      <c r="N22" s="21"/>
      <c r="O22" s="21">
        <v>0</v>
      </c>
      <c r="P22" s="31"/>
      <c r="Q22" s="21"/>
      <c r="R22" s="31"/>
      <c r="S22" s="31"/>
      <c r="T22" s="38"/>
      <c r="U22" s="38"/>
      <c r="V22" s="38"/>
      <c r="W22" s="31"/>
      <c r="X22" s="31"/>
      <c r="Y22" s="31"/>
      <c r="Z22" s="71"/>
      <c r="AA22" s="36"/>
      <c r="AB22" s="31"/>
      <c r="AC22" s="31"/>
      <c r="AD22" s="21"/>
      <c r="AE22" s="21"/>
      <c r="AF22" s="21"/>
      <c r="AG22" s="21"/>
      <c r="AH22" s="21"/>
      <c r="AQ22" s="21"/>
      <c r="AR22" s="87"/>
      <c r="AS22" s="87"/>
      <c r="AT22" s="87"/>
      <c r="AU22" s="21"/>
      <c r="AV22" s="21"/>
      <c r="AZ22" s="21"/>
    </row>
    <row r="23" spans="1:52" x14ac:dyDescent="0.25">
      <c r="A23" s="9" t="s">
        <v>51</v>
      </c>
      <c r="B23" s="9" t="s">
        <v>58</v>
      </c>
      <c r="C23" s="10">
        <f t="shared" si="0"/>
        <v>27</v>
      </c>
      <c r="D23">
        <v>0</v>
      </c>
      <c r="E23">
        <v>0</v>
      </c>
      <c r="F23">
        <v>0</v>
      </c>
      <c r="G23" s="8">
        <v>27</v>
      </c>
      <c r="H23">
        <v>0</v>
      </c>
      <c r="I23">
        <v>0</v>
      </c>
      <c r="J23">
        <v>0</v>
      </c>
      <c r="K23" s="16">
        <v>16950</v>
      </c>
      <c r="N23" s="21"/>
      <c r="O23" s="21">
        <v>16950</v>
      </c>
      <c r="P23" s="31"/>
      <c r="Q23" s="21"/>
      <c r="R23" s="31"/>
      <c r="S23" s="31"/>
      <c r="T23" s="38"/>
      <c r="U23" s="38"/>
      <c r="V23" s="38"/>
      <c r="W23" s="31"/>
      <c r="X23" s="31"/>
      <c r="Y23" s="31"/>
      <c r="Z23" s="71"/>
      <c r="AA23" s="36"/>
      <c r="AB23" s="31"/>
      <c r="AC23" s="31"/>
      <c r="AD23" s="21"/>
      <c r="AE23" s="21"/>
      <c r="AF23" s="21"/>
      <c r="AG23" s="21"/>
      <c r="AH23" s="21"/>
      <c r="AQ23" s="21"/>
      <c r="AR23" s="87"/>
      <c r="AS23" s="87"/>
      <c r="AT23" s="87"/>
      <c r="AU23" s="21"/>
      <c r="AV23" s="21"/>
      <c r="AZ23" s="21"/>
    </row>
    <row r="24" spans="1:52" x14ac:dyDescent="0.25">
      <c r="A24" s="7" t="s">
        <v>59</v>
      </c>
      <c r="B24" s="7" t="s">
        <v>61</v>
      </c>
      <c r="C24" s="10">
        <f t="shared" si="0"/>
        <v>107</v>
      </c>
      <c r="D24">
        <v>0</v>
      </c>
      <c r="E24">
        <v>0</v>
      </c>
      <c r="F24">
        <v>0</v>
      </c>
      <c r="G24" s="8">
        <v>107</v>
      </c>
      <c r="H24">
        <v>0</v>
      </c>
      <c r="I24">
        <v>0</v>
      </c>
      <c r="J24">
        <v>0</v>
      </c>
      <c r="K24" s="16">
        <v>70528.81</v>
      </c>
      <c r="M24" s="16">
        <v>84428</v>
      </c>
      <c r="N24" s="21"/>
      <c r="O24" s="21">
        <v>154956.81</v>
      </c>
      <c r="P24" s="31"/>
      <c r="Q24" s="21"/>
      <c r="R24" s="31"/>
      <c r="S24" s="31"/>
      <c r="T24" s="38"/>
      <c r="U24" s="38"/>
      <c r="V24" s="38"/>
      <c r="W24" s="31"/>
      <c r="X24" s="31"/>
      <c r="Y24" s="31"/>
      <c r="Z24" s="71"/>
      <c r="AA24" s="36"/>
      <c r="AB24" s="31"/>
      <c r="AC24" s="31"/>
      <c r="AD24" s="21"/>
      <c r="AE24" s="21"/>
      <c r="AF24" s="21"/>
      <c r="AG24" s="21"/>
      <c r="AH24" s="21"/>
      <c r="AQ24" s="21"/>
      <c r="AR24" s="87"/>
      <c r="AS24" s="87"/>
      <c r="AT24" s="87"/>
      <c r="AU24" s="21"/>
      <c r="AV24" s="21"/>
      <c r="AZ24" s="21"/>
    </row>
    <row r="25" spans="1:52" x14ac:dyDescent="0.25">
      <c r="A25" s="9" t="s">
        <v>59</v>
      </c>
      <c r="B25" s="9" t="s">
        <v>63</v>
      </c>
      <c r="C25" s="10">
        <f t="shared" si="0"/>
        <v>24</v>
      </c>
      <c r="D25">
        <v>0</v>
      </c>
      <c r="E25">
        <v>0</v>
      </c>
      <c r="F25">
        <v>0</v>
      </c>
      <c r="G25" s="8">
        <v>24</v>
      </c>
      <c r="H25">
        <v>0</v>
      </c>
      <c r="I25">
        <v>0</v>
      </c>
      <c r="J25">
        <v>0</v>
      </c>
      <c r="K25" s="16">
        <v>130361</v>
      </c>
      <c r="M25" s="16">
        <v>28182</v>
      </c>
      <c r="N25" s="21">
        <v>412465</v>
      </c>
      <c r="O25" s="21">
        <v>571008</v>
      </c>
      <c r="P25" s="31"/>
      <c r="Q25" s="21"/>
      <c r="R25" s="31"/>
      <c r="S25" s="31"/>
      <c r="T25" s="38"/>
      <c r="U25" s="38"/>
      <c r="V25" s="38"/>
      <c r="W25" s="31"/>
      <c r="X25" s="31"/>
      <c r="Y25" s="31"/>
      <c r="Z25" s="71"/>
      <c r="AA25" s="36"/>
      <c r="AB25" s="31"/>
      <c r="AC25" s="31"/>
      <c r="AD25" s="21"/>
      <c r="AE25" s="21"/>
      <c r="AF25" s="21"/>
      <c r="AG25" s="21"/>
      <c r="AH25" s="21"/>
      <c r="AQ25" s="21"/>
      <c r="AR25" s="87"/>
      <c r="AS25" s="87"/>
      <c r="AT25" s="87"/>
      <c r="AU25" s="21"/>
      <c r="AV25" s="21"/>
      <c r="AZ25" s="21"/>
    </row>
    <row r="26" spans="1:52" x14ac:dyDescent="0.25">
      <c r="A26" s="9" t="s">
        <v>59</v>
      </c>
      <c r="B26" s="9" t="s">
        <v>66</v>
      </c>
      <c r="C26" s="25">
        <f t="shared" si="0"/>
        <v>1</v>
      </c>
      <c r="D26">
        <v>0</v>
      </c>
      <c r="E26">
        <v>0</v>
      </c>
      <c r="F26">
        <v>0</v>
      </c>
      <c r="G26" s="8">
        <v>1</v>
      </c>
      <c r="H26">
        <v>0</v>
      </c>
      <c r="I26">
        <v>0</v>
      </c>
      <c r="J26">
        <v>0</v>
      </c>
      <c r="N26" s="21"/>
      <c r="O26" s="21">
        <v>0</v>
      </c>
      <c r="P26" s="31"/>
      <c r="Q26" s="21"/>
      <c r="R26" s="31"/>
      <c r="S26" s="31"/>
      <c r="T26" s="38"/>
      <c r="U26" s="38"/>
      <c r="V26" s="38"/>
      <c r="W26" s="31"/>
      <c r="X26" s="31"/>
      <c r="Y26" s="31"/>
      <c r="AA26" s="36"/>
      <c r="AB26" s="31"/>
      <c r="AC26" s="31"/>
      <c r="AD26" s="21"/>
      <c r="AE26" s="21"/>
      <c r="AF26" s="21"/>
      <c r="AG26" s="21"/>
      <c r="AH26" s="21"/>
      <c r="AT26" s="87"/>
    </row>
    <row r="27" spans="1:52" x14ac:dyDescent="0.25">
      <c r="A27" s="7" t="s">
        <v>67</v>
      </c>
      <c r="B27" s="7" t="s">
        <v>68</v>
      </c>
      <c r="C27" s="25">
        <f t="shared" si="0"/>
        <v>4</v>
      </c>
      <c r="D27" s="8">
        <v>0</v>
      </c>
      <c r="E27" s="8">
        <v>0</v>
      </c>
      <c r="F27" s="8">
        <v>0</v>
      </c>
      <c r="G27" s="8">
        <v>3</v>
      </c>
      <c r="H27" s="8">
        <v>0</v>
      </c>
      <c r="I27" s="8">
        <v>0</v>
      </c>
      <c r="J27" s="8">
        <v>1</v>
      </c>
      <c r="K27" s="8"/>
      <c r="L27" s="8"/>
      <c r="M27" s="8"/>
      <c r="N27" s="21"/>
      <c r="O27" s="21">
        <v>0</v>
      </c>
      <c r="P27" s="31"/>
      <c r="Q27" s="21"/>
      <c r="R27" s="31"/>
      <c r="S27" s="31"/>
      <c r="T27" s="38"/>
      <c r="U27" s="38"/>
      <c r="V27" s="38"/>
      <c r="W27" s="31"/>
      <c r="X27" s="31"/>
      <c r="Y27" s="31"/>
      <c r="AA27" s="36"/>
      <c r="AB27" s="31"/>
      <c r="AC27" s="31"/>
      <c r="AD27" s="21"/>
      <c r="AE27" s="21"/>
      <c r="AF27" s="21"/>
      <c r="AG27" s="21"/>
      <c r="AH27" s="21"/>
      <c r="AT27" s="87"/>
    </row>
    <row r="28" spans="1:52" x14ac:dyDescent="0.25">
      <c r="A28" s="9" t="s">
        <v>67</v>
      </c>
      <c r="B28" s="9" t="s">
        <v>69</v>
      </c>
      <c r="C28" s="10">
        <f t="shared" si="0"/>
        <v>31</v>
      </c>
      <c r="D28" s="8">
        <v>0</v>
      </c>
      <c r="E28" s="8">
        <v>0</v>
      </c>
      <c r="F28" s="8">
        <v>0</v>
      </c>
      <c r="G28" s="8">
        <v>20</v>
      </c>
      <c r="H28" s="8">
        <v>0</v>
      </c>
      <c r="I28" s="8">
        <v>0</v>
      </c>
      <c r="J28" s="8">
        <v>11</v>
      </c>
      <c r="K28" s="8"/>
      <c r="L28" s="8"/>
      <c r="M28" s="8"/>
      <c r="N28" s="21"/>
      <c r="O28" s="21">
        <v>0</v>
      </c>
      <c r="P28" s="31"/>
      <c r="Q28" s="21"/>
      <c r="R28" s="31"/>
      <c r="S28" s="31"/>
      <c r="T28" s="38"/>
      <c r="U28" s="38"/>
      <c r="V28" s="38"/>
      <c r="W28" s="31"/>
      <c r="X28" s="31"/>
      <c r="Y28" s="31"/>
      <c r="Z28" s="71"/>
      <c r="AA28" s="36"/>
      <c r="AB28" s="31"/>
      <c r="AC28" s="31"/>
      <c r="AD28" s="21"/>
      <c r="AE28" s="21"/>
      <c r="AF28" s="21"/>
      <c r="AG28" s="21"/>
      <c r="AH28" s="21"/>
      <c r="AQ28" s="21"/>
      <c r="AR28" s="87"/>
      <c r="AS28" s="87"/>
      <c r="AT28" s="87"/>
      <c r="AU28" s="21"/>
      <c r="AV28" s="21"/>
      <c r="AZ28" s="21"/>
    </row>
    <row r="29" spans="1:52" x14ac:dyDescent="0.25">
      <c r="A29" s="9" t="s">
        <v>67</v>
      </c>
      <c r="B29" s="9" t="s">
        <v>72</v>
      </c>
      <c r="C29" s="10">
        <f t="shared" si="0"/>
        <v>7</v>
      </c>
      <c r="D29" s="8">
        <v>0</v>
      </c>
      <c r="E29" s="8">
        <v>0</v>
      </c>
      <c r="F29" s="8">
        <v>0</v>
      </c>
      <c r="G29" s="8">
        <v>7</v>
      </c>
      <c r="H29" s="8">
        <v>0</v>
      </c>
      <c r="I29" s="8">
        <v>0</v>
      </c>
      <c r="J29" s="8">
        <v>0</v>
      </c>
      <c r="K29" s="8"/>
      <c r="L29" s="8"/>
      <c r="M29" s="8"/>
      <c r="N29" s="21"/>
      <c r="O29" s="21">
        <v>0</v>
      </c>
      <c r="P29" s="31"/>
      <c r="Q29" s="21"/>
      <c r="R29" s="31"/>
      <c r="S29" s="31"/>
      <c r="T29" s="38"/>
      <c r="U29" s="38"/>
      <c r="V29" s="38"/>
      <c r="W29" s="31"/>
      <c r="X29" s="31"/>
      <c r="Y29" s="31"/>
      <c r="Z29" s="71"/>
      <c r="AA29" s="36"/>
      <c r="AB29" s="31"/>
      <c r="AC29" s="31"/>
      <c r="AD29" s="21"/>
      <c r="AE29" s="21"/>
      <c r="AF29" s="21"/>
      <c r="AG29" s="21"/>
      <c r="AH29" s="21"/>
      <c r="AQ29" s="21"/>
      <c r="AR29" s="87"/>
      <c r="AS29" s="87"/>
      <c r="AT29" s="87"/>
      <c r="AU29" s="21"/>
      <c r="AV29" s="21"/>
      <c r="AZ29" s="21"/>
    </row>
    <row r="30" spans="1:52" x14ac:dyDescent="0.25">
      <c r="A30" s="7" t="s">
        <v>82</v>
      </c>
      <c r="B30" s="7" t="s">
        <v>85</v>
      </c>
      <c r="C30" s="10">
        <f t="shared" si="0"/>
        <v>10</v>
      </c>
      <c r="D30">
        <v>0</v>
      </c>
      <c r="E30">
        <v>0</v>
      </c>
      <c r="F30">
        <v>0</v>
      </c>
      <c r="G30">
        <v>10</v>
      </c>
      <c r="H30">
        <v>0</v>
      </c>
      <c r="I30">
        <v>0</v>
      </c>
      <c r="J30">
        <v>0</v>
      </c>
      <c r="M30" s="8"/>
      <c r="N30" s="21"/>
      <c r="O30" s="21">
        <v>0</v>
      </c>
      <c r="P30" s="31"/>
      <c r="Q30" s="21"/>
      <c r="R30" s="31"/>
      <c r="S30" s="31"/>
      <c r="T30" s="38"/>
      <c r="U30" s="38"/>
      <c r="V30" s="38"/>
      <c r="W30" s="31"/>
      <c r="X30" s="31"/>
      <c r="Y30" s="31"/>
      <c r="Z30" s="71"/>
      <c r="AA30" s="36"/>
      <c r="AB30" s="31"/>
      <c r="AC30" s="31"/>
      <c r="AD30" s="21"/>
      <c r="AE30" s="21"/>
      <c r="AF30" s="21"/>
      <c r="AG30" s="21"/>
      <c r="AH30" s="21"/>
      <c r="AQ30" s="21"/>
      <c r="AR30" s="87"/>
      <c r="AS30" s="87"/>
      <c r="AT30" s="87"/>
      <c r="AU30" s="21"/>
      <c r="AV30" s="21"/>
      <c r="AZ30" s="21"/>
    </row>
    <row r="31" spans="1:52" x14ac:dyDescent="0.25">
      <c r="A31" s="7" t="s">
        <v>82</v>
      </c>
      <c r="B31" s="7" t="s">
        <v>88</v>
      </c>
      <c r="C31" s="10">
        <f t="shared" si="0"/>
        <v>64</v>
      </c>
      <c r="D31">
        <v>0</v>
      </c>
      <c r="E31">
        <v>0</v>
      </c>
      <c r="F31">
        <v>0</v>
      </c>
      <c r="G31">
        <v>64</v>
      </c>
      <c r="H31">
        <v>0</v>
      </c>
      <c r="I31">
        <v>0</v>
      </c>
      <c r="J31">
        <v>0</v>
      </c>
      <c r="K31" s="16">
        <v>242223</v>
      </c>
      <c r="M31" s="8">
        <v>810277</v>
      </c>
      <c r="N31" s="21"/>
      <c r="O31" s="21">
        <v>1052500</v>
      </c>
      <c r="P31" s="31"/>
      <c r="Q31" s="21"/>
      <c r="R31" s="31"/>
      <c r="S31" s="31"/>
      <c r="T31" s="38"/>
      <c r="U31" s="38"/>
      <c r="V31" s="38"/>
      <c r="W31" s="31"/>
      <c r="X31" s="31"/>
      <c r="Y31" s="31"/>
      <c r="Z31" s="71"/>
      <c r="AA31" s="36"/>
      <c r="AB31" s="31"/>
      <c r="AC31" s="31"/>
      <c r="AD31" s="21"/>
      <c r="AE31" s="21"/>
      <c r="AF31" s="21"/>
      <c r="AG31" s="21"/>
      <c r="AH31" s="21"/>
      <c r="AQ31" s="21"/>
      <c r="AR31" s="87"/>
      <c r="AS31" s="87"/>
      <c r="AT31" s="87"/>
      <c r="AU31" s="21"/>
      <c r="AV31" s="21"/>
      <c r="AZ31" s="21"/>
    </row>
    <row r="32" spans="1:52" x14ac:dyDescent="0.25">
      <c r="A32" s="9" t="s">
        <v>91</v>
      </c>
      <c r="B32" s="9" t="s">
        <v>92</v>
      </c>
      <c r="C32" s="10">
        <f t="shared" si="0"/>
        <v>22</v>
      </c>
      <c r="D32" s="11">
        <v>0</v>
      </c>
      <c r="E32" s="11">
        <v>0</v>
      </c>
      <c r="F32" s="11">
        <v>0</v>
      </c>
      <c r="G32" s="11">
        <v>22</v>
      </c>
      <c r="H32" s="11">
        <v>0</v>
      </c>
      <c r="I32" s="11">
        <v>0</v>
      </c>
      <c r="J32" s="11">
        <v>0</v>
      </c>
      <c r="K32" s="11"/>
      <c r="L32" s="11"/>
      <c r="M32" s="26"/>
      <c r="N32" s="21"/>
      <c r="O32" s="21">
        <v>0</v>
      </c>
      <c r="P32" s="31"/>
      <c r="Q32" s="21"/>
      <c r="R32" s="31"/>
      <c r="S32" s="31"/>
      <c r="T32" s="38"/>
      <c r="U32" s="38"/>
      <c r="V32" s="38"/>
      <c r="W32" s="31"/>
      <c r="X32" s="31"/>
      <c r="Y32" s="31"/>
      <c r="Z32" s="71"/>
      <c r="AA32" s="36"/>
      <c r="AB32" s="31"/>
      <c r="AC32" s="31"/>
      <c r="AD32" s="21"/>
      <c r="AE32" s="21"/>
      <c r="AF32" s="21"/>
      <c r="AG32" s="21"/>
      <c r="AH32" s="21"/>
      <c r="AQ32" s="21"/>
      <c r="AR32" s="87"/>
      <c r="AS32" s="87"/>
      <c r="AT32" s="87"/>
      <c r="AU32" s="21"/>
      <c r="AV32" s="21"/>
      <c r="AZ32" s="21"/>
    </row>
    <row r="33" spans="1:52" x14ac:dyDescent="0.25">
      <c r="A33" s="9" t="s">
        <v>91</v>
      </c>
      <c r="B33" s="9" t="s">
        <v>93</v>
      </c>
      <c r="C33" s="10">
        <f t="shared" si="0"/>
        <v>44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44</v>
      </c>
      <c r="K33" s="11"/>
      <c r="L33" s="11"/>
      <c r="M33" s="26"/>
      <c r="N33" s="21"/>
      <c r="O33" s="21">
        <v>0</v>
      </c>
      <c r="P33" s="31"/>
      <c r="Q33" s="21"/>
      <c r="R33" s="31"/>
      <c r="S33" s="31"/>
      <c r="T33" s="38"/>
      <c r="U33" s="38"/>
      <c r="V33" s="38"/>
      <c r="W33" s="31"/>
      <c r="X33" s="31"/>
      <c r="Y33" s="31"/>
      <c r="Z33" s="71"/>
      <c r="AA33" s="36"/>
      <c r="AB33" s="31"/>
      <c r="AC33" s="31"/>
      <c r="AD33" s="21"/>
      <c r="AE33" s="21"/>
      <c r="AF33" s="21"/>
      <c r="AG33" s="21"/>
      <c r="AH33" s="21"/>
      <c r="AQ33" s="21"/>
      <c r="AR33" s="87"/>
      <c r="AS33" s="87"/>
      <c r="AT33" s="87"/>
      <c r="AU33" s="21"/>
      <c r="AV33" s="21"/>
      <c r="AZ33" s="21"/>
    </row>
    <row r="34" spans="1:52" x14ac:dyDescent="0.25">
      <c r="A34" s="7" t="s">
        <v>91</v>
      </c>
      <c r="B34" s="7" t="s">
        <v>94</v>
      </c>
      <c r="C34" s="10">
        <f t="shared" si="0"/>
        <v>16</v>
      </c>
      <c r="D34" s="11">
        <v>9</v>
      </c>
      <c r="E34" s="11">
        <v>5</v>
      </c>
      <c r="F34" s="11">
        <v>0</v>
      </c>
      <c r="G34" s="11">
        <v>2</v>
      </c>
      <c r="H34" s="11">
        <v>0</v>
      </c>
      <c r="I34" s="11">
        <v>0</v>
      </c>
      <c r="J34" s="11">
        <v>0</v>
      </c>
      <c r="K34" s="11"/>
      <c r="L34" s="11"/>
      <c r="M34" s="26"/>
      <c r="N34" s="21"/>
      <c r="O34" s="21">
        <v>0</v>
      </c>
      <c r="P34" s="31"/>
      <c r="Q34" s="21"/>
      <c r="R34" s="31"/>
      <c r="S34" s="31"/>
      <c r="T34" s="38"/>
      <c r="U34" s="38"/>
      <c r="V34" s="38"/>
      <c r="W34" s="31"/>
      <c r="X34" s="31"/>
      <c r="Y34" s="31"/>
      <c r="Z34" s="71"/>
      <c r="AA34" s="36"/>
      <c r="AB34" s="31"/>
      <c r="AC34" s="31"/>
      <c r="AD34" s="21"/>
      <c r="AE34" s="21"/>
      <c r="AF34" s="21"/>
      <c r="AG34" s="21"/>
      <c r="AH34" s="21"/>
      <c r="AQ34" s="21"/>
      <c r="AR34" s="87"/>
      <c r="AS34" s="87"/>
      <c r="AT34" s="87"/>
      <c r="AU34" s="21"/>
      <c r="AV34" s="21"/>
      <c r="AZ34" s="21"/>
    </row>
    <row r="35" spans="1:52" x14ac:dyDescent="0.25">
      <c r="A35" s="9" t="s">
        <v>91</v>
      </c>
      <c r="B35" s="9" t="s">
        <v>95</v>
      </c>
      <c r="C35" s="10">
        <f t="shared" ref="C35:C66" si="1">SUM(D35:J35)</f>
        <v>36</v>
      </c>
      <c r="D35" s="11">
        <v>0</v>
      </c>
      <c r="E35" s="11">
        <v>0</v>
      </c>
      <c r="F35" s="11">
        <v>0</v>
      </c>
      <c r="G35" s="11">
        <v>36</v>
      </c>
      <c r="H35" s="11">
        <v>0</v>
      </c>
      <c r="I35" s="11">
        <v>0</v>
      </c>
      <c r="J35" s="11">
        <v>0</v>
      </c>
      <c r="K35" s="11"/>
      <c r="L35" s="11"/>
      <c r="M35" s="26">
        <v>11006</v>
      </c>
      <c r="N35" s="21"/>
      <c r="O35" s="21">
        <v>11006</v>
      </c>
      <c r="P35" s="31"/>
      <c r="Q35" s="21"/>
      <c r="R35" s="31"/>
      <c r="S35" s="31"/>
      <c r="T35" s="38"/>
      <c r="U35" s="38"/>
      <c r="V35" s="38"/>
      <c r="W35" s="31"/>
      <c r="X35" s="31"/>
      <c r="Y35" s="31"/>
      <c r="Z35" s="71"/>
      <c r="AA35" s="36"/>
      <c r="AB35" s="31"/>
      <c r="AC35" s="31"/>
      <c r="AD35" s="21"/>
      <c r="AE35" s="21"/>
      <c r="AF35" s="21"/>
      <c r="AG35" s="21"/>
      <c r="AH35" s="21"/>
      <c r="AQ35" s="21"/>
      <c r="AR35" s="87"/>
      <c r="AS35" s="87"/>
      <c r="AT35" s="87"/>
      <c r="AU35" s="21"/>
      <c r="AV35" s="21"/>
      <c r="AZ35" s="21"/>
    </row>
    <row r="36" spans="1:52" x14ac:dyDescent="0.25">
      <c r="A36" s="7" t="s">
        <v>91</v>
      </c>
      <c r="B36" s="7" t="s">
        <v>97</v>
      </c>
      <c r="C36" s="10">
        <f t="shared" si="1"/>
        <v>11</v>
      </c>
      <c r="D36" s="11">
        <v>0</v>
      </c>
      <c r="E36" s="11">
        <v>2</v>
      </c>
      <c r="F36" s="11">
        <v>0</v>
      </c>
      <c r="G36" s="11">
        <v>6</v>
      </c>
      <c r="H36" s="11">
        <v>0</v>
      </c>
      <c r="I36" s="11">
        <v>0</v>
      </c>
      <c r="J36" s="11">
        <v>3</v>
      </c>
      <c r="K36" s="11"/>
      <c r="L36" s="11"/>
      <c r="M36" s="26">
        <v>14624</v>
      </c>
      <c r="N36" s="21">
        <v>30946</v>
      </c>
      <c r="O36" s="21">
        <v>45570</v>
      </c>
      <c r="P36" s="31"/>
      <c r="Q36" s="21"/>
      <c r="R36" s="31"/>
      <c r="S36" s="31"/>
      <c r="T36" s="38"/>
      <c r="U36" s="38"/>
      <c r="V36" s="38"/>
      <c r="W36" s="31"/>
      <c r="X36" s="31"/>
      <c r="Y36" s="31"/>
      <c r="Z36" s="71"/>
      <c r="AA36" s="36"/>
      <c r="AB36" s="31"/>
      <c r="AC36" s="31"/>
      <c r="AD36" s="21"/>
      <c r="AE36" s="21"/>
      <c r="AF36" s="21"/>
      <c r="AG36" s="21"/>
      <c r="AH36" s="21"/>
      <c r="AQ36" s="21"/>
      <c r="AR36" s="87"/>
      <c r="AS36" s="87"/>
      <c r="AT36" s="87"/>
      <c r="AU36" s="21"/>
      <c r="AV36" s="21"/>
      <c r="AZ36" s="21"/>
    </row>
    <row r="37" spans="1:52" x14ac:dyDescent="0.25">
      <c r="A37" s="7" t="s">
        <v>98</v>
      </c>
      <c r="B37" s="7" t="s">
        <v>99</v>
      </c>
      <c r="C37" s="10">
        <f t="shared" si="1"/>
        <v>37</v>
      </c>
      <c r="D37">
        <v>3</v>
      </c>
      <c r="E37" s="8">
        <v>34</v>
      </c>
      <c r="F37" s="8">
        <v>0</v>
      </c>
      <c r="G37" s="8">
        <v>0</v>
      </c>
      <c r="H37" s="8">
        <v>0</v>
      </c>
      <c r="I37">
        <v>0</v>
      </c>
      <c r="J37">
        <v>0</v>
      </c>
      <c r="M37" s="26">
        <v>57467.05</v>
      </c>
      <c r="N37" s="21"/>
      <c r="O37" s="21">
        <v>57467.05</v>
      </c>
      <c r="P37" s="31"/>
      <c r="Q37" s="21"/>
      <c r="R37" s="31"/>
      <c r="S37" s="31"/>
      <c r="T37" s="38"/>
      <c r="U37" s="38"/>
      <c r="V37" s="38"/>
      <c r="W37" s="31"/>
      <c r="X37" s="31"/>
      <c r="Y37" s="31"/>
      <c r="Z37" s="71"/>
      <c r="AA37" s="36"/>
      <c r="AB37" s="31"/>
      <c r="AC37" s="31"/>
      <c r="AD37" s="21"/>
      <c r="AE37" s="21"/>
      <c r="AF37" s="21"/>
      <c r="AG37" s="21"/>
      <c r="AH37" s="21"/>
      <c r="AQ37" s="21"/>
      <c r="AR37" s="87"/>
      <c r="AS37" s="87"/>
      <c r="AT37" s="87"/>
      <c r="AU37" s="21"/>
      <c r="AV37" s="21"/>
      <c r="AZ37" s="21"/>
    </row>
    <row r="38" spans="1:52" x14ac:dyDescent="0.25">
      <c r="A38" s="9" t="s">
        <v>98</v>
      </c>
      <c r="B38" s="9" t="s">
        <v>100</v>
      </c>
      <c r="C38" s="10">
        <f t="shared" si="1"/>
        <v>53</v>
      </c>
      <c r="D38">
        <v>0</v>
      </c>
      <c r="E38" s="8">
        <v>0</v>
      </c>
      <c r="F38" s="8">
        <v>53</v>
      </c>
      <c r="G38" s="8">
        <v>0</v>
      </c>
      <c r="H38" s="8">
        <v>0</v>
      </c>
      <c r="I38">
        <v>0</v>
      </c>
      <c r="J38">
        <v>0</v>
      </c>
      <c r="M38" s="26"/>
      <c r="N38" s="21"/>
      <c r="O38" s="21">
        <v>0</v>
      </c>
      <c r="P38" s="31"/>
      <c r="Q38" s="21"/>
      <c r="R38" s="31"/>
      <c r="S38" s="31"/>
      <c r="T38" s="38"/>
      <c r="U38" s="38"/>
      <c r="V38" s="38"/>
      <c r="W38" s="31"/>
      <c r="X38" s="31"/>
      <c r="Y38" s="31"/>
      <c r="Z38" s="71"/>
      <c r="AA38" s="36"/>
      <c r="AB38" s="31"/>
      <c r="AC38" s="31"/>
      <c r="AD38" s="21"/>
      <c r="AE38" s="21"/>
      <c r="AF38" s="21"/>
      <c r="AG38" s="21"/>
      <c r="AH38" s="21"/>
      <c r="AQ38" s="21"/>
      <c r="AR38" s="87"/>
      <c r="AS38" s="87"/>
      <c r="AT38" s="87"/>
      <c r="AU38" s="21"/>
      <c r="AV38" s="21"/>
      <c r="AZ38" s="21"/>
    </row>
    <row r="39" spans="1:52" x14ac:dyDescent="0.25">
      <c r="A39" s="9" t="s">
        <v>98</v>
      </c>
      <c r="B39" s="9" t="s">
        <v>103</v>
      </c>
      <c r="C39" s="10">
        <f t="shared" si="1"/>
        <v>30</v>
      </c>
      <c r="D39">
        <v>0</v>
      </c>
      <c r="E39" s="8">
        <v>12</v>
      </c>
      <c r="F39" s="8">
        <v>11</v>
      </c>
      <c r="G39" s="8">
        <v>7</v>
      </c>
      <c r="H39" s="8">
        <v>0</v>
      </c>
      <c r="I39">
        <v>0</v>
      </c>
      <c r="J39">
        <v>0</v>
      </c>
      <c r="M39" s="26"/>
      <c r="N39" s="21"/>
      <c r="O39" s="21">
        <v>0</v>
      </c>
      <c r="P39" s="31"/>
      <c r="Q39" s="21"/>
      <c r="R39" s="31"/>
      <c r="S39" s="31"/>
      <c r="T39" s="38"/>
      <c r="U39" s="38"/>
      <c r="V39" s="38"/>
      <c r="W39" s="31"/>
      <c r="X39" s="31"/>
      <c r="Y39" s="31"/>
      <c r="Z39" s="71"/>
      <c r="AA39" s="36"/>
      <c r="AB39" s="31"/>
      <c r="AC39" s="31"/>
      <c r="AD39" s="21"/>
      <c r="AE39" s="21"/>
      <c r="AF39" s="21"/>
      <c r="AG39" s="21"/>
      <c r="AH39" s="21"/>
      <c r="AQ39" s="21"/>
      <c r="AR39" s="87"/>
      <c r="AS39" s="87"/>
      <c r="AT39" s="87"/>
      <c r="AU39" s="21"/>
      <c r="AV39" s="21"/>
      <c r="AZ39" s="21"/>
    </row>
    <row r="40" spans="1:52" x14ac:dyDescent="0.25">
      <c r="A40" s="9" t="s">
        <v>98</v>
      </c>
      <c r="B40" s="9" t="s">
        <v>104</v>
      </c>
      <c r="C40" s="10">
        <f t="shared" si="1"/>
        <v>12</v>
      </c>
      <c r="D40">
        <v>0</v>
      </c>
      <c r="E40" s="8">
        <v>0</v>
      </c>
      <c r="F40" s="8">
        <v>0</v>
      </c>
      <c r="G40" s="8">
        <v>0</v>
      </c>
      <c r="H40" s="8">
        <v>12</v>
      </c>
      <c r="I40">
        <v>0</v>
      </c>
      <c r="J40">
        <v>0</v>
      </c>
      <c r="M40" s="26"/>
      <c r="N40" s="21"/>
      <c r="O40" s="21">
        <v>0</v>
      </c>
      <c r="P40" s="31"/>
      <c r="Q40" s="21"/>
      <c r="R40" s="31"/>
      <c r="S40" s="31"/>
      <c r="T40" s="38"/>
      <c r="U40" s="38"/>
      <c r="V40" s="38"/>
      <c r="W40" s="31"/>
      <c r="X40" s="31"/>
      <c r="Y40" s="31"/>
      <c r="Z40" s="71"/>
      <c r="AA40" s="36"/>
      <c r="AB40" s="31"/>
      <c r="AC40" s="31"/>
      <c r="AD40" s="21"/>
      <c r="AE40" s="21"/>
      <c r="AF40" s="21"/>
      <c r="AG40" s="21"/>
      <c r="AH40" s="21"/>
      <c r="AQ40" s="21"/>
      <c r="AR40" s="87"/>
      <c r="AS40" s="87"/>
      <c r="AT40" s="87"/>
      <c r="AU40" s="21"/>
      <c r="AV40" s="21"/>
      <c r="AZ40" s="21"/>
    </row>
    <row r="41" spans="1:52" x14ac:dyDescent="0.25">
      <c r="A41" s="7" t="s">
        <v>105</v>
      </c>
      <c r="B41" s="7" t="s">
        <v>99</v>
      </c>
      <c r="C41" s="10">
        <f t="shared" si="1"/>
        <v>24</v>
      </c>
      <c r="D41" s="8">
        <v>0</v>
      </c>
      <c r="E41" s="8">
        <v>24</v>
      </c>
      <c r="F41" s="8">
        <v>0</v>
      </c>
      <c r="G41">
        <v>0</v>
      </c>
      <c r="H41">
        <v>0</v>
      </c>
      <c r="I41">
        <v>0</v>
      </c>
      <c r="J41">
        <v>0</v>
      </c>
      <c r="M41" s="26">
        <v>11606.25</v>
      </c>
      <c r="N41" s="21"/>
      <c r="O41" s="21">
        <v>11606.25</v>
      </c>
      <c r="P41" s="31"/>
      <c r="Q41" s="21"/>
      <c r="R41" s="31"/>
      <c r="S41" s="31"/>
      <c r="T41" s="38"/>
      <c r="U41" s="38"/>
      <c r="V41" s="38"/>
      <c r="W41" s="31"/>
      <c r="X41" s="31"/>
      <c r="Y41" s="31"/>
      <c r="Z41" s="71"/>
      <c r="AA41" s="36"/>
      <c r="AB41" s="31"/>
      <c r="AC41" s="31"/>
      <c r="AD41" s="21"/>
      <c r="AE41" s="21"/>
      <c r="AF41" s="21"/>
      <c r="AG41" s="21"/>
      <c r="AH41" s="21"/>
      <c r="AQ41" s="21"/>
      <c r="AR41" s="87"/>
      <c r="AS41" s="87"/>
      <c r="AT41" s="87"/>
      <c r="AU41" s="21"/>
      <c r="AV41" s="21"/>
      <c r="AZ41" s="21"/>
    </row>
    <row r="42" spans="1:52" x14ac:dyDescent="0.25">
      <c r="A42" s="9" t="s">
        <v>105</v>
      </c>
      <c r="B42" s="9" t="s">
        <v>100</v>
      </c>
      <c r="C42" s="10">
        <f t="shared" si="1"/>
        <v>44</v>
      </c>
      <c r="D42" s="8">
        <v>0</v>
      </c>
      <c r="E42" s="8">
        <v>0</v>
      </c>
      <c r="F42" s="8">
        <v>44</v>
      </c>
      <c r="G42">
        <v>0</v>
      </c>
      <c r="H42">
        <v>0</v>
      </c>
      <c r="I42">
        <v>0</v>
      </c>
      <c r="J42">
        <v>0</v>
      </c>
      <c r="M42" s="26"/>
      <c r="N42" s="21"/>
      <c r="O42" s="21">
        <v>0</v>
      </c>
      <c r="P42" s="31"/>
      <c r="Q42" s="21"/>
      <c r="R42" s="31"/>
      <c r="S42" s="31"/>
      <c r="T42" s="38"/>
      <c r="U42" s="38"/>
      <c r="V42" s="38"/>
      <c r="W42" s="31"/>
      <c r="X42" s="31"/>
      <c r="Y42" s="31"/>
      <c r="Z42" s="71"/>
      <c r="AA42" s="36"/>
      <c r="AB42" s="31"/>
      <c r="AC42" s="31"/>
      <c r="AD42" s="21"/>
      <c r="AE42" s="21"/>
      <c r="AF42" s="21"/>
      <c r="AG42" s="21"/>
      <c r="AH42" s="21"/>
      <c r="AQ42" s="21"/>
      <c r="AR42" s="87"/>
      <c r="AS42" s="87"/>
      <c r="AT42" s="87"/>
      <c r="AU42" s="21"/>
      <c r="AV42" s="21"/>
      <c r="AZ42" s="21"/>
    </row>
    <row r="43" spans="1:52" x14ac:dyDescent="0.25">
      <c r="A43" s="7" t="s">
        <v>105</v>
      </c>
      <c r="B43" s="7" t="s">
        <v>106</v>
      </c>
      <c r="C43" s="10">
        <f t="shared" si="1"/>
        <v>82</v>
      </c>
      <c r="D43" s="8">
        <v>82</v>
      </c>
      <c r="E43" s="8">
        <v>0</v>
      </c>
      <c r="F43" s="8">
        <v>0</v>
      </c>
      <c r="G43">
        <v>0</v>
      </c>
      <c r="H43">
        <v>0</v>
      </c>
      <c r="I43">
        <v>0</v>
      </c>
      <c r="J43">
        <v>0</v>
      </c>
      <c r="K43" s="16">
        <v>39970.729999999996</v>
      </c>
      <c r="M43" s="26">
        <v>294060.45</v>
      </c>
      <c r="N43" s="21"/>
      <c r="O43" s="21">
        <v>334031.18</v>
      </c>
      <c r="P43" s="31"/>
      <c r="Q43" s="21"/>
      <c r="R43" s="31"/>
      <c r="S43" s="31"/>
      <c r="T43" s="38"/>
      <c r="U43" s="38"/>
      <c r="V43" s="38"/>
      <c r="W43" s="31"/>
      <c r="X43" s="31"/>
      <c r="Y43" s="31"/>
      <c r="Z43" s="71"/>
      <c r="AA43" s="36"/>
      <c r="AB43" s="31"/>
      <c r="AC43" s="31"/>
      <c r="AD43" s="21"/>
      <c r="AE43" s="21"/>
      <c r="AF43" s="21"/>
      <c r="AG43" s="21"/>
      <c r="AH43" s="21"/>
      <c r="AQ43" s="21"/>
      <c r="AR43" s="87"/>
      <c r="AS43" s="87"/>
      <c r="AT43" s="87"/>
      <c r="AU43" s="21"/>
      <c r="AV43" s="21"/>
      <c r="AZ43" s="21"/>
    </row>
    <row r="44" spans="1:52" x14ac:dyDescent="0.25">
      <c r="A44" s="9" t="s">
        <v>105</v>
      </c>
      <c r="B44" s="9" t="s">
        <v>108</v>
      </c>
      <c r="C44" s="10">
        <f t="shared" si="1"/>
        <v>13</v>
      </c>
      <c r="D44" s="8">
        <v>0</v>
      </c>
      <c r="E44" s="8">
        <v>13</v>
      </c>
      <c r="F44" s="8">
        <v>0</v>
      </c>
      <c r="G44">
        <v>0</v>
      </c>
      <c r="H44">
        <v>0</v>
      </c>
      <c r="I44">
        <v>0</v>
      </c>
      <c r="J44">
        <v>0</v>
      </c>
      <c r="M44" s="26"/>
      <c r="N44" s="21"/>
      <c r="O44" s="21">
        <v>0</v>
      </c>
      <c r="P44" s="31"/>
      <c r="Q44" s="21"/>
      <c r="R44" s="31"/>
      <c r="S44" s="31"/>
      <c r="T44" s="38"/>
      <c r="U44" s="38"/>
      <c r="V44" s="38"/>
      <c r="W44" s="31"/>
      <c r="X44" s="31"/>
      <c r="Y44" s="31"/>
      <c r="Z44" s="71"/>
      <c r="AA44" s="36"/>
      <c r="AB44" s="31"/>
      <c r="AC44" s="31"/>
      <c r="AD44" s="21"/>
      <c r="AE44" s="21"/>
      <c r="AF44" s="21"/>
      <c r="AG44" s="21"/>
      <c r="AH44" s="21"/>
      <c r="AQ44" s="21"/>
      <c r="AR44" s="87"/>
      <c r="AS44" s="87"/>
      <c r="AT44" s="87"/>
      <c r="AU44" s="21"/>
      <c r="AV44" s="21"/>
      <c r="AZ44" s="21"/>
    </row>
    <row r="45" spans="1:52" x14ac:dyDescent="0.25">
      <c r="A45" s="7" t="s">
        <v>110</v>
      </c>
      <c r="B45" s="7" t="s">
        <v>99</v>
      </c>
      <c r="C45" s="10">
        <f t="shared" si="1"/>
        <v>29</v>
      </c>
      <c r="D45" s="8">
        <v>0</v>
      </c>
      <c r="E45" s="8">
        <v>0</v>
      </c>
      <c r="F45" s="8">
        <v>0</v>
      </c>
      <c r="G45" s="8">
        <v>0</v>
      </c>
      <c r="H45" s="8">
        <v>29</v>
      </c>
      <c r="I45">
        <v>0</v>
      </c>
      <c r="J45">
        <v>0</v>
      </c>
      <c r="M45" s="26"/>
      <c r="N45" s="21"/>
      <c r="O45" s="21">
        <v>0</v>
      </c>
      <c r="P45" s="31"/>
      <c r="Q45" s="21"/>
      <c r="R45" s="31"/>
      <c r="S45" s="31"/>
      <c r="T45" s="38"/>
      <c r="U45" s="38"/>
      <c r="V45" s="38"/>
      <c r="W45" s="31"/>
      <c r="X45" s="31"/>
      <c r="Y45" s="31"/>
      <c r="Z45" s="71"/>
      <c r="AA45" s="36"/>
      <c r="AB45" s="31"/>
      <c r="AC45" s="31"/>
      <c r="AD45" s="21"/>
      <c r="AE45" s="21"/>
      <c r="AF45" s="21"/>
      <c r="AG45" s="21"/>
      <c r="AH45" s="21"/>
      <c r="AQ45" s="21"/>
      <c r="AR45" s="87"/>
      <c r="AS45" s="87"/>
      <c r="AT45" s="87"/>
      <c r="AU45" s="21"/>
      <c r="AV45" s="21"/>
      <c r="AZ45" s="21"/>
    </row>
    <row r="46" spans="1:52" x14ac:dyDescent="0.25">
      <c r="A46" s="7" t="s">
        <v>110</v>
      </c>
      <c r="B46" s="7" t="s">
        <v>100</v>
      </c>
      <c r="C46" s="10">
        <f t="shared" si="1"/>
        <v>45</v>
      </c>
      <c r="D46" s="8">
        <v>0</v>
      </c>
      <c r="E46" s="8">
        <v>0</v>
      </c>
      <c r="F46" s="8">
        <v>45</v>
      </c>
      <c r="G46" s="8">
        <v>0</v>
      </c>
      <c r="H46" s="8">
        <v>0</v>
      </c>
      <c r="I46">
        <v>0</v>
      </c>
      <c r="J46">
        <v>0</v>
      </c>
      <c r="K46" s="16">
        <v>22648</v>
      </c>
      <c r="M46" s="26"/>
      <c r="N46" s="21"/>
      <c r="O46" s="21">
        <v>22648</v>
      </c>
      <c r="P46" s="31"/>
      <c r="Q46" s="21"/>
      <c r="R46" s="31"/>
      <c r="S46" s="31"/>
      <c r="T46" s="38"/>
      <c r="U46" s="38"/>
      <c r="V46" s="38"/>
      <c r="W46" s="31"/>
      <c r="X46" s="31"/>
      <c r="Y46" s="31"/>
      <c r="Z46" s="71"/>
      <c r="AA46" s="36"/>
      <c r="AB46" s="31"/>
      <c r="AC46" s="31"/>
      <c r="AD46" s="21"/>
      <c r="AE46" s="21"/>
      <c r="AF46" s="21"/>
      <c r="AG46" s="21"/>
      <c r="AH46" s="21"/>
      <c r="AQ46" s="21"/>
      <c r="AR46" s="87"/>
      <c r="AS46" s="87"/>
      <c r="AT46" s="87"/>
      <c r="AU46" s="21"/>
      <c r="AV46" s="21"/>
      <c r="AZ46" s="21"/>
    </row>
    <row r="47" spans="1:52" x14ac:dyDescent="0.25">
      <c r="A47" s="9" t="s">
        <v>110</v>
      </c>
      <c r="B47" s="9" t="s">
        <v>106</v>
      </c>
      <c r="C47" s="10">
        <f t="shared" si="1"/>
        <v>66</v>
      </c>
      <c r="D47" s="8">
        <v>44</v>
      </c>
      <c r="E47" s="8">
        <v>22</v>
      </c>
      <c r="F47" s="8">
        <v>0</v>
      </c>
      <c r="G47" s="8">
        <v>0</v>
      </c>
      <c r="H47" s="8">
        <v>0</v>
      </c>
      <c r="I47">
        <v>0</v>
      </c>
      <c r="J47">
        <v>0</v>
      </c>
      <c r="M47" s="26"/>
      <c r="N47" s="21"/>
      <c r="O47" s="21">
        <v>0</v>
      </c>
      <c r="P47" s="31"/>
      <c r="Q47" s="21"/>
      <c r="R47" s="31"/>
      <c r="S47" s="31"/>
      <c r="T47" s="38"/>
      <c r="U47" s="38"/>
      <c r="V47" s="38"/>
      <c r="W47" s="31"/>
      <c r="X47" s="31"/>
      <c r="Y47" s="31"/>
      <c r="Z47" s="71"/>
      <c r="AA47" s="36"/>
      <c r="AB47" s="31"/>
      <c r="AC47" s="31"/>
      <c r="AD47" s="21"/>
      <c r="AE47" s="21"/>
      <c r="AF47" s="21"/>
      <c r="AG47" s="21"/>
      <c r="AH47" s="21"/>
      <c r="AQ47" s="21"/>
      <c r="AR47" s="87"/>
      <c r="AS47" s="87"/>
      <c r="AT47" s="87"/>
      <c r="AU47" s="21"/>
      <c r="AV47" s="21"/>
      <c r="AZ47" s="21"/>
    </row>
    <row r="48" spans="1:52" x14ac:dyDescent="0.25">
      <c r="A48" s="7" t="s">
        <v>110</v>
      </c>
      <c r="B48" s="7" t="s">
        <v>111</v>
      </c>
      <c r="C48" s="10">
        <f t="shared" si="1"/>
        <v>38</v>
      </c>
      <c r="D48" s="8">
        <v>0</v>
      </c>
      <c r="E48" s="8">
        <v>11</v>
      </c>
      <c r="F48" s="8">
        <v>27</v>
      </c>
      <c r="G48" s="8">
        <v>0</v>
      </c>
      <c r="H48" s="8">
        <v>0</v>
      </c>
      <c r="I48">
        <v>0</v>
      </c>
      <c r="J48">
        <v>0</v>
      </c>
      <c r="M48" s="26"/>
      <c r="N48" s="21"/>
      <c r="O48" s="21">
        <v>0</v>
      </c>
      <c r="P48" s="31"/>
      <c r="Q48" s="21"/>
      <c r="R48" s="31"/>
      <c r="S48" s="31"/>
      <c r="T48" s="38"/>
      <c r="U48" s="38"/>
      <c r="V48" s="38"/>
      <c r="W48" s="31"/>
      <c r="X48" s="31"/>
      <c r="Y48" s="31"/>
      <c r="Z48" s="71"/>
      <c r="AA48" s="36"/>
      <c r="AB48" s="31"/>
      <c r="AC48" s="31"/>
      <c r="AD48" s="21"/>
      <c r="AE48" s="21"/>
      <c r="AF48" s="21"/>
      <c r="AG48" s="21"/>
      <c r="AH48" s="21"/>
      <c r="AQ48" s="21"/>
      <c r="AR48" s="87"/>
      <c r="AS48" s="87"/>
      <c r="AT48" s="87"/>
      <c r="AU48" s="21"/>
      <c r="AV48" s="21"/>
      <c r="AZ48" s="21"/>
    </row>
    <row r="49" spans="1:52" x14ac:dyDescent="0.25">
      <c r="A49" s="9" t="s">
        <v>110</v>
      </c>
      <c r="B49" s="9" t="s">
        <v>112</v>
      </c>
      <c r="C49" s="10">
        <f t="shared" si="1"/>
        <v>20</v>
      </c>
      <c r="D49" s="11">
        <v>20</v>
      </c>
      <c r="E49" s="11">
        <v>0</v>
      </c>
      <c r="F49" s="11">
        <v>0</v>
      </c>
      <c r="G49" s="11">
        <v>0</v>
      </c>
      <c r="H49" s="11">
        <v>0</v>
      </c>
      <c r="I49">
        <v>0</v>
      </c>
      <c r="J49">
        <v>0</v>
      </c>
      <c r="M49" s="26"/>
      <c r="N49" s="21"/>
      <c r="O49" s="21">
        <v>0</v>
      </c>
      <c r="P49" s="31"/>
      <c r="Q49" s="21"/>
      <c r="R49" s="31"/>
      <c r="S49" s="31"/>
      <c r="T49" s="38"/>
      <c r="U49" s="38"/>
      <c r="V49" s="38"/>
      <c r="W49" s="31"/>
      <c r="X49" s="31"/>
      <c r="Y49" s="31"/>
      <c r="Z49" s="71"/>
      <c r="AA49" s="36"/>
      <c r="AB49" s="31"/>
      <c r="AC49" s="31"/>
      <c r="AD49" s="21"/>
      <c r="AE49" s="21"/>
      <c r="AF49" s="21"/>
      <c r="AG49" s="21"/>
      <c r="AH49" s="70"/>
      <c r="AQ49" s="21"/>
      <c r="AR49" s="87"/>
      <c r="AS49" s="87"/>
      <c r="AT49" s="87"/>
      <c r="AU49" s="21"/>
      <c r="AV49" s="21"/>
      <c r="AZ49" s="21"/>
    </row>
    <row r="50" spans="1:52" x14ac:dyDescent="0.25">
      <c r="A50" s="9" t="s">
        <v>110</v>
      </c>
      <c r="B50" s="9" t="s">
        <v>88</v>
      </c>
      <c r="C50" s="10">
        <f t="shared" si="1"/>
        <v>110</v>
      </c>
      <c r="D50" s="8">
        <v>0</v>
      </c>
      <c r="E50" s="8">
        <v>0</v>
      </c>
      <c r="F50" s="8">
        <v>0</v>
      </c>
      <c r="G50" s="8">
        <v>110</v>
      </c>
      <c r="H50" s="8">
        <v>0</v>
      </c>
      <c r="I50">
        <v>0</v>
      </c>
      <c r="J50">
        <v>0</v>
      </c>
      <c r="K50" s="16">
        <v>120</v>
      </c>
      <c r="M50" s="26">
        <v>46209</v>
      </c>
      <c r="N50" s="21">
        <v>15593</v>
      </c>
      <c r="O50" s="21">
        <v>61922</v>
      </c>
      <c r="P50" s="31"/>
      <c r="Q50" s="21"/>
      <c r="R50" s="31"/>
      <c r="S50" s="31"/>
      <c r="T50" s="38"/>
      <c r="U50" s="38"/>
      <c r="V50" s="38"/>
      <c r="W50" s="31"/>
      <c r="X50" s="31"/>
      <c r="Y50" s="31"/>
      <c r="Z50" s="71"/>
      <c r="AA50" s="36"/>
      <c r="AB50" s="31"/>
      <c r="AC50" s="31"/>
      <c r="AD50" s="21"/>
      <c r="AE50" s="21"/>
      <c r="AF50" s="21"/>
      <c r="AG50" s="21"/>
      <c r="AH50" s="21"/>
      <c r="AQ50" s="21"/>
      <c r="AR50" s="87"/>
      <c r="AS50" s="87"/>
      <c r="AT50" s="87"/>
      <c r="AU50" s="21"/>
      <c r="AV50" s="21"/>
      <c r="AZ50" s="21"/>
    </row>
    <row r="51" spans="1:52" x14ac:dyDescent="0.25">
      <c r="A51" s="7" t="s">
        <v>113</v>
      </c>
      <c r="B51" s="7" t="s">
        <v>114</v>
      </c>
      <c r="C51" s="10">
        <f t="shared" si="1"/>
        <v>28</v>
      </c>
      <c r="D51" s="15">
        <v>0</v>
      </c>
      <c r="E51" s="15">
        <v>28</v>
      </c>
      <c r="F51">
        <v>0</v>
      </c>
      <c r="G51">
        <v>0</v>
      </c>
      <c r="H51" s="12">
        <v>0</v>
      </c>
      <c r="I51">
        <v>0</v>
      </c>
      <c r="J51" s="12">
        <v>0</v>
      </c>
      <c r="K51" s="15">
        <v>13056</v>
      </c>
      <c r="L51" s="15"/>
      <c r="M51" s="26"/>
      <c r="N51" s="21"/>
      <c r="O51" s="21">
        <v>13056</v>
      </c>
      <c r="P51" s="31"/>
      <c r="Q51" s="21"/>
      <c r="R51" s="31"/>
      <c r="S51" s="31"/>
      <c r="T51" s="38"/>
      <c r="U51" s="38"/>
      <c r="V51" s="38"/>
      <c r="W51" s="31"/>
      <c r="X51" s="31"/>
      <c r="Y51" s="31"/>
      <c r="Z51" s="71"/>
      <c r="AA51" s="36"/>
      <c r="AB51" s="31"/>
      <c r="AC51" s="31"/>
      <c r="AD51" s="21"/>
      <c r="AE51" s="21"/>
      <c r="AF51" s="21"/>
      <c r="AG51" s="21"/>
      <c r="AH51" s="21"/>
      <c r="AQ51" s="21"/>
      <c r="AR51" s="87"/>
      <c r="AS51" s="87"/>
      <c r="AT51" s="87"/>
      <c r="AU51" s="21"/>
      <c r="AV51" s="21"/>
      <c r="AZ51" s="21"/>
    </row>
    <row r="52" spans="1:52" x14ac:dyDescent="0.25">
      <c r="A52" s="9" t="s">
        <v>113</v>
      </c>
      <c r="B52" s="9" t="s">
        <v>115</v>
      </c>
      <c r="C52" s="10">
        <f t="shared" si="1"/>
        <v>78</v>
      </c>
      <c r="D52" s="15">
        <v>59</v>
      </c>
      <c r="E52" s="15">
        <v>7</v>
      </c>
      <c r="F52">
        <v>0</v>
      </c>
      <c r="G52">
        <v>0</v>
      </c>
      <c r="H52" s="12">
        <v>11</v>
      </c>
      <c r="I52">
        <v>0</v>
      </c>
      <c r="J52" s="12">
        <v>1</v>
      </c>
      <c r="K52" s="15"/>
      <c r="L52" s="15"/>
      <c r="M52" s="27">
        <v>5624</v>
      </c>
      <c r="N52" s="21"/>
      <c r="O52" s="21">
        <v>5624</v>
      </c>
      <c r="P52" s="31"/>
      <c r="Q52" s="21"/>
      <c r="R52" s="31"/>
      <c r="S52" s="31"/>
      <c r="T52" s="38"/>
      <c r="U52" s="38"/>
      <c r="V52" s="38"/>
      <c r="W52" s="31"/>
      <c r="X52" s="31"/>
      <c r="Y52" s="31"/>
      <c r="Z52" s="71"/>
      <c r="AA52" s="36"/>
      <c r="AB52" s="31"/>
      <c r="AC52" s="31"/>
      <c r="AD52" s="21"/>
      <c r="AE52" s="21"/>
      <c r="AF52" s="21"/>
      <c r="AG52" s="21"/>
      <c r="AH52" s="21"/>
      <c r="AQ52" s="21"/>
      <c r="AR52" s="87"/>
      <c r="AS52" s="87"/>
      <c r="AT52" s="87"/>
      <c r="AU52" s="21"/>
      <c r="AV52" s="21"/>
      <c r="AZ52" s="21"/>
    </row>
    <row r="53" spans="1:52" x14ac:dyDescent="0.25">
      <c r="A53" s="7" t="s">
        <v>113</v>
      </c>
      <c r="B53" s="7" t="s">
        <v>99</v>
      </c>
      <c r="C53" s="10">
        <f t="shared" si="1"/>
        <v>14</v>
      </c>
      <c r="D53" s="20">
        <v>0</v>
      </c>
      <c r="E53" s="20">
        <v>14</v>
      </c>
      <c r="F53">
        <v>0</v>
      </c>
      <c r="G53">
        <v>0</v>
      </c>
      <c r="H53" s="13">
        <v>0</v>
      </c>
      <c r="I53">
        <v>0</v>
      </c>
      <c r="J53" s="13">
        <v>0</v>
      </c>
      <c r="K53" s="15"/>
      <c r="L53" s="15"/>
      <c r="M53" s="27"/>
      <c r="N53" s="21"/>
      <c r="O53" s="21">
        <v>0</v>
      </c>
      <c r="P53" s="31"/>
      <c r="Q53" s="21"/>
      <c r="R53" s="31"/>
      <c r="S53" s="31"/>
      <c r="T53" s="38"/>
      <c r="U53" s="38"/>
      <c r="V53" s="38"/>
      <c r="W53" s="31"/>
      <c r="X53" s="31"/>
      <c r="Y53" s="31"/>
      <c r="Z53" s="71"/>
      <c r="AA53" s="36"/>
      <c r="AB53" s="31"/>
      <c r="AC53" s="31"/>
      <c r="AD53" s="21"/>
      <c r="AE53" s="21"/>
      <c r="AF53" s="21"/>
      <c r="AG53" s="21"/>
      <c r="AH53" s="21"/>
      <c r="AQ53" s="21"/>
      <c r="AR53" s="87"/>
      <c r="AS53" s="87"/>
      <c r="AT53" s="87"/>
      <c r="AU53" s="21"/>
      <c r="AV53" s="21"/>
      <c r="AZ53" s="21"/>
    </row>
    <row r="54" spans="1:52" x14ac:dyDescent="0.25">
      <c r="A54" s="9" t="s">
        <v>113</v>
      </c>
      <c r="B54" s="9" t="s">
        <v>112</v>
      </c>
      <c r="C54" s="10">
        <f t="shared" si="1"/>
        <v>15</v>
      </c>
      <c r="D54" s="15">
        <v>15</v>
      </c>
      <c r="E54" s="15">
        <v>0</v>
      </c>
      <c r="F54">
        <v>0</v>
      </c>
      <c r="G54">
        <v>0</v>
      </c>
      <c r="H54" s="12">
        <v>0</v>
      </c>
      <c r="I54">
        <v>0</v>
      </c>
      <c r="J54" s="12">
        <v>0</v>
      </c>
      <c r="K54" s="15"/>
      <c r="L54" s="15"/>
      <c r="M54" s="27">
        <v>50580</v>
      </c>
      <c r="N54" s="21"/>
      <c r="O54" s="21">
        <v>50580</v>
      </c>
      <c r="P54" s="31"/>
      <c r="Q54" s="21"/>
      <c r="R54" s="31"/>
      <c r="S54" s="31"/>
      <c r="T54" s="38"/>
      <c r="U54" s="38"/>
      <c r="V54" s="38"/>
      <c r="W54" s="31"/>
      <c r="X54" s="31"/>
      <c r="Y54" s="31"/>
      <c r="Z54" s="71"/>
      <c r="AA54" s="36"/>
      <c r="AB54" s="31"/>
      <c r="AC54" s="31"/>
      <c r="AD54" s="21"/>
      <c r="AE54" s="21"/>
      <c r="AF54" s="21"/>
      <c r="AG54" s="21"/>
      <c r="AH54" s="21"/>
      <c r="AQ54" s="21"/>
      <c r="AR54" s="87"/>
      <c r="AS54" s="87"/>
      <c r="AT54" s="87"/>
      <c r="AU54" s="21"/>
      <c r="AV54" s="21"/>
      <c r="AZ54" s="21"/>
    </row>
    <row r="55" spans="1:52" x14ac:dyDescent="0.25">
      <c r="A55" s="7" t="s">
        <v>113</v>
      </c>
      <c r="B55" s="7" t="s">
        <v>116</v>
      </c>
      <c r="C55" s="10">
        <f t="shared" si="1"/>
        <v>29</v>
      </c>
      <c r="D55" s="15">
        <v>18</v>
      </c>
      <c r="E55" s="15">
        <v>0</v>
      </c>
      <c r="F55">
        <v>0</v>
      </c>
      <c r="G55">
        <v>9</v>
      </c>
      <c r="H55" s="12">
        <v>2</v>
      </c>
      <c r="I55">
        <v>0</v>
      </c>
      <c r="J55" s="12">
        <v>0</v>
      </c>
      <c r="K55" s="15"/>
      <c r="L55" s="15"/>
      <c r="M55" s="27">
        <v>2817</v>
      </c>
      <c r="N55" s="21"/>
      <c r="O55" s="21">
        <v>2817</v>
      </c>
      <c r="P55" s="31"/>
      <c r="Q55" s="21"/>
      <c r="R55" s="31"/>
      <c r="S55" s="31"/>
      <c r="T55" s="38"/>
      <c r="U55" s="38"/>
      <c r="V55" s="38"/>
      <c r="W55" s="31"/>
      <c r="X55" s="31"/>
      <c r="Y55" s="31"/>
      <c r="Z55" s="71"/>
      <c r="AA55" s="36"/>
      <c r="AB55" s="31"/>
      <c r="AC55" s="31"/>
      <c r="AD55" s="21"/>
      <c r="AE55" s="21"/>
      <c r="AF55" s="21"/>
      <c r="AG55" s="21"/>
      <c r="AH55" s="21"/>
      <c r="AQ55" s="21"/>
      <c r="AR55" s="87"/>
      <c r="AS55" s="87"/>
      <c r="AT55" s="87"/>
      <c r="AU55" s="21"/>
      <c r="AV55" s="21"/>
      <c r="AZ55" s="21"/>
    </row>
    <row r="56" spans="1:52" x14ac:dyDescent="0.25">
      <c r="A56" s="9" t="s">
        <v>117</v>
      </c>
      <c r="B56" s="9" t="s">
        <v>118</v>
      </c>
      <c r="C56" s="10">
        <f t="shared" si="1"/>
        <v>32</v>
      </c>
      <c r="D56" s="8">
        <v>26</v>
      </c>
      <c r="E56" s="8">
        <v>6</v>
      </c>
      <c r="F56">
        <v>0</v>
      </c>
      <c r="G56">
        <v>0</v>
      </c>
      <c r="H56" s="8">
        <v>0</v>
      </c>
      <c r="I56">
        <v>0</v>
      </c>
      <c r="J56">
        <v>0</v>
      </c>
      <c r="M56" s="27"/>
      <c r="N56" s="21"/>
      <c r="O56" s="21">
        <v>0</v>
      </c>
      <c r="P56" s="31"/>
      <c r="Q56" s="21"/>
      <c r="R56" s="31"/>
      <c r="S56" s="31"/>
      <c r="T56" s="38"/>
      <c r="U56" s="38"/>
      <c r="V56" s="38"/>
      <c r="W56" s="31"/>
      <c r="X56" s="31"/>
      <c r="Y56" s="31"/>
      <c r="Z56" s="71"/>
      <c r="AA56" s="36"/>
      <c r="AB56" s="31"/>
      <c r="AC56" s="31"/>
      <c r="AD56" s="21"/>
      <c r="AE56" s="21"/>
      <c r="AF56" s="21"/>
      <c r="AG56" s="21"/>
      <c r="AH56" s="21"/>
      <c r="AQ56" s="21"/>
      <c r="AR56" s="87"/>
      <c r="AS56" s="87"/>
      <c r="AT56" s="87"/>
      <c r="AU56" s="21"/>
      <c r="AV56" s="21"/>
      <c r="AZ56" s="21"/>
    </row>
    <row r="57" spans="1:52" x14ac:dyDescent="0.25">
      <c r="A57" s="7" t="s">
        <v>117</v>
      </c>
      <c r="B57" s="7" t="s">
        <v>119</v>
      </c>
      <c r="C57" s="10">
        <f t="shared" si="1"/>
        <v>69</v>
      </c>
      <c r="D57" s="8">
        <v>0</v>
      </c>
      <c r="E57" s="8">
        <v>0</v>
      </c>
      <c r="F57">
        <v>0</v>
      </c>
      <c r="G57">
        <v>69</v>
      </c>
      <c r="H57" s="8">
        <v>0</v>
      </c>
      <c r="I57">
        <v>0</v>
      </c>
      <c r="J57">
        <v>0</v>
      </c>
      <c r="K57" s="16">
        <v>57221.34</v>
      </c>
      <c r="M57" s="27">
        <v>40931.480000000003</v>
      </c>
      <c r="N57" s="21"/>
      <c r="O57" s="21">
        <v>98152.82</v>
      </c>
      <c r="P57" s="31"/>
      <c r="Q57" s="21"/>
      <c r="R57" s="31"/>
      <c r="S57" s="31"/>
      <c r="T57" s="38"/>
      <c r="U57" s="38"/>
      <c r="V57" s="38"/>
      <c r="W57" s="31"/>
      <c r="X57" s="31"/>
      <c r="Y57" s="31"/>
      <c r="Z57" s="71"/>
      <c r="AA57" s="36"/>
      <c r="AB57" s="31"/>
      <c r="AC57" s="31"/>
      <c r="AD57" s="21"/>
      <c r="AE57" s="21"/>
      <c r="AF57" s="21"/>
      <c r="AG57" s="21"/>
      <c r="AH57" s="21"/>
      <c r="AQ57" s="21"/>
      <c r="AR57" s="87"/>
      <c r="AS57" s="87"/>
      <c r="AT57" s="87"/>
      <c r="AU57" s="21"/>
      <c r="AV57" s="21"/>
      <c r="AZ57" s="21"/>
    </row>
    <row r="58" spans="1:52" x14ac:dyDescent="0.25">
      <c r="A58" s="9" t="s">
        <v>117</v>
      </c>
      <c r="B58" s="9" t="s">
        <v>120</v>
      </c>
      <c r="C58" s="10">
        <f t="shared" si="1"/>
        <v>24</v>
      </c>
      <c r="D58" s="8">
        <v>0</v>
      </c>
      <c r="E58" s="8">
        <v>0</v>
      </c>
      <c r="F58">
        <v>0</v>
      </c>
      <c r="G58">
        <v>0</v>
      </c>
      <c r="H58" s="8">
        <v>24</v>
      </c>
      <c r="I58">
        <v>0</v>
      </c>
      <c r="J58">
        <v>0</v>
      </c>
      <c r="M58" s="27">
        <v>279994</v>
      </c>
      <c r="N58" s="21"/>
      <c r="O58" s="21">
        <v>279994</v>
      </c>
      <c r="P58" s="31"/>
      <c r="Q58" s="21"/>
      <c r="R58" s="31"/>
      <c r="S58" s="31"/>
      <c r="T58" s="38"/>
      <c r="U58" s="38"/>
      <c r="V58" s="38"/>
      <c r="W58" s="31"/>
      <c r="X58" s="31"/>
      <c r="Y58" s="31"/>
      <c r="Z58" s="71"/>
      <c r="AA58" s="36"/>
      <c r="AB58" s="31"/>
      <c r="AC58" s="31"/>
      <c r="AD58" s="21"/>
      <c r="AE58" s="21"/>
      <c r="AF58" s="21"/>
      <c r="AG58" s="21"/>
      <c r="AH58" s="21"/>
      <c r="AQ58" s="21"/>
      <c r="AR58" s="87"/>
      <c r="AS58" s="87"/>
      <c r="AT58" s="87"/>
      <c r="AU58" s="21"/>
      <c r="AV58" s="21"/>
      <c r="AZ58" s="21"/>
    </row>
    <row r="59" spans="1:52" x14ac:dyDescent="0.25">
      <c r="A59" s="7" t="s">
        <v>117</v>
      </c>
      <c r="B59" s="7" t="s">
        <v>99</v>
      </c>
      <c r="C59" s="10">
        <f t="shared" si="1"/>
        <v>83</v>
      </c>
      <c r="D59" s="8">
        <v>43</v>
      </c>
      <c r="E59" s="8">
        <v>40</v>
      </c>
      <c r="F59">
        <v>0</v>
      </c>
      <c r="G59">
        <v>0</v>
      </c>
      <c r="H59" s="8">
        <v>0</v>
      </c>
      <c r="I59">
        <v>0</v>
      </c>
      <c r="J59">
        <v>0</v>
      </c>
      <c r="M59" s="27"/>
      <c r="N59" s="21"/>
      <c r="O59" s="21">
        <v>0</v>
      </c>
      <c r="P59" s="31"/>
      <c r="Q59" s="21"/>
      <c r="R59" s="31"/>
      <c r="S59" s="31"/>
      <c r="T59" s="38"/>
      <c r="U59" s="38"/>
      <c r="V59" s="38"/>
      <c r="W59" s="31"/>
      <c r="X59" s="31"/>
      <c r="Y59" s="31"/>
      <c r="Z59" s="71"/>
      <c r="AA59" s="36"/>
      <c r="AB59" s="31"/>
      <c r="AC59" s="31"/>
      <c r="AD59" s="21"/>
      <c r="AE59" s="21"/>
      <c r="AF59" s="21"/>
      <c r="AG59" s="21"/>
      <c r="AH59" s="21"/>
      <c r="AQ59" s="21"/>
      <c r="AR59" s="87"/>
      <c r="AS59" s="87"/>
      <c r="AT59" s="87"/>
      <c r="AU59" s="21"/>
      <c r="AV59" s="21"/>
      <c r="AZ59" s="21"/>
    </row>
    <row r="60" spans="1:52" x14ac:dyDescent="0.25">
      <c r="A60" s="7" t="s">
        <v>117</v>
      </c>
      <c r="B60" s="7" t="s">
        <v>106</v>
      </c>
      <c r="C60" s="10">
        <f t="shared" si="1"/>
        <v>57</v>
      </c>
      <c r="D60" s="8">
        <v>57</v>
      </c>
      <c r="E60" s="8">
        <v>0</v>
      </c>
      <c r="F60">
        <v>0</v>
      </c>
      <c r="G60">
        <v>0</v>
      </c>
      <c r="H60" s="8">
        <v>0</v>
      </c>
      <c r="I60">
        <v>0</v>
      </c>
      <c r="J60">
        <v>0</v>
      </c>
      <c r="M60" s="27"/>
      <c r="N60" s="21"/>
      <c r="O60" s="21">
        <v>0</v>
      </c>
      <c r="P60" s="31"/>
      <c r="Q60" s="21"/>
      <c r="R60" s="31"/>
      <c r="S60" s="31"/>
      <c r="T60" s="38"/>
      <c r="U60" s="38"/>
      <c r="V60" s="38"/>
      <c r="W60" s="31"/>
      <c r="X60" s="31"/>
      <c r="Y60" s="31"/>
      <c r="Z60" s="70"/>
      <c r="AA60" s="36"/>
      <c r="AB60" s="31"/>
      <c r="AC60" s="31"/>
      <c r="AD60" s="21"/>
      <c r="AE60" s="21"/>
      <c r="AF60" s="21"/>
      <c r="AG60" s="21"/>
      <c r="AH60" s="21"/>
      <c r="AQ60" s="21"/>
      <c r="AR60" s="87"/>
      <c r="AS60" s="87"/>
      <c r="AT60" s="87"/>
      <c r="AU60" s="21"/>
      <c r="AV60" s="21"/>
      <c r="AZ60" s="21"/>
    </row>
    <row r="61" spans="1:52" x14ac:dyDescent="0.25">
      <c r="A61" s="9" t="s">
        <v>117</v>
      </c>
      <c r="B61" s="9" t="s">
        <v>123</v>
      </c>
      <c r="C61" s="10">
        <f t="shared" si="1"/>
        <v>12</v>
      </c>
      <c r="D61" s="8">
        <v>0</v>
      </c>
      <c r="E61" s="8">
        <v>12</v>
      </c>
      <c r="F61">
        <v>0</v>
      </c>
      <c r="G61">
        <v>0</v>
      </c>
      <c r="H61" s="8">
        <v>0</v>
      </c>
      <c r="I61">
        <v>0</v>
      </c>
      <c r="J61">
        <v>0</v>
      </c>
      <c r="M61" s="27"/>
      <c r="N61" s="21"/>
      <c r="O61" s="21">
        <v>0</v>
      </c>
      <c r="P61" s="31"/>
      <c r="Q61" s="21"/>
      <c r="R61" s="31"/>
      <c r="S61" s="31"/>
      <c r="T61" s="38"/>
      <c r="U61" s="38"/>
      <c r="V61" s="38"/>
      <c r="W61" s="31"/>
      <c r="X61" s="31"/>
      <c r="Y61" s="31"/>
      <c r="Z61" s="70"/>
      <c r="AA61" s="36"/>
      <c r="AB61" s="31"/>
      <c r="AC61" s="31"/>
      <c r="AD61" s="21"/>
      <c r="AE61" s="21"/>
      <c r="AF61" s="21"/>
      <c r="AG61" s="21"/>
      <c r="AH61" s="21"/>
      <c r="AQ61" s="21"/>
      <c r="AR61" s="87"/>
      <c r="AS61" s="87"/>
      <c r="AT61" s="87"/>
      <c r="AU61" s="21"/>
      <c r="AV61" s="21"/>
      <c r="AZ61" s="21"/>
    </row>
    <row r="62" spans="1:52" x14ac:dyDescent="0.25">
      <c r="A62" s="9" t="s">
        <v>117</v>
      </c>
      <c r="B62" s="9" t="s">
        <v>145</v>
      </c>
      <c r="C62" s="10">
        <f t="shared" si="1"/>
        <v>13</v>
      </c>
      <c r="D62" s="8">
        <v>13</v>
      </c>
      <c r="E62" s="8">
        <v>0</v>
      </c>
      <c r="F62">
        <v>0</v>
      </c>
      <c r="G62">
        <v>0</v>
      </c>
      <c r="H62" s="8">
        <v>0</v>
      </c>
      <c r="I62">
        <v>0</v>
      </c>
      <c r="J62">
        <v>0</v>
      </c>
      <c r="M62" s="27"/>
      <c r="N62" s="21"/>
      <c r="O62" s="21">
        <v>0</v>
      </c>
      <c r="P62" s="31"/>
      <c r="Q62" s="21"/>
      <c r="R62" s="31"/>
      <c r="S62" s="31"/>
      <c r="T62" s="38"/>
      <c r="U62" s="38"/>
      <c r="V62" s="38"/>
      <c r="W62" s="31"/>
      <c r="X62" s="31"/>
      <c r="Y62" s="31"/>
      <c r="Z62" s="70"/>
      <c r="AA62" s="36"/>
      <c r="AB62" s="31"/>
      <c r="AC62" s="31"/>
      <c r="AD62" s="21"/>
      <c r="AE62" s="21"/>
      <c r="AF62" s="21"/>
      <c r="AG62" s="21"/>
      <c r="AH62" s="21"/>
      <c r="AQ62" s="21"/>
      <c r="AR62" s="87"/>
      <c r="AS62" s="87"/>
      <c r="AT62" s="87"/>
      <c r="AU62" s="21"/>
      <c r="AV62" s="21"/>
      <c r="AZ62" s="21"/>
    </row>
    <row r="63" spans="1:52" x14ac:dyDescent="0.25">
      <c r="A63" s="7" t="s">
        <v>128</v>
      </c>
      <c r="B63" s="7" t="s">
        <v>129</v>
      </c>
      <c r="C63" s="10">
        <f t="shared" si="1"/>
        <v>27</v>
      </c>
      <c r="D63">
        <v>0</v>
      </c>
      <c r="E63">
        <v>0</v>
      </c>
      <c r="F63">
        <v>0</v>
      </c>
      <c r="G63">
        <v>27</v>
      </c>
      <c r="H63">
        <v>0</v>
      </c>
      <c r="I63">
        <v>0</v>
      </c>
      <c r="J63">
        <v>0</v>
      </c>
      <c r="M63" s="27"/>
      <c r="N63" s="21"/>
      <c r="O63" s="21">
        <v>0</v>
      </c>
      <c r="P63" s="31"/>
      <c r="Q63" s="21"/>
      <c r="R63" s="31"/>
      <c r="S63" s="31"/>
      <c r="T63" s="38"/>
      <c r="U63" s="38"/>
      <c r="V63" s="38"/>
      <c r="W63" s="31"/>
      <c r="X63" s="31"/>
      <c r="Y63" s="31"/>
      <c r="Z63" s="70"/>
      <c r="AA63" s="36"/>
      <c r="AB63" s="31"/>
      <c r="AC63" s="31"/>
      <c r="AD63" s="21"/>
      <c r="AE63" s="21"/>
      <c r="AF63" s="21"/>
      <c r="AG63" s="21"/>
      <c r="AH63" s="21"/>
      <c r="AQ63" s="21"/>
      <c r="AR63" s="87"/>
      <c r="AS63" s="87"/>
      <c r="AT63" s="87"/>
      <c r="AU63" s="21"/>
      <c r="AV63" s="21"/>
      <c r="AZ63" s="21"/>
    </row>
    <row r="64" spans="1:52" x14ac:dyDescent="0.25">
      <c r="A64" s="7" t="s">
        <v>128</v>
      </c>
      <c r="B64" s="7" t="s">
        <v>146</v>
      </c>
      <c r="C64" s="10">
        <f t="shared" si="1"/>
        <v>9</v>
      </c>
      <c r="D64">
        <v>0</v>
      </c>
      <c r="E64">
        <v>9</v>
      </c>
      <c r="F64">
        <v>0</v>
      </c>
      <c r="G64">
        <v>0</v>
      </c>
      <c r="H64">
        <v>0</v>
      </c>
      <c r="I64">
        <v>0</v>
      </c>
      <c r="J64">
        <v>0</v>
      </c>
      <c r="M64" s="27"/>
      <c r="N64" s="21"/>
      <c r="O64" s="21">
        <v>0</v>
      </c>
      <c r="P64" s="31"/>
      <c r="Q64" s="21"/>
      <c r="R64" s="31"/>
      <c r="S64" s="31"/>
      <c r="T64" s="38"/>
      <c r="U64" s="38"/>
      <c r="V64" s="38"/>
      <c r="W64" s="31"/>
      <c r="X64" s="31"/>
      <c r="Y64" s="31"/>
      <c r="Z64" s="70"/>
      <c r="AA64" s="36"/>
      <c r="AB64" s="31"/>
      <c r="AC64" s="31"/>
      <c r="AD64" s="21"/>
      <c r="AE64" s="21"/>
      <c r="AF64" s="21"/>
      <c r="AG64" s="21"/>
      <c r="AH64" s="21"/>
      <c r="AQ64" s="21"/>
      <c r="AR64" s="87"/>
      <c r="AS64" s="87"/>
      <c r="AT64" s="87"/>
      <c r="AU64" s="21"/>
      <c r="AV64" s="21"/>
      <c r="AZ64" s="21"/>
    </row>
    <row r="65" spans="1:52" x14ac:dyDescent="0.25">
      <c r="A65" s="9" t="s">
        <v>134</v>
      </c>
      <c r="B65" s="9" t="s">
        <v>99</v>
      </c>
      <c r="C65" s="10">
        <f t="shared" si="1"/>
        <v>19</v>
      </c>
      <c r="D65" s="8">
        <v>6</v>
      </c>
      <c r="E65" s="8">
        <v>13</v>
      </c>
      <c r="F65">
        <v>0</v>
      </c>
      <c r="G65" s="8">
        <v>0</v>
      </c>
      <c r="H65">
        <v>0</v>
      </c>
      <c r="I65">
        <v>0</v>
      </c>
      <c r="J65">
        <v>0</v>
      </c>
      <c r="M65" s="27"/>
      <c r="N65" s="21"/>
      <c r="O65" s="21">
        <v>0</v>
      </c>
      <c r="P65" s="31"/>
      <c r="Q65" s="21"/>
      <c r="R65" s="31"/>
      <c r="S65" s="31"/>
      <c r="T65" s="38"/>
      <c r="U65" s="38"/>
      <c r="V65" s="38"/>
      <c r="W65" s="31"/>
      <c r="X65" s="31"/>
      <c r="Y65" s="31"/>
      <c r="Z65" s="70"/>
      <c r="AA65" s="36"/>
      <c r="AB65" s="31"/>
      <c r="AC65" s="31"/>
      <c r="AD65" s="21"/>
      <c r="AE65" s="21"/>
      <c r="AF65" s="21"/>
      <c r="AG65" s="21"/>
      <c r="AH65" s="21"/>
      <c r="AQ65" s="21"/>
      <c r="AR65" s="87"/>
      <c r="AS65" s="87"/>
      <c r="AT65" s="87"/>
      <c r="AU65" s="21"/>
      <c r="AV65" s="21"/>
      <c r="AZ65" s="21"/>
    </row>
    <row r="66" spans="1:52" x14ac:dyDescent="0.25">
      <c r="A66" s="7" t="s">
        <v>134</v>
      </c>
      <c r="B66" s="7" t="s">
        <v>135</v>
      </c>
      <c r="C66" s="10">
        <f t="shared" si="1"/>
        <v>43</v>
      </c>
      <c r="D66" s="8">
        <v>0</v>
      </c>
      <c r="E66" s="8">
        <v>43</v>
      </c>
      <c r="F66">
        <v>0</v>
      </c>
      <c r="G66" s="8">
        <v>0</v>
      </c>
      <c r="H66">
        <v>0</v>
      </c>
      <c r="I66">
        <v>0</v>
      </c>
      <c r="J66">
        <v>0</v>
      </c>
      <c r="M66" s="27"/>
      <c r="N66" s="21"/>
      <c r="O66" s="21">
        <v>0</v>
      </c>
      <c r="P66" s="31"/>
      <c r="Q66" s="21"/>
      <c r="R66" s="31"/>
      <c r="S66" s="31"/>
      <c r="T66" s="38"/>
      <c r="U66" s="38"/>
      <c r="V66" s="38"/>
      <c r="W66" s="31"/>
      <c r="X66" s="31"/>
      <c r="Y66" s="31"/>
      <c r="Z66" s="70"/>
      <c r="AA66" s="36"/>
      <c r="AB66" s="31"/>
      <c r="AC66" s="31"/>
      <c r="AD66" s="21"/>
      <c r="AE66" s="21"/>
      <c r="AF66" s="21"/>
      <c r="AG66" s="21"/>
      <c r="AH66" s="21"/>
      <c r="AQ66" s="21"/>
      <c r="AR66" s="87"/>
      <c r="AS66" s="87"/>
      <c r="AT66" s="87"/>
      <c r="AU66" s="21"/>
      <c r="AV66" s="21"/>
      <c r="AZ66" s="21"/>
    </row>
    <row r="67" spans="1:52" x14ac:dyDescent="0.25">
      <c r="A67" s="9" t="s">
        <v>134</v>
      </c>
      <c r="B67" s="9" t="s">
        <v>136</v>
      </c>
      <c r="C67" s="10">
        <f t="shared" ref="C67:C74" si="2">SUM(D67:J67)</f>
        <v>75</v>
      </c>
      <c r="D67" s="8">
        <v>0</v>
      </c>
      <c r="E67" s="8">
        <v>75</v>
      </c>
      <c r="F67">
        <v>0</v>
      </c>
      <c r="G67" s="8">
        <v>0</v>
      </c>
      <c r="H67">
        <v>0</v>
      </c>
      <c r="I67">
        <v>0</v>
      </c>
      <c r="J67">
        <v>0</v>
      </c>
      <c r="M67" s="27">
        <v>17440</v>
      </c>
      <c r="N67" s="21">
        <v>32843</v>
      </c>
      <c r="O67" s="21">
        <v>50283</v>
      </c>
      <c r="P67" s="31"/>
      <c r="Q67" s="21"/>
      <c r="R67" s="31"/>
      <c r="S67" s="31"/>
      <c r="T67" s="38"/>
      <c r="U67" s="38"/>
      <c r="V67" s="38"/>
      <c r="W67" s="31"/>
      <c r="X67" s="31"/>
      <c r="Y67" s="31"/>
      <c r="Z67" s="70"/>
      <c r="AA67" s="31"/>
      <c r="AB67" s="31"/>
      <c r="AD67" s="21"/>
      <c r="AE67" s="21"/>
      <c r="AF67" s="21"/>
      <c r="AG67" s="21"/>
      <c r="AH67" s="21"/>
      <c r="AQ67" s="21"/>
      <c r="AR67" s="87"/>
      <c r="AS67" s="87"/>
      <c r="AT67" s="87"/>
      <c r="AU67" s="21"/>
      <c r="AV67" s="21"/>
      <c r="AZ67" s="21"/>
    </row>
    <row r="68" spans="1:52" x14ac:dyDescent="0.25">
      <c r="A68" s="7" t="s">
        <v>134</v>
      </c>
      <c r="B68" s="7" t="s">
        <v>112</v>
      </c>
      <c r="C68" s="25">
        <f t="shared" si="2"/>
        <v>1</v>
      </c>
      <c r="D68" s="8">
        <v>0</v>
      </c>
      <c r="E68" s="8">
        <v>0</v>
      </c>
      <c r="F68">
        <v>0</v>
      </c>
      <c r="G68" s="8">
        <v>1</v>
      </c>
      <c r="H68">
        <v>0</v>
      </c>
      <c r="I68">
        <v>0</v>
      </c>
      <c r="J68">
        <v>0</v>
      </c>
      <c r="M68" s="27"/>
      <c r="N68" s="21"/>
      <c r="O68" s="21">
        <v>0</v>
      </c>
      <c r="P68" s="31"/>
      <c r="Q68" s="21"/>
      <c r="R68" s="31"/>
      <c r="S68" s="31"/>
      <c r="T68" s="38"/>
      <c r="U68" s="38"/>
      <c r="V68" s="38"/>
      <c r="W68" s="31"/>
      <c r="X68" s="31"/>
      <c r="Y68" s="31"/>
      <c r="AA68" s="31"/>
      <c r="AB68" s="31"/>
      <c r="AD68" s="21"/>
      <c r="AE68" s="21"/>
      <c r="AF68" s="21"/>
      <c r="AG68" s="21"/>
      <c r="AH68" s="21"/>
      <c r="AT68" s="87"/>
    </row>
    <row r="69" spans="1:52" x14ac:dyDescent="0.25">
      <c r="A69" s="9" t="s">
        <v>134</v>
      </c>
      <c r="B69" s="9" t="s">
        <v>138</v>
      </c>
      <c r="C69" s="10">
        <f t="shared" si="2"/>
        <v>6</v>
      </c>
      <c r="D69" s="8">
        <v>0</v>
      </c>
      <c r="E69" s="8">
        <v>0</v>
      </c>
      <c r="F69">
        <v>0</v>
      </c>
      <c r="G69" s="8">
        <v>6</v>
      </c>
      <c r="H69">
        <v>0</v>
      </c>
      <c r="I69">
        <v>0</v>
      </c>
      <c r="J69">
        <v>0</v>
      </c>
      <c r="M69" s="27"/>
      <c r="N69" s="21"/>
      <c r="O69" s="21">
        <v>0</v>
      </c>
      <c r="P69" s="31"/>
      <c r="Q69" s="21"/>
      <c r="R69" s="31"/>
      <c r="S69" s="31"/>
      <c r="T69" s="38"/>
      <c r="U69" s="38"/>
      <c r="V69" s="38"/>
      <c r="W69" s="31"/>
      <c r="X69" s="31"/>
      <c r="Y69" s="31"/>
      <c r="Z69" s="70"/>
      <c r="AA69" s="31"/>
      <c r="AB69" s="31"/>
      <c r="AD69" s="21"/>
      <c r="AE69" s="21"/>
      <c r="AF69" s="21"/>
      <c r="AG69" s="21"/>
      <c r="AH69" s="21"/>
      <c r="AQ69" s="21"/>
      <c r="AR69" s="87"/>
      <c r="AS69" s="87"/>
      <c r="AT69" s="87"/>
      <c r="AU69" s="21"/>
      <c r="AV69" s="21"/>
      <c r="AZ69" s="21"/>
    </row>
    <row r="70" spans="1:52" x14ac:dyDescent="0.25">
      <c r="A70" s="9" t="s">
        <v>139</v>
      </c>
      <c r="B70" s="9" t="s">
        <v>106</v>
      </c>
      <c r="C70" s="10">
        <f t="shared" si="2"/>
        <v>86</v>
      </c>
      <c r="D70">
        <v>57</v>
      </c>
      <c r="E70">
        <v>13</v>
      </c>
      <c r="F70">
        <v>0</v>
      </c>
      <c r="G70">
        <v>10</v>
      </c>
      <c r="H70">
        <v>6</v>
      </c>
      <c r="I70">
        <v>0</v>
      </c>
      <c r="J70">
        <v>0</v>
      </c>
      <c r="M70" s="27"/>
      <c r="N70" s="21"/>
      <c r="O70" s="21">
        <v>0</v>
      </c>
      <c r="P70" s="31"/>
      <c r="Q70" s="21"/>
      <c r="R70" s="31"/>
      <c r="S70" s="31"/>
      <c r="T70" s="38"/>
      <c r="U70" s="38"/>
      <c r="V70" s="38"/>
      <c r="W70" s="31"/>
      <c r="X70" s="31"/>
      <c r="Y70" s="31"/>
      <c r="Z70" s="70"/>
      <c r="AA70" s="31"/>
      <c r="AB70" s="31"/>
      <c r="AD70" s="21"/>
      <c r="AE70" s="21"/>
      <c r="AF70" s="21"/>
      <c r="AG70" s="21"/>
      <c r="AH70" s="21"/>
      <c r="AQ70" s="21"/>
      <c r="AR70" s="87"/>
      <c r="AS70" s="87"/>
      <c r="AT70" s="87"/>
      <c r="AU70" s="21"/>
      <c r="AV70" s="21"/>
      <c r="AZ70" s="21"/>
    </row>
    <row r="71" spans="1:52" x14ac:dyDescent="0.25">
      <c r="A71" s="7" t="s">
        <v>139</v>
      </c>
      <c r="B71" s="7" t="s">
        <v>107</v>
      </c>
      <c r="C71" s="10">
        <f t="shared" si="2"/>
        <v>18</v>
      </c>
      <c r="D71">
        <v>7</v>
      </c>
      <c r="E71">
        <v>11</v>
      </c>
      <c r="F71">
        <v>0</v>
      </c>
      <c r="G71">
        <v>0</v>
      </c>
      <c r="H71">
        <v>0</v>
      </c>
      <c r="I71">
        <v>0</v>
      </c>
      <c r="J71">
        <v>0</v>
      </c>
      <c r="K71" s="16">
        <v>1000</v>
      </c>
      <c r="L71" s="27">
        <v>25200</v>
      </c>
      <c r="M71" s="21">
        <v>7000</v>
      </c>
      <c r="N71" s="21">
        <v>1800</v>
      </c>
      <c r="O71" s="21">
        <v>35000</v>
      </c>
      <c r="P71" s="31"/>
      <c r="Q71" s="21"/>
      <c r="R71" s="31"/>
      <c r="S71" s="31"/>
      <c r="T71" s="38"/>
      <c r="U71" s="38"/>
      <c r="V71" s="38"/>
      <c r="W71" s="31"/>
      <c r="X71" s="31"/>
      <c r="Y71" s="31"/>
      <c r="Z71" s="70"/>
      <c r="AA71" s="31"/>
      <c r="AB71" s="31"/>
      <c r="AD71" s="21"/>
      <c r="AE71" s="21"/>
      <c r="AF71" s="21"/>
      <c r="AG71" s="21"/>
      <c r="AH71" s="21"/>
      <c r="AQ71" s="21"/>
      <c r="AR71" s="87"/>
      <c r="AS71" s="87"/>
      <c r="AT71" s="87"/>
      <c r="AU71" s="21"/>
      <c r="AV71" s="21"/>
      <c r="AZ71" s="21"/>
    </row>
    <row r="72" spans="1:52" x14ac:dyDescent="0.25">
      <c r="A72" s="9" t="s">
        <v>139</v>
      </c>
      <c r="B72" s="9" t="s">
        <v>99</v>
      </c>
      <c r="C72" s="10">
        <f t="shared" si="2"/>
        <v>8</v>
      </c>
      <c r="D72">
        <v>0</v>
      </c>
      <c r="E72">
        <v>8</v>
      </c>
      <c r="F72">
        <v>0</v>
      </c>
      <c r="G72">
        <v>0</v>
      </c>
      <c r="H72">
        <v>0</v>
      </c>
      <c r="I72">
        <v>0</v>
      </c>
      <c r="J72">
        <v>0</v>
      </c>
      <c r="M72" s="27"/>
      <c r="N72" s="21"/>
      <c r="O72" s="21">
        <v>0</v>
      </c>
      <c r="P72" s="31"/>
      <c r="Q72" s="21"/>
      <c r="R72" s="31"/>
      <c r="S72" s="31"/>
      <c r="T72" s="38"/>
      <c r="U72" s="38"/>
      <c r="V72" s="38"/>
      <c r="W72" s="31"/>
      <c r="X72" s="31"/>
      <c r="Y72" s="31"/>
      <c r="Z72" s="70"/>
      <c r="AA72" s="31"/>
      <c r="AB72" s="31"/>
      <c r="AD72" s="21"/>
      <c r="AE72" s="21"/>
      <c r="AF72" s="21"/>
      <c r="AG72" s="21"/>
      <c r="AH72" s="21"/>
      <c r="AQ72" s="21"/>
      <c r="AR72" s="87"/>
      <c r="AS72" s="87"/>
      <c r="AT72" s="87"/>
      <c r="AU72" s="21"/>
      <c r="AV72" s="21"/>
      <c r="AZ72" s="21"/>
    </row>
    <row r="73" spans="1:52" x14ac:dyDescent="0.25">
      <c r="A73" s="9" t="s">
        <v>140</v>
      </c>
      <c r="B73" s="9" t="s">
        <v>106</v>
      </c>
      <c r="C73" s="10">
        <f t="shared" si="2"/>
        <v>48</v>
      </c>
      <c r="D73" s="8">
        <v>48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M73" s="27">
        <v>228435</v>
      </c>
      <c r="N73" s="21"/>
      <c r="O73" s="21">
        <v>228435</v>
      </c>
      <c r="P73" s="31"/>
      <c r="Q73" s="21"/>
      <c r="R73" s="31"/>
      <c r="S73" s="31"/>
      <c r="T73" s="38"/>
      <c r="U73" s="38"/>
      <c r="V73" s="38"/>
      <c r="W73" s="31"/>
      <c r="X73" s="31"/>
      <c r="Y73" s="31"/>
      <c r="Z73" s="71"/>
      <c r="AA73" s="31"/>
      <c r="AB73" s="31"/>
      <c r="AD73" s="21"/>
      <c r="AE73" s="21"/>
      <c r="AF73" s="21"/>
      <c r="AG73" s="21"/>
      <c r="AH73" s="21"/>
      <c r="AQ73" s="21"/>
      <c r="AR73" s="87"/>
      <c r="AS73" s="87"/>
      <c r="AT73" s="87"/>
      <c r="AU73" s="21"/>
      <c r="AV73" s="21"/>
      <c r="AZ73" s="21"/>
    </row>
    <row r="74" spans="1:52" x14ac:dyDescent="0.25">
      <c r="A74" s="7" t="s">
        <v>140</v>
      </c>
      <c r="B74" s="7" t="s">
        <v>141</v>
      </c>
      <c r="C74" s="10">
        <f t="shared" si="2"/>
        <v>17</v>
      </c>
      <c r="D74" s="8">
        <v>0</v>
      </c>
      <c r="E74">
        <v>0</v>
      </c>
      <c r="F74">
        <v>0</v>
      </c>
      <c r="G74">
        <v>17</v>
      </c>
      <c r="H74">
        <v>0</v>
      </c>
      <c r="I74">
        <v>0</v>
      </c>
      <c r="J74">
        <v>0</v>
      </c>
      <c r="K74" s="16">
        <v>118647.44</v>
      </c>
      <c r="M74" s="27"/>
      <c r="N74" s="21"/>
      <c r="O74" s="21">
        <v>118647.44</v>
      </c>
      <c r="P74" s="31"/>
      <c r="Q74" s="21"/>
      <c r="R74" s="31"/>
      <c r="S74" s="31"/>
      <c r="T74" s="38"/>
      <c r="U74" s="38"/>
      <c r="V74" s="38"/>
      <c r="W74" s="31"/>
      <c r="X74" s="31"/>
      <c r="Y74" s="31"/>
      <c r="Z74" s="71"/>
      <c r="AA74" s="36"/>
      <c r="AB74" s="31"/>
      <c r="AD74" s="21"/>
      <c r="AE74" s="21"/>
      <c r="AF74" s="21"/>
      <c r="AG74" s="21"/>
      <c r="AH74" s="21"/>
      <c r="AQ74" s="21"/>
      <c r="AR74" s="87"/>
      <c r="AS74" s="87"/>
      <c r="AT74" s="87"/>
      <c r="AU74" s="21"/>
      <c r="AV74" s="21"/>
      <c r="AZ74" s="21"/>
    </row>
    <row r="75" spans="1:52" x14ac:dyDescent="0.25">
      <c r="C75" s="1">
        <f t="shared" ref="C75:J75" si="3">SUM(C3:C74)</f>
        <v>2743</v>
      </c>
      <c r="D75" s="1">
        <f t="shared" si="3"/>
        <v>694</v>
      </c>
      <c r="E75" s="1">
        <f t="shared" si="3"/>
        <v>526</v>
      </c>
      <c r="F75" s="1">
        <f t="shared" si="3"/>
        <v>286</v>
      </c>
      <c r="G75" s="1">
        <f t="shared" si="3"/>
        <v>1034</v>
      </c>
      <c r="H75" s="1">
        <f t="shared" si="3"/>
        <v>143</v>
      </c>
      <c r="I75" s="1">
        <f t="shared" si="3"/>
        <v>0</v>
      </c>
      <c r="J75" s="1">
        <f t="shared" si="3"/>
        <v>60</v>
      </c>
      <c r="K75" s="34"/>
      <c r="L75" s="34"/>
      <c r="M75" s="18"/>
      <c r="N75" s="89"/>
      <c r="O75" s="125">
        <f>SUM(O3:O74)</f>
        <v>5216035.07</v>
      </c>
      <c r="P75" s="89"/>
      <c r="Q75" s="89"/>
      <c r="R75" s="32"/>
      <c r="S75" s="32"/>
      <c r="T75" s="90"/>
      <c r="U75" s="90"/>
      <c r="V75" s="90"/>
      <c r="W75" s="32"/>
      <c r="X75" s="32"/>
      <c r="Y75" s="32"/>
      <c r="AA75" s="91"/>
      <c r="AB75" s="32"/>
      <c r="AD75" s="39"/>
      <c r="AE75" s="39"/>
      <c r="AF75" s="21"/>
      <c r="AG75" s="21"/>
      <c r="AH75" s="21"/>
      <c r="AL75" s="34"/>
      <c r="AM75" s="34"/>
      <c r="AN75" s="34"/>
      <c r="AR75" s="92"/>
      <c r="AW75" s="34"/>
    </row>
    <row r="76" spans="1:52" x14ac:dyDescent="0.25">
      <c r="N76" s="41"/>
      <c r="O76" s="41"/>
      <c r="Q76" s="41"/>
      <c r="U76" s="41"/>
      <c r="V76" s="41"/>
      <c r="AM76" s="94"/>
      <c r="AR76" s="92"/>
    </row>
    <row r="77" spans="1:52" x14ac:dyDescent="0.25">
      <c r="A77" s="1" t="s">
        <v>167</v>
      </c>
      <c r="N77" s="21"/>
      <c r="O77" s="21"/>
      <c r="P77" s="140" t="s">
        <v>182</v>
      </c>
      <c r="Q77" s="21"/>
      <c r="U77" s="38"/>
      <c r="V77" s="38"/>
    </row>
    <row r="78" spans="1:52" x14ac:dyDescent="0.25">
      <c r="A78" s="74" t="s">
        <v>42</v>
      </c>
      <c r="B78" t="s">
        <v>170</v>
      </c>
      <c r="K78" s="16">
        <v>27284</v>
      </c>
      <c r="M78" s="16">
        <v>59072</v>
      </c>
      <c r="O78" s="38">
        <v>86356</v>
      </c>
      <c r="P78" s="139" t="s">
        <v>160</v>
      </c>
    </row>
    <row r="79" spans="1:52" x14ac:dyDescent="0.25">
      <c r="A79" s="7" t="s">
        <v>98</v>
      </c>
      <c r="B79" s="131" t="s">
        <v>171</v>
      </c>
      <c r="K79" s="132">
        <v>5323.5</v>
      </c>
      <c r="L79" s="132"/>
      <c r="O79" s="38">
        <v>5323.5</v>
      </c>
      <c r="P79" s="139" t="s">
        <v>161</v>
      </c>
    </row>
    <row r="80" spans="1:52" x14ac:dyDescent="0.25">
      <c r="A80" s="7" t="s">
        <v>98</v>
      </c>
      <c r="B80" s="131" t="s">
        <v>149</v>
      </c>
      <c r="K80" s="132">
        <v>49468.29</v>
      </c>
      <c r="L80" s="132"/>
      <c r="O80" s="38">
        <v>49468.29</v>
      </c>
      <c r="P80" s="139" t="s">
        <v>159</v>
      </c>
    </row>
    <row r="81" spans="1:16" x14ac:dyDescent="0.25">
      <c r="A81" s="74" t="s">
        <v>42</v>
      </c>
      <c r="B81" s="133" t="s">
        <v>168</v>
      </c>
      <c r="M81" s="16">
        <v>102973.06</v>
      </c>
      <c r="O81" s="38">
        <v>102973.06</v>
      </c>
      <c r="P81" s="139" t="s">
        <v>160</v>
      </c>
    </row>
    <row r="82" spans="1:16" x14ac:dyDescent="0.25">
      <c r="A82" s="7" t="s">
        <v>91</v>
      </c>
      <c r="B82" s="133" t="s">
        <v>178</v>
      </c>
      <c r="M82" s="16">
        <v>33820</v>
      </c>
      <c r="O82" s="38">
        <v>33820</v>
      </c>
      <c r="P82" s="139" t="s">
        <v>160</v>
      </c>
    </row>
    <row r="83" spans="1:16" x14ac:dyDescent="0.25">
      <c r="A83" s="134" t="s">
        <v>59</v>
      </c>
      <c r="B83" t="s">
        <v>177</v>
      </c>
      <c r="M83" s="16">
        <v>27243</v>
      </c>
      <c r="O83" s="38">
        <v>27243</v>
      </c>
      <c r="P83" s="139" t="s">
        <v>160</v>
      </c>
    </row>
    <row r="84" spans="1:16" ht="18.75" x14ac:dyDescent="0.3">
      <c r="A84" s="14"/>
      <c r="O84" s="138">
        <f>SUM(O78:O83)</f>
        <v>305183.84999999998</v>
      </c>
    </row>
    <row r="85" spans="1:16" ht="18.75" x14ac:dyDescent="0.3">
      <c r="A85" s="14"/>
    </row>
    <row r="86" spans="1:16" ht="18.75" x14ac:dyDescent="0.3">
      <c r="A86" s="14"/>
    </row>
    <row r="87" spans="1:16" ht="18.75" x14ac:dyDescent="0.3">
      <c r="A87" s="14"/>
    </row>
    <row r="88" spans="1:16" ht="18.75" x14ac:dyDescent="0.3">
      <c r="A88" s="14"/>
    </row>
    <row r="89" spans="1:16" ht="18.75" x14ac:dyDescent="0.3">
      <c r="A89" s="14"/>
    </row>
    <row r="90" spans="1:16" ht="18.75" x14ac:dyDescent="0.3">
      <c r="A90" s="14"/>
    </row>
    <row r="91" spans="1:16" ht="18.75" x14ac:dyDescent="0.3">
      <c r="A91" s="14"/>
    </row>
    <row r="92" spans="1:16" ht="18.75" x14ac:dyDescent="0.3">
      <c r="A92" s="14"/>
    </row>
    <row r="93" spans="1:16" ht="18.75" x14ac:dyDescent="0.3">
      <c r="A93" s="14"/>
    </row>
    <row r="94" spans="1:16" ht="18.75" x14ac:dyDescent="0.3">
      <c r="A94" s="14"/>
    </row>
    <row r="95" spans="1:16" ht="18.75" x14ac:dyDescent="0.3">
      <c r="A95" s="14"/>
    </row>
    <row r="96" spans="1:16" ht="18.75" x14ac:dyDescent="0.3">
      <c r="A96" s="14"/>
    </row>
    <row r="97" spans="1:1" ht="18.75" x14ac:dyDescent="0.3">
      <c r="A97" s="14"/>
    </row>
    <row r="98" spans="1:1" ht="18.75" x14ac:dyDescent="0.3">
      <c r="A98" s="14"/>
    </row>
    <row r="99" spans="1:1" ht="18.75" x14ac:dyDescent="0.3">
      <c r="A99" s="14"/>
    </row>
    <row r="100" spans="1:1" ht="18.75" x14ac:dyDescent="0.3">
      <c r="A100" s="14"/>
    </row>
    <row r="101" spans="1:1" ht="18.75" x14ac:dyDescent="0.3">
      <c r="A101" s="14"/>
    </row>
  </sheetData>
  <dataValidations count="1">
    <dataValidation type="list" showInputMessage="1" showErrorMessage="1" sqref="D1:J1">
      <formula1>$A$77:$A$101</formula1>
    </dataValidation>
  </dataValidations>
  <pageMargins left="0.75" right="0.75" top="1" bottom="1" header="0.5" footer="0.5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3"/>
  <sheetViews>
    <sheetView tabSelected="1" workbookViewId="0">
      <pane ySplit="2" topLeftCell="A9" activePane="bottomLeft" state="frozen"/>
      <selection pane="bottomLeft" activeCell="K59" sqref="K59"/>
    </sheetView>
  </sheetViews>
  <sheetFormatPr defaultRowHeight="15" x14ac:dyDescent="0.25"/>
  <cols>
    <col min="1" max="1" width="39.85546875" bestFit="1" customWidth="1"/>
    <col min="2" max="2" width="57.140625" bestFit="1" customWidth="1"/>
    <col min="4" max="6" width="9.140625" customWidth="1"/>
    <col min="7" max="7" width="18" style="16" customWidth="1"/>
    <col min="8" max="8" width="11.7109375" style="16" customWidth="1"/>
    <col min="9" max="9" width="13.28515625" style="16" customWidth="1"/>
    <col min="10" max="10" width="12.85546875" style="16" bestFit="1" customWidth="1"/>
    <col min="11" max="11" width="19" style="16" customWidth="1"/>
    <col min="12" max="12" width="16.5703125" style="16" customWidth="1"/>
    <col min="13" max="13" width="18.28515625" style="16" customWidth="1"/>
    <col min="14" max="15" width="8.7109375" style="16" customWidth="1"/>
    <col min="16" max="18" width="16.5703125" style="16" customWidth="1"/>
    <col min="19" max="19" width="10" style="16" customWidth="1"/>
    <col min="20" max="20" width="0" style="16" hidden="1" customWidth="1"/>
    <col min="21" max="21" width="9.140625" style="16"/>
    <col min="22" max="22" width="0" style="16" hidden="1" customWidth="1"/>
    <col min="23" max="23" width="12.7109375" style="16" bestFit="1" customWidth="1"/>
    <col min="24" max="24" width="16.5703125" style="16" hidden="1" customWidth="1"/>
    <col min="25" max="25" width="14.28515625" style="16" hidden="1" customWidth="1"/>
    <col min="26" max="27" width="0" style="16" hidden="1" customWidth="1"/>
    <col min="28" max="28" width="10" style="16" hidden="1" customWidth="1"/>
    <col min="29" max="30" width="0" style="16" hidden="1" customWidth="1"/>
    <col min="31" max="31" width="12.140625" style="16" bestFit="1" customWidth="1"/>
    <col min="32" max="32" width="14.42578125" style="16" bestFit="1" customWidth="1"/>
    <col min="33" max="33" width="9.140625" style="16"/>
    <col min="34" max="34" width="9.140625" style="16" bestFit="1" customWidth="1"/>
    <col min="35" max="35" width="17.42578125" style="16" bestFit="1" customWidth="1"/>
    <col min="36" max="36" width="6.42578125" style="16" bestFit="1" customWidth="1"/>
    <col min="37" max="38" width="9.140625" style="16"/>
    <col min="39" max="39" width="11.28515625" style="21" bestFit="1" customWidth="1"/>
    <col min="40" max="42" width="9.140625" style="16"/>
    <col min="43" max="43" width="10.5703125" style="21" bestFit="1" customWidth="1"/>
    <col min="44" max="44" width="5.7109375" style="16" bestFit="1" customWidth="1"/>
    <col min="45" max="49" width="9.140625" style="16"/>
  </cols>
  <sheetData>
    <row r="1" spans="1:48" ht="60" x14ac:dyDescent="0.25">
      <c r="C1" s="2" t="s">
        <v>143</v>
      </c>
      <c r="D1" s="3" t="s">
        <v>5</v>
      </c>
      <c r="E1" s="4" t="s">
        <v>6</v>
      </c>
      <c r="F1" s="3" t="s">
        <v>7</v>
      </c>
      <c r="G1" s="111"/>
      <c r="H1" s="111"/>
      <c r="I1" s="111"/>
      <c r="J1" s="112"/>
      <c r="K1" s="112"/>
      <c r="L1" s="112"/>
      <c r="M1" s="112"/>
      <c r="N1" s="112"/>
      <c r="O1" s="112"/>
      <c r="AD1" s="85"/>
      <c r="AE1" s="34"/>
      <c r="AF1" s="34"/>
      <c r="AG1" s="34"/>
      <c r="AH1" s="34"/>
      <c r="AI1" s="34"/>
      <c r="AJ1" s="34"/>
    </row>
    <row r="2" spans="1:48" x14ac:dyDescent="0.25">
      <c r="A2" s="5" t="s">
        <v>0</v>
      </c>
      <c r="B2" s="5" t="s">
        <v>1</v>
      </c>
      <c r="C2" s="6"/>
      <c r="G2" s="34">
        <v>2019</v>
      </c>
      <c r="H2" s="34">
        <v>2020</v>
      </c>
      <c r="I2" s="34">
        <v>2020</v>
      </c>
      <c r="J2" s="137" t="s">
        <v>180</v>
      </c>
      <c r="K2" s="34"/>
      <c r="L2" s="34"/>
      <c r="M2" s="34"/>
      <c r="N2" s="34"/>
      <c r="O2" s="34"/>
      <c r="P2" s="34"/>
      <c r="Q2" s="34"/>
      <c r="R2" s="34"/>
      <c r="S2" s="73"/>
      <c r="T2" s="34"/>
      <c r="U2" s="73"/>
      <c r="V2" s="34"/>
      <c r="W2" s="34"/>
      <c r="X2" s="34"/>
      <c r="Y2" s="34"/>
      <c r="Z2" s="34"/>
      <c r="AA2" s="34"/>
      <c r="AB2" s="34"/>
      <c r="AC2" s="34"/>
      <c r="AD2" s="34"/>
      <c r="AE2" s="36"/>
      <c r="AF2" s="35"/>
      <c r="AH2" s="34"/>
      <c r="AI2" s="34"/>
      <c r="AJ2" s="34"/>
      <c r="AK2" s="34"/>
      <c r="AL2" s="34"/>
      <c r="AM2" s="39"/>
      <c r="AN2" s="34"/>
      <c r="AO2" s="34"/>
      <c r="AP2" s="34"/>
      <c r="AQ2" s="39"/>
      <c r="AR2" s="34"/>
      <c r="AS2" s="34"/>
      <c r="AT2" s="34"/>
      <c r="AU2" s="34"/>
      <c r="AV2" s="34"/>
    </row>
    <row r="3" spans="1:48" x14ac:dyDescent="0.25">
      <c r="A3" s="9" t="s">
        <v>2</v>
      </c>
      <c r="B3" s="9" t="s">
        <v>29</v>
      </c>
      <c r="C3" s="1">
        <f t="shared" ref="C3:C48" si="0">SUM(D3:F3)</f>
        <v>11</v>
      </c>
      <c r="D3" s="8">
        <v>11</v>
      </c>
      <c r="E3" s="8">
        <v>0</v>
      </c>
      <c r="F3">
        <v>0</v>
      </c>
      <c r="H3" s="31"/>
      <c r="I3" s="31"/>
      <c r="J3" s="31">
        <v>0</v>
      </c>
      <c r="K3" s="31"/>
      <c r="L3" s="31"/>
      <c r="M3" s="38"/>
      <c r="N3" s="35"/>
      <c r="O3" s="31"/>
      <c r="P3" s="31"/>
      <c r="Q3" s="31"/>
      <c r="R3" s="21"/>
      <c r="S3" s="35"/>
      <c r="T3" s="31"/>
      <c r="U3" s="31"/>
      <c r="V3" s="31"/>
      <c r="W3" s="31"/>
      <c r="X3" s="31"/>
      <c r="Y3" s="21"/>
      <c r="Z3" s="31"/>
      <c r="AA3" s="31"/>
      <c r="AF3" s="34"/>
      <c r="AR3" s="21"/>
      <c r="AV3" s="21"/>
    </row>
    <row r="4" spans="1:48" x14ac:dyDescent="0.25">
      <c r="A4" s="9" t="s">
        <v>2</v>
      </c>
      <c r="B4" s="9" t="s">
        <v>30</v>
      </c>
      <c r="C4" s="1">
        <f t="shared" si="0"/>
        <v>191</v>
      </c>
      <c r="D4" s="8">
        <v>139</v>
      </c>
      <c r="E4" s="8">
        <v>52</v>
      </c>
      <c r="F4">
        <v>0</v>
      </c>
      <c r="G4" s="16">
        <v>214077.38</v>
      </c>
      <c r="H4" s="31">
        <v>190213.91</v>
      </c>
      <c r="I4" s="31"/>
      <c r="J4" s="31">
        <v>404291.29000000004</v>
      </c>
      <c r="K4" s="31"/>
      <c r="L4" s="31"/>
      <c r="M4" s="38"/>
      <c r="N4" s="35"/>
      <c r="O4" s="31"/>
      <c r="P4" s="31"/>
      <c r="R4" s="21"/>
      <c r="S4" s="35"/>
      <c r="T4" s="31"/>
      <c r="U4" s="31"/>
      <c r="V4" s="31"/>
      <c r="W4" s="31"/>
      <c r="X4" s="31"/>
      <c r="Y4" s="21"/>
      <c r="Z4" s="31"/>
      <c r="AA4" s="31"/>
      <c r="AR4" s="21"/>
      <c r="AV4" s="21"/>
    </row>
    <row r="5" spans="1:48" x14ac:dyDescent="0.25">
      <c r="A5" s="7" t="s">
        <v>2</v>
      </c>
      <c r="B5" s="7" t="s">
        <v>31</v>
      </c>
      <c r="C5" s="1">
        <f t="shared" si="0"/>
        <v>6</v>
      </c>
      <c r="D5" s="8">
        <v>6</v>
      </c>
      <c r="E5" s="8">
        <v>0</v>
      </c>
      <c r="F5">
        <v>0</v>
      </c>
      <c r="H5" s="31"/>
      <c r="I5" s="31"/>
      <c r="J5" s="31">
        <v>0</v>
      </c>
      <c r="K5" s="31"/>
      <c r="L5" s="31"/>
      <c r="M5" s="38"/>
      <c r="N5" s="35"/>
      <c r="O5" s="31"/>
      <c r="P5" s="31"/>
      <c r="Q5" s="31"/>
      <c r="R5" s="21"/>
      <c r="S5" s="35"/>
      <c r="T5" s="31"/>
      <c r="U5" s="31"/>
      <c r="V5" s="31"/>
      <c r="W5" s="31"/>
      <c r="X5" s="31"/>
      <c r="Y5" s="21"/>
      <c r="Z5" s="31"/>
      <c r="AA5" s="31"/>
      <c r="AF5" s="31"/>
      <c r="AR5" s="21"/>
      <c r="AV5" s="21"/>
    </row>
    <row r="6" spans="1:48" x14ac:dyDescent="0.25">
      <c r="A6" s="9" t="s">
        <v>2</v>
      </c>
      <c r="B6" s="9" t="s">
        <v>32</v>
      </c>
      <c r="C6" s="33">
        <f t="shared" si="0"/>
        <v>4</v>
      </c>
      <c r="D6" s="8">
        <v>4</v>
      </c>
      <c r="E6" s="8">
        <v>0</v>
      </c>
      <c r="F6">
        <v>0</v>
      </c>
      <c r="H6" s="31"/>
      <c r="I6" s="31"/>
      <c r="J6" s="31">
        <v>0</v>
      </c>
      <c r="K6" s="31"/>
      <c r="L6" s="31"/>
      <c r="M6" s="38"/>
      <c r="N6" s="35"/>
      <c r="O6" s="31"/>
      <c r="P6" s="31"/>
      <c r="Q6" s="31"/>
      <c r="R6" s="21"/>
      <c r="S6" s="35"/>
      <c r="T6" s="31"/>
      <c r="U6" s="31"/>
      <c r="V6" s="31"/>
      <c r="W6" s="31"/>
      <c r="X6" s="31"/>
      <c r="Y6" s="21"/>
      <c r="Z6" s="31"/>
      <c r="AA6" s="31"/>
      <c r="AE6" s="41"/>
      <c r="AF6" s="69"/>
    </row>
    <row r="7" spans="1:48" x14ac:dyDescent="0.25">
      <c r="A7" s="9" t="s">
        <v>2</v>
      </c>
      <c r="B7" s="9" t="s">
        <v>33</v>
      </c>
      <c r="C7" s="1">
        <f t="shared" si="0"/>
        <v>7</v>
      </c>
      <c r="D7" s="8">
        <v>7</v>
      </c>
      <c r="E7" s="8">
        <v>0</v>
      </c>
      <c r="F7">
        <v>0</v>
      </c>
      <c r="H7" s="31"/>
      <c r="I7" s="31"/>
      <c r="J7" s="31">
        <v>0</v>
      </c>
      <c r="K7" s="31"/>
      <c r="L7" s="31"/>
      <c r="M7" s="38"/>
      <c r="N7" s="35"/>
      <c r="O7" s="31"/>
      <c r="P7" s="31"/>
      <c r="Q7" s="31"/>
      <c r="R7" s="21"/>
      <c r="S7" s="35"/>
      <c r="T7" s="31"/>
      <c r="U7" s="31"/>
      <c r="V7" s="31"/>
      <c r="W7" s="31"/>
      <c r="X7" s="31"/>
      <c r="Y7" s="21"/>
      <c r="Z7" s="31"/>
      <c r="AA7" s="31"/>
      <c r="AF7" s="41"/>
      <c r="AR7" s="21"/>
      <c r="AV7" s="21"/>
    </row>
    <row r="8" spans="1:48" x14ac:dyDescent="0.25">
      <c r="A8" s="9" t="s">
        <v>2</v>
      </c>
      <c r="B8" s="9" t="s">
        <v>35</v>
      </c>
      <c r="C8" s="1">
        <f t="shared" si="0"/>
        <v>13</v>
      </c>
      <c r="D8" s="8">
        <v>13</v>
      </c>
      <c r="E8" s="8">
        <v>0</v>
      </c>
      <c r="F8">
        <v>0</v>
      </c>
      <c r="H8" s="31"/>
      <c r="I8" s="31"/>
      <c r="J8" s="31">
        <v>0</v>
      </c>
      <c r="K8" s="31"/>
      <c r="L8" s="31"/>
      <c r="M8" s="38"/>
      <c r="N8" s="35"/>
      <c r="O8" s="31"/>
      <c r="P8" s="31"/>
      <c r="Q8" s="31"/>
      <c r="R8" s="21"/>
      <c r="S8" s="35"/>
      <c r="T8" s="31"/>
      <c r="U8" s="31"/>
      <c r="V8" s="31"/>
      <c r="W8" s="31"/>
      <c r="X8" s="31"/>
      <c r="Y8" s="21"/>
      <c r="Z8" s="31"/>
      <c r="AA8" s="31"/>
      <c r="AR8" s="21"/>
      <c r="AV8" s="21"/>
    </row>
    <row r="9" spans="1:48" x14ac:dyDescent="0.25">
      <c r="A9" s="7" t="s">
        <v>2</v>
      </c>
      <c r="B9" s="7" t="s">
        <v>37</v>
      </c>
      <c r="C9" s="33">
        <f t="shared" si="0"/>
        <v>4</v>
      </c>
      <c r="D9" s="8">
        <v>4</v>
      </c>
      <c r="E9" s="8">
        <v>0</v>
      </c>
      <c r="F9">
        <v>0</v>
      </c>
      <c r="H9" s="31"/>
      <c r="I9" s="31"/>
      <c r="J9" s="31">
        <v>0</v>
      </c>
      <c r="K9" s="31"/>
      <c r="L9" s="31"/>
      <c r="M9" s="38"/>
      <c r="N9" s="35"/>
      <c r="O9" s="31"/>
      <c r="P9" s="31"/>
      <c r="Q9" s="31"/>
      <c r="R9" s="21"/>
      <c r="S9" s="35"/>
      <c r="T9" s="31"/>
      <c r="U9" s="31"/>
      <c r="V9" s="31"/>
      <c r="W9" s="31"/>
      <c r="X9" s="31"/>
      <c r="Y9" s="21"/>
      <c r="Z9" s="31"/>
      <c r="AA9" s="31"/>
    </row>
    <row r="10" spans="1:48" x14ac:dyDescent="0.25">
      <c r="A10" s="9" t="s">
        <v>2</v>
      </c>
      <c r="B10" s="9" t="s">
        <v>38</v>
      </c>
      <c r="C10" s="1">
        <f t="shared" si="0"/>
        <v>14</v>
      </c>
      <c r="D10" s="8">
        <v>14</v>
      </c>
      <c r="E10" s="8">
        <v>0</v>
      </c>
      <c r="F10">
        <v>0</v>
      </c>
      <c r="H10" s="31"/>
      <c r="I10" s="31"/>
      <c r="J10" s="31">
        <v>0</v>
      </c>
      <c r="K10" s="31"/>
      <c r="L10" s="31"/>
      <c r="M10" s="38"/>
      <c r="N10" s="35"/>
      <c r="O10" s="31"/>
      <c r="P10" s="31"/>
      <c r="Q10" s="31"/>
      <c r="R10" s="21"/>
      <c r="S10" s="35"/>
      <c r="T10" s="31"/>
      <c r="U10" s="31"/>
      <c r="V10" s="31"/>
      <c r="W10" s="31"/>
      <c r="X10" s="31"/>
      <c r="Y10" s="21"/>
      <c r="Z10" s="31"/>
      <c r="AA10" s="31"/>
      <c r="AR10" s="21"/>
      <c r="AV10" s="21"/>
    </row>
    <row r="11" spans="1:48" x14ac:dyDescent="0.25">
      <c r="A11" s="9" t="s">
        <v>2</v>
      </c>
      <c r="B11" s="9" t="s">
        <v>39</v>
      </c>
      <c r="C11" s="1">
        <f t="shared" si="0"/>
        <v>22</v>
      </c>
      <c r="D11" s="8">
        <v>21</v>
      </c>
      <c r="E11" s="8">
        <v>1</v>
      </c>
      <c r="F11">
        <v>0</v>
      </c>
      <c r="H11" s="31"/>
      <c r="I11" s="31"/>
      <c r="J11" s="31">
        <v>0</v>
      </c>
      <c r="K11" s="31"/>
      <c r="L11" s="31"/>
      <c r="M11" s="38"/>
      <c r="N11" s="35"/>
      <c r="O11" s="31"/>
      <c r="P11" s="31"/>
      <c r="Q11" s="31"/>
      <c r="R11" s="21"/>
      <c r="S11" s="35"/>
      <c r="T11" s="31"/>
      <c r="U11" s="31"/>
      <c r="V11" s="31"/>
      <c r="W11" s="31"/>
      <c r="X11" s="31"/>
      <c r="Y11" s="21"/>
      <c r="Z11" s="31"/>
      <c r="AA11" s="31"/>
      <c r="AR11" s="21"/>
      <c r="AV11" s="21"/>
    </row>
    <row r="12" spans="1:48" x14ac:dyDescent="0.25">
      <c r="A12" s="9" t="s">
        <v>42</v>
      </c>
      <c r="B12" s="9" t="s">
        <v>44</v>
      </c>
      <c r="C12" s="10">
        <f t="shared" si="0"/>
        <v>13</v>
      </c>
      <c r="D12">
        <v>0</v>
      </c>
      <c r="E12">
        <v>0</v>
      </c>
      <c r="F12">
        <v>13</v>
      </c>
      <c r="H12" s="31"/>
      <c r="I12" s="31"/>
      <c r="J12" s="31">
        <v>0</v>
      </c>
      <c r="K12" s="31"/>
      <c r="L12" s="31"/>
      <c r="M12" s="38"/>
      <c r="N12" s="35"/>
      <c r="O12" s="31"/>
      <c r="P12" s="31"/>
      <c r="Q12" s="31"/>
      <c r="R12" s="21"/>
      <c r="S12" s="35"/>
      <c r="T12" s="31"/>
      <c r="U12" s="31"/>
      <c r="V12" s="31"/>
      <c r="W12" s="31"/>
      <c r="X12" s="31"/>
      <c r="Y12" s="21"/>
      <c r="Z12" s="31"/>
      <c r="AA12" s="31"/>
      <c r="AB12" s="36"/>
      <c r="AC12" s="31"/>
      <c r="AD12" s="31"/>
    </row>
    <row r="13" spans="1:48" x14ac:dyDescent="0.25">
      <c r="A13" s="9" t="s">
        <v>42</v>
      </c>
      <c r="B13" s="9" t="s">
        <v>46</v>
      </c>
      <c r="C13" s="10">
        <f t="shared" si="0"/>
        <v>16</v>
      </c>
      <c r="D13">
        <v>9</v>
      </c>
      <c r="E13">
        <v>0</v>
      </c>
      <c r="F13">
        <v>7</v>
      </c>
      <c r="H13" s="31"/>
      <c r="I13" s="31"/>
      <c r="J13" s="31">
        <v>0</v>
      </c>
      <c r="K13" s="31"/>
      <c r="L13" s="31"/>
      <c r="M13" s="38"/>
      <c r="N13" s="35"/>
      <c r="O13" s="31"/>
      <c r="P13" s="31"/>
      <c r="Q13" s="31"/>
      <c r="R13" s="21"/>
      <c r="S13" s="35"/>
      <c r="T13" s="31"/>
      <c r="U13" s="31"/>
      <c r="V13" s="31"/>
      <c r="W13" s="31"/>
      <c r="X13" s="31"/>
      <c r="Y13" s="21"/>
      <c r="Z13" s="31"/>
      <c r="AA13" s="31"/>
      <c r="AB13" s="35"/>
      <c r="AC13" s="31"/>
      <c r="AD13" s="31"/>
      <c r="AR13" s="21"/>
      <c r="AV13" s="21"/>
    </row>
    <row r="14" spans="1:48" x14ac:dyDescent="0.25">
      <c r="A14" s="7" t="s">
        <v>42</v>
      </c>
      <c r="B14" s="7" t="s">
        <v>47</v>
      </c>
      <c r="C14" s="10">
        <f t="shared" si="0"/>
        <v>5</v>
      </c>
      <c r="D14">
        <v>5</v>
      </c>
      <c r="E14">
        <v>0</v>
      </c>
      <c r="F14">
        <v>0</v>
      </c>
      <c r="H14" s="31"/>
      <c r="I14" s="31"/>
      <c r="J14" s="31">
        <v>0</v>
      </c>
      <c r="K14" s="31"/>
      <c r="L14" s="31"/>
      <c r="M14" s="38"/>
      <c r="N14" s="35"/>
      <c r="O14" s="31"/>
      <c r="P14" s="31"/>
      <c r="Q14" s="31"/>
      <c r="R14" s="21"/>
      <c r="S14" s="35"/>
      <c r="T14" s="31"/>
      <c r="U14" s="31"/>
      <c r="V14" s="31"/>
      <c r="W14" s="31"/>
      <c r="X14" s="31"/>
      <c r="Y14" s="21"/>
      <c r="Z14" s="31"/>
      <c r="AA14" s="31"/>
      <c r="AB14" s="35"/>
      <c r="AC14" s="31"/>
      <c r="AD14" s="31"/>
      <c r="AR14" s="21"/>
      <c r="AV14" s="21"/>
    </row>
    <row r="15" spans="1:48" x14ac:dyDescent="0.25">
      <c r="A15" s="9" t="s">
        <v>42</v>
      </c>
      <c r="B15" s="9" t="s">
        <v>48</v>
      </c>
      <c r="C15" s="25">
        <f t="shared" si="0"/>
        <v>1</v>
      </c>
      <c r="D15">
        <v>1</v>
      </c>
      <c r="E15">
        <v>0</v>
      </c>
      <c r="F15">
        <v>0</v>
      </c>
      <c r="H15" s="31"/>
      <c r="I15" s="31"/>
      <c r="J15" s="31">
        <v>0</v>
      </c>
      <c r="K15" s="31"/>
      <c r="L15" s="31"/>
      <c r="M15" s="38"/>
      <c r="N15" s="35"/>
      <c r="O15" s="31"/>
      <c r="P15" s="31"/>
      <c r="Q15" s="31"/>
      <c r="R15" s="21"/>
      <c r="S15" s="35"/>
      <c r="T15" s="31"/>
      <c r="U15" s="31"/>
      <c r="V15" s="31"/>
      <c r="W15" s="31"/>
      <c r="X15" s="31"/>
      <c r="Y15" s="21"/>
      <c r="Z15" s="31"/>
      <c r="AA15" s="31"/>
      <c r="AB15" s="35"/>
      <c r="AC15" s="31"/>
      <c r="AD15" s="31"/>
    </row>
    <row r="16" spans="1:48" x14ac:dyDescent="0.25">
      <c r="A16" s="9" t="s">
        <v>42</v>
      </c>
      <c r="B16" s="9" t="s">
        <v>50</v>
      </c>
      <c r="C16" s="25">
        <f t="shared" si="0"/>
        <v>1</v>
      </c>
      <c r="D16">
        <v>1</v>
      </c>
      <c r="E16">
        <v>0</v>
      </c>
      <c r="F16">
        <v>0</v>
      </c>
      <c r="H16" s="31"/>
      <c r="I16" s="31"/>
      <c r="J16" s="31">
        <v>0</v>
      </c>
      <c r="K16" s="31"/>
      <c r="L16" s="31"/>
      <c r="M16" s="38"/>
      <c r="N16" s="35"/>
      <c r="O16" s="31"/>
      <c r="P16" s="31"/>
      <c r="Q16" s="31"/>
      <c r="R16" s="21"/>
      <c r="S16" s="35"/>
      <c r="T16" s="31"/>
      <c r="U16" s="31"/>
      <c r="V16" s="31"/>
      <c r="W16" s="31"/>
      <c r="X16" s="31"/>
      <c r="Y16" s="21"/>
      <c r="Z16" s="31"/>
      <c r="AA16" s="31"/>
      <c r="AB16" s="35"/>
      <c r="AC16" s="31"/>
      <c r="AD16" s="31"/>
    </row>
    <row r="17" spans="1:48" x14ac:dyDescent="0.25">
      <c r="A17" s="7" t="s">
        <v>51</v>
      </c>
      <c r="B17" s="7" t="s">
        <v>57</v>
      </c>
      <c r="C17" s="10">
        <f t="shared" si="0"/>
        <v>56</v>
      </c>
      <c r="D17" s="8">
        <v>56</v>
      </c>
      <c r="E17">
        <v>0</v>
      </c>
      <c r="F17">
        <v>0</v>
      </c>
      <c r="H17" s="31"/>
      <c r="I17" s="31"/>
      <c r="J17" s="31">
        <v>0</v>
      </c>
      <c r="K17" s="31"/>
      <c r="L17" s="31"/>
      <c r="M17" s="38"/>
      <c r="N17" s="35"/>
      <c r="O17" s="31"/>
      <c r="P17" s="31"/>
      <c r="Q17" s="31"/>
      <c r="R17" s="21"/>
      <c r="S17" s="35"/>
      <c r="T17" s="31"/>
      <c r="U17" s="31"/>
      <c r="V17" s="31"/>
      <c r="W17" s="31"/>
      <c r="X17" s="31"/>
      <c r="Y17" s="21"/>
      <c r="Z17" s="31"/>
      <c r="AA17" s="31"/>
      <c r="AB17" s="35"/>
      <c r="AC17" s="31"/>
      <c r="AD17" s="31"/>
      <c r="AR17" s="21"/>
      <c r="AV17" s="21"/>
    </row>
    <row r="18" spans="1:48" x14ac:dyDescent="0.25">
      <c r="A18" s="7" t="s">
        <v>67</v>
      </c>
      <c r="B18" s="7" t="s">
        <v>68</v>
      </c>
      <c r="C18" s="25">
        <f t="shared" si="0"/>
        <v>1</v>
      </c>
      <c r="D18" s="8">
        <v>0</v>
      </c>
      <c r="E18" s="8">
        <v>0</v>
      </c>
      <c r="F18" s="23">
        <v>1</v>
      </c>
      <c r="G18" s="8"/>
      <c r="H18" s="31"/>
      <c r="I18" s="31"/>
      <c r="J18" s="31">
        <v>0</v>
      </c>
      <c r="K18" s="31"/>
      <c r="L18" s="31"/>
      <c r="M18" s="38"/>
      <c r="N18" s="35"/>
      <c r="O18" s="31"/>
      <c r="P18" s="31"/>
      <c r="Q18" s="31"/>
      <c r="R18" s="21"/>
      <c r="S18" s="35"/>
      <c r="T18" s="31"/>
      <c r="U18" s="31"/>
      <c r="V18" s="31"/>
      <c r="W18" s="31"/>
      <c r="X18" s="31"/>
      <c r="Y18" s="21"/>
      <c r="Z18" s="31"/>
      <c r="AA18" s="31"/>
      <c r="AB18" s="35"/>
      <c r="AC18" s="31"/>
      <c r="AD18" s="31"/>
    </row>
    <row r="19" spans="1:48" x14ac:dyDescent="0.25">
      <c r="A19" s="9" t="s">
        <v>67</v>
      </c>
      <c r="B19" s="9" t="s">
        <v>69</v>
      </c>
      <c r="C19" s="10">
        <f t="shared" si="0"/>
        <v>13</v>
      </c>
      <c r="D19" s="8">
        <v>0</v>
      </c>
      <c r="E19" s="8">
        <v>0</v>
      </c>
      <c r="F19" s="8">
        <v>13</v>
      </c>
      <c r="G19" s="8"/>
      <c r="H19" s="31"/>
      <c r="I19" s="31"/>
      <c r="J19" s="31">
        <v>0</v>
      </c>
      <c r="K19" s="31"/>
      <c r="L19" s="31"/>
      <c r="M19" s="38"/>
      <c r="N19" s="35"/>
      <c r="O19" s="31"/>
      <c r="P19" s="31"/>
      <c r="Q19" s="31"/>
      <c r="S19" s="36"/>
      <c r="T19" s="31"/>
      <c r="U19" s="31"/>
      <c r="V19" s="31"/>
      <c r="W19" s="31"/>
      <c r="X19" s="31"/>
      <c r="Y19" s="21"/>
      <c r="Z19" s="31"/>
      <c r="AA19" s="31"/>
      <c r="AB19" s="35"/>
      <c r="AC19" s="31"/>
      <c r="AD19" s="31"/>
    </row>
    <row r="20" spans="1:48" x14ac:dyDescent="0.25">
      <c r="A20" s="9" t="s">
        <v>73</v>
      </c>
      <c r="B20" s="9" t="s">
        <v>74</v>
      </c>
      <c r="C20" s="10">
        <f t="shared" si="0"/>
        <v>118</v>
      </c>
      <c r="D20">
        <v>0</v>
      </c>
      <c r="E20">
        <v>0</v>
      </c>
      <c r="F20">
        <v>118</v>
      </c>
      <c r="G20" s="8"/>
      <c r="H20" s="31"/>
      <c r="I20" s="31"/>
      <c r="J20" s="31">
        <v>0</v>
      </c>
      <c r="K20" s="31"/>
      <c r="L20" s="31"/>
      <c r="M20" s="38"/>
      <c r="N20" s="35"/>
      <c r="O20" s="31"/>
      <c r="P20" s="31"/>
      <c r="Q20" s="31"/>
      <c r="R20" s="21"/>
      <c r="S20" s="35"/>
      <c r="T20" s="31"/>
      <c r="U20" s="31"/>
      <c r="V20" s="31"/>
      <c r="W20" s="31"/>
      <c r="X20" s="31"/>
      <c r="Y20" s="21"/>
      <c r="Z20" s="31"/>
      <c r="AA20" s="31"/>
      <c r="AB20" s="36"/>
      <c r="AC20" s="31"/>
      <c r="AD20" s="31"/>
    </row>
    <row r="21" spans="1:48" x14ac:dyDescent="0.25">
      <c r="A21" s="7" t="s">
        <v>75</v>
      </c>
      <c r="B21" s="7" t="s">
        <v>76</v>
      </c>
      <c r="C21" s="10">
        <f t="shared" si="0"/>
        <v>55</v>
      </c>
      <c r="D21" s="8">
        <v>8</v>
      </c>
      <c r="E21" s="8">
        <v>0</v>
      </c>
      <c r="F21" s="8">
        <v>47</v>
      </c>
      <c r="G21" s="8"/>
      <c r="H21" s="31">
        <v>9278</v>
      </c>
      <c r="J21" s="31">
        <v>9278</v>
      </c>
      <c r="K21" s="31"/>
      <c r="L21" s="31"/>
      <c r="M21" s="38"/>
      <c r="N21" s="35"/>
      <c r="O21" s="31"/>
      <c r="P21" s="31"/>
      <c r="Q21" s="31"/>
      <c r="R21" s="21"/>
      <c r="S21" s="35"/>
      <c r="T21" s="31"/>
      <c r="U21" s="31"/>
      <c r="V21" s="31"/>
      <c r="W21" s="31"/>
      <c r="X21" s="31"/>
      <c r="Y21" s="21"/>
      <c r="Z21" s="31"/>
      <c r="AA21" s="31"/>
      <c r="AB21" s="36"/>
      <c r="AC21" s="31"/>
      <c r="AD21" s="31"/>
      <c r="AR21" s="21"/>
      <c r="AV21" s="21"/>
    </row>
    <row r="22" spans="1:48" x14ac:dyDescent="0.25">
      <c r="A22" s="7" t="s">
        <v>75</v>
      </c>
      <c r="B22" s="7" t="s">
        <v>77</v>
      </c>
      <c r="C22" s="10">
        <f t="shared" si="0"/>
        <v>42</v>
      </c>
      <c r="D22" s="8">
        <v>5</v>
      </c>
      <c r="E22" s="8">
        <v>0</v>
      </c>
      <c r="F22" s="8">
        <v>37</v>
      </c>
      <c r="G22" s="8"/>
      <c r="H22" s="31"/>
      <c r="I22" s="31"/>
      <c r="J22" s="31">
        <v>0</v>
      </c>
      <c r="K22" s="31"/>
      <c r="L22" s="31"/>
      <c r="M22" s="38"/>
      <c r="N22" s="35"/>
      <c r="O22" s="31"/>
      <c r="P22" s="31"/>
      <c r="Q22" s="31"/>
      <c r="R22" s="21"/>
      <c r="S22" s="35"/>
      <c r="T22" s="31"/>
      <c r="U22" s="31"/>
      <c r="V22" s="31"/>
      <c r="W22" s="31"/>
      <c r="X22" s="31"/>
      <c r="Y22" s="21"/>
      <c r="Z22" s="31"/>
      <c r="AA22" s="31"/>
      <c r="AR22" s="21"/>
      <c r="AV22" s="21"/>
    </row>
    <row r="23" spans="1:48" x14ac:dyDescent="0.25">
      <c r="A23" s="7" t="s">
        <v>75</v>
      </c>
      <c r="B23" s="7" t="s">
        <v>78</v>
      </c>
      <c r="C23" s="10">
        <f t="shared" si="0"/>
        <v>40</v>
      </c>
      <c r="D23" s="8">
        <v>4</v>
      </c>
      <c r="E23" s="8">
        <v>0</v>
      </c>
      <c r="F23" s="8">
        <v>36</v>
      </c>
      <c r="G23" s="8"/>
      <c r="H23" s="31"/>
      <c r="I23" s="31"/>
      <c r="J23" s="31">
        <v>0</v>
      </c>
      <c r="K23" s="31"/>
      <c r="L23" s="31"/>
      <c r="M23" s="38"/>
      <c r="N23" s="35"/>
      <c r="O23" s="31"/>
      <c r="P23" s="31"/>
      <c r="Q23" s="31"/>
      <c r="S23" s="35"/>
      <c r="T23" s="31"/>
      <c r="U23" s="31"/>
      <c r="V23" s="31"/>
      <c r="W23" s="31"/>
      <c r="X23" s="31"/>
      <c r="Y23" s="21"/>
      <c r="Z23" s="31"/>
      <c r="AA23" s="31"/>
    </row>
    <row r="24" spans="1:48" x14ac:dyDescent="0.25">
      <c r="A24" s="9" t="s">
        <v>82</v>
      </c>
      <c r="B24" s="9" t="s">
        <v>90</v>
      </c>
      <c r="C24" s="10">
        <f t="shared" si="0"/>
        <v>44</v>
      </c>
      <c r="D24">
        <v>0</v>
      </c>
      <c r="E24">
        <v>0</v>
      </c>
      <c r="F24">
        <v>44</v>
      </c>
      <c r="G24" s="8"/>
      <c r="H24" s="31"/>
      <c r="I24" s="31"/>
      <c r="J24" s="31">
        <v>0</v>
      </c>
      <c r="K24" s="31"/>
      <c r="L24" s="31"/>
      <c r="M24" s="38"/>
      <c r="N24" s="35"/>
      <c r="O24" s="31"/>
      <c r="P24" s="31"/>
      <c r="Q24" s="31"/>
      <c r="S24" s="35"/>
      <c r="T24" s="31"/>
      <c r="U24" s="31"/>
      <c r="V24" s="31"/>
      <c r="W24" s="31"/>
      <c r="X24" s="31"/>
      <c r="Y24" s="21"/>
      <c r="Z24" s="31"/>
      <c r="AA24" s="31"/>
    </row>
    <row r="25" spans="1:48" x14ac:dyDescent="0.25">
      <c r="A25" s="7" t="s">
        <v>91</v>
      </c>
      <c r="B25" s="7" t="s">
        <v>94</v>
      </c>
      <c r="C25" s="10">
        <f t="shared" si="0"/>
        <v>16</v>
      </c>
      <c r="D25" s="11">
        <v>12</v>
      </c>
      <c r="E25" s="11">
        <v>3</v>
      </c>
      <c r="F25" s="24">
        <v>1</v>
      </c>
      <c r="G25" s="11"/>
      <c r="H25" s="31"/>
      <c r="I25" s="31"/>
      <c r="J25" s="31">
        <v>0</v>
      </c>
      <c r="K25" s="31"/>
      <c r="L25" s="31"/>
      <c r="M25" s="38"/>
      <c r="N25" s="35"/>
      <c r="O25" s="31"/>
      <c r="P25" s="31"/>
      <c r="Q25" s="31"/>
      <c r="R25" s="21"/>
      <c r="S25" s="35"/>
      <c r="T25" s="31"/>
      <c r="U25" s="31"/>
      <c r="V25" s="31"/>
      <c r="W25" s="31"/>
      <c r="X25" s="31"/>
      <c r="Y25" s="21"/>
      <c r="Z25" s="31"/>
      <c r="AA25" s="31"/>
      <c r="AR25" s="21"/>
      <c r="AV25" s="21"/>
    </row>
    <row r="26" spans="1:48" x14ac:dyDescent="0.25">
      <c r="A26" s="7" t="s">
        <v>98</v>
      </c>
      <c r="B26" s="7" t="s">
        <v>99</v>
      </c>
      <c r="C26" s="10">
        <f t="shared" si="0"/>
        <v>91</v>
      </c>
      <c r="D26">
        <v>73</v>
      </c>
      <c r="E26">
        <v>18</v>
      </c>
      <c r="F26">
        <v>0</v>
      </c>
      <c r="G26" s="8">
        <v>156955.01</v>
      </c>
      <c r="H26" s="31"/>
      <c r="I26" s="31"/>
      <c r="J26" s="31">
        <v>156955.01</v>
      </c>
      <c r="K26" s="31"/>
      <c r="L26" s="31"/>
      <c r="M26" s="38"/>
      <c r="N26" s="35"/>
      <c r="O26" s="31"/>
      <c r="P26" s="31"/>
      <c r="Q26" s="31"/>
      <c r="R26" s="21"/>
      <c r="S26" s="36"/>
      <c r="T26" s="31"/>
      <c r="U26" s="31"/>
      <c r="V26" s="31"/>
      <c r="W26" s="31"/>
      <c r="X26" s="31"/>
      <c r="Y26" s="21"/>
      <c r="Z26" s="31"/>
      <c r="AA26" s="31"/>
      <c r="AR26" s="21"/>
      <c r="AV26" s="21"/>
    </row>
    <row r="27" spans="1:48" x14ac:dyDescent="0.25">
      <c r="A27" s="135" t="s">
        <v>105</v>
      </c>
      <c r="B27" s="7" t="s">
        <v>99</v>
      </c>
      <c r="C27" s="10">
        <f t="shared" si="0"/>
        <v>37</v>
      </c>
      <c r="D27" s="8">
        <v>37</v>
      </c>
      <c r="E27" s="8">
        <v>0</v>
      </c>
      <c r="F27">
        <v>0</v>
      </c>
      <c r="G27" s="8"/>
      <c r="H27" s="31"/>
      <c r="I27" s="31"/>
      <c r="J27" s="31">
        <v>0</v>
      </c>
      <c r="K27" s="31"/>
      <c r="L27" s="31"/>
      <c r="M27" s="38"/>
      <c r="N27" s="35"/>
      <c r="O27" s="31"/>
      <c r="P27" s="31"/>
      <c r="Q27" s="31"/>
      <c r="R27" s="21"/>
      <c r="X27" s="31"/>
      <c r="Y27" s="21"/>
      <c r="Z27" s="31"/>
      <c r="AA27" s="31"/>
      <c r="AR27" s="21"/>
      <c r="AV27" s="21"/>
    </row>
    <row r="28" spans="1:48" x14ac:dyDescent="0.25">
      <c r="A28" s="9" t="s">
        <v>105</v>
      </c>
      <c r="B28" s="9" t="s">
        <v>107</v>
      </c>
      <c r="C28" s="10">
        <f t="shared" si="0"/>
        <v>29</v>
      </c>
      <c r="D28" s="8">
        <v>29</v>
      </c>
      <c r="E28" s="8">
        <v>0</v>
      </c>
      <c r="F28">
        <v>0</v>
      </c>
      <c r="G28" s="8"/>
      <c r="H28" s="31"/>
      <c r="I28" s="31"/>
      <c r="J28" s="31">
        <v>0</v>
      </c>
      <c r="K28" s="31"/>
      <c r="L28" s="31"/>
      <c r="M28" s="38"/>
      <c r="N28" s="35"/>
      <c r="O28" s="31"/>
      <c r="P28" s="31"/>
      <c r="Q28" s="31"/>
      <c r="R28" s="21"/>
      <c r="S28" s="35"/>
      <c r="T28" s="31"/>
      <c r="U28" s="31"/>
      <c r="V28" s="31"/>
      <c r="W28" s="31"/>
      <c r="X28" s="31"/>
      <c r="Y28" s="21"/>
      <c r="Z28" s="31"/>
      <c r="AA28" s="31"/>
      <c r="AR28" s="21"/>
      <c r="AV28" s="21"/>
    </row>
    <row r="29" spans="1:48" x14ac:dyDescent="0.25">
      <c r="A29" s="9" t="s">
        <v>105</v>
      </c>
      <c r="B29" s="9" t="s">
        <v>109</v>
      </c>
      <c r="C29" s="25">
        <f t="shared" si="0"/>
        <v>2</v>
      </c>
      <c r="D29" s="8">
        <v>0</v>
      </c>
      <c r="E29" s="8">
        <v>2</v>
      </c>
      <c r="F29">
        <v>0</v>
      </c>
      <c r="G29" s="8"/>
      <c r="H29" s="31"/>
      <c r="I29" s="31"/>
      <c r="J29" s="31">
        <v>0</v>
      </c>
      <c r="K29" s="31"/>
      <c r="L29" s="31"/>
      <c r="M29" s="38"/>
      <c r="N29" s="35"/>
      <c r="O29" s="31"/>
      <c r="P29" s="31"/>
      <c r="Q29" s="31"/>
      <c r="S29" s="35"/>
      <c r="T29" s="31"/>
      <c r="U29" s="31"/>
      <c r="V29" s="31"/>
      <c r="W29" s="31"/>
      <c r="X29" s="31"/>
      <c r="Y29" s="21"/>
      <c r="Z29" s="31"/>
      <c r="AA29" s="31"/>
    </row>
    <row r="30" spans="1:48" x14ac:dyDescent="0.25">
      <c r="A30" s="7" t="s">
        <v>110</v>
      </c>
      <c r="B30" s="7" t="s">
        <v>99</v>
      </c>
      <c r="C30" s="10">
        <f t="shared" si="0"/>
        <v>98</v>
      </c>
      <c r="D30" s="8">
        <v>79</v>
      </c>
      <c r="E30" s="8">
        <v>19</v>
      </c>
      <c r="F30" s="8">
        <v>0</v>
      </c>
      <c r="G30" s="8">
        <v>74196</v>
      </c>
      <c r="H30" s="31">
        <v>44003</v>
      </c>
      <c r="I30" s="31">
        <v>8722</v>
      </c>
      <c r="J30" s="31">
        <v>126921</v>
      </c>
      <c r="K30" s="31"/>
      <c r="L30" s="31"/>
      <c r="M30" s="38"/>
      <c r="N30" s="35"/>
      <c r="O30" s="31"/>
      <c r="P30" s="31"/>
      <c r="R30" s="21"/>
      <c r="S30" s="35"/>
      <c r="T30" s="31"/>
      <c r="U30" s="31"/>
      <c r="V30" s="31"/>
      <c r="W30" s="31"/>
      <c r="X30" s="31"/>
      <c r="Y30" s="21"/>
      <c r="Z30" s="31"/>
      <c r="AA30" s="31"/>
      <c r="AR30" s="21"/>
      <c r="AV30" s="21"/>
    </row>
    <row r="31" spans="1:48" x14ac:dyDescent="0.25">
      <c r="A31" s="9" t="s">
        <v>110</v>
      </c>
      <c r="B31" s="9" t="s">
        <v>106</v>
      </c>
      <c r="C31" s="10">
        <f t="shared" si="0"/>
        <v>22</v>
      </c>
      <c r="D31" s="8">
        <v>7</v>
      </c>
      <c r="E31" s="8">
        <v>0</v>
      </c>
      <c r="F31" s="8">
        <v>15</v>
      </c>
      <c r="G31" s="8"/>
      <c r="H31" s="31"/>
      <c r="I31" s="31"/>
      <c r="J31" s="31">
        <v>0</v>
      </c>
      <c r="K31" s="31"/>
      <c r="L31" s="31"/>
      <c r="M31" s="38"/>
      <c r="N31" s="35"/>
      <c r="O31" s="31"/>
      <c r="P31" s="31"/>
      <c r="R31" s="21"/>
      <c r="S31" s="36"/>
      <c r="T31" s="31"/>
      <c r="U31" s="31"/>
      <c r="V31" s="31"/>
      <c r="W31" s="31"/>
      <c r="X31" s="31"/>
      <c r="Y31" s="21"/>
      <c r="Z31" s="31"/>
      <c r="AA31" s="31"/>
      <c r="AR31" s="21"/>
      <c r="AV31" s="21"/>
    </row>
    <row r="32" spans="1:48" x14ac:dyDescent="0.25">
      <c r="A32" s="9" t="s">
        <v>113</v>
      </c>
      <c r="B32" s="9" t="s">
        <v>115</v>
      </c>
      <c r="C32" s="10">
        <f t="shared" si="0"/>
        <v>13</v>
      </c>
      <c r="D32" s="15">
        <v>5</v>
      </c>
      <c r="E32" s="15">
        <v>0</v>
      </c>
      <c r="F32">
        <v>8</v>
      </c>
      <c r="G32" s="8"/>
      <c r="H32" s="31"/>
      <c r="I32" s="31"/>
      <c r="J32" s="31">
        <v>0</v>
      </c>
      <c r="K32" s="31"/>
      <c r="L32" s="31"/>
      <c r="M32" s="38"/>
      <c r="N32" s="35"/>
      <c r="O32" s="31"/>
      <c r="P32" s="31"/>
      <c r="Q32" s="31"/>
      <c r="R32" s="21"/>
      <c r="S32" s="36"/>
      <c r="T32" s="31"/>
      <c r="U32" s="31"/>
      <c r="V32" s="31"/>
      <c r="W32" s="31"/>
      <c r="X32" s="31"/>
      <c r="Y32" s="21"/>
      <c r="Z32" s="31"/>
      <c r="AA32" s="31"/>
      <c r="AR32" s="21"/>
      <c r="AV32" s="21"/>
    </row>
    <row r="33" spans="1:48" x14ac:dyDescent="0.25">
      <c r="A33" s="7" t="s">
        <v>113</v>
      </c>
      <c r="B33" s="7" t="s">
        <v>99</v>
      </c>
      <c r="C33" s="10">
        <f t="shared" si="0"/>
        <v>206</v>
      </c>
      <c r="D33" s="20">
        <v>153</v>
      </c>
      <c r="E33" s="20">
        <v>34</v>
      </c>
      <c r="F33">
        <v>19</v>
      </c>
      <c r="G33" s="8"/>
      <c r="H33" s="31"/>
      <c r="I33" s="31"/>
      <c r="J33" s="31">
        <v>0</v>
      </c>
      <c r="K33" s="31"/>
      <c r="L33" s="31"/>
      <c r="M33" s="38"/>
      <c r="N33" s="35"/>
      <c r="O33" s="31"/>
      <c r="P33" s="31"/>
      <c r="Q33" s="31"/>
      <c r="R33" s="21"/>
      <c r="S33" s="35"/>
      <c r="T33" s="31"/>
      <c r="U33" s="31"/>
      <c r="V33" s="31"/>
      <c r="W33" s="31"/>
      <c r="X33" s="31"/>
      <c r="Y33" s="21"/>
      <c r="Z33" s="31"/>
      <c r="AA33" s="31"/>
      <c r="AR33" s="21"/>
      <c r="AV33" s="21"/>
    </row>
    <row r="34" spans="1:48" x14ac:dyDescent="0.25">
      <c r="A34" s="7" t="s">
        <v>113</v>
      </c>
      <c r="B34" s="7" t="s">
        <v>116</v>
      </c>
      <c r="C34" s="10">
        <f t="shared" si="0"/>
        <v>12</v>
      </c>
      <c r="D34" s="15">
        <v>11</v>
      </c>
      <c r="E34" s="15">
        <v>0</v>
      </c>
      <c r="F34" s="22">
        <v>1</v>
      </c>
      <c r="G34" s="8">
        <v>5746</v>
      </c>
      <c r="H34" s="31"/>
      <c r="I34" s="31"/>
      <c r="J34" s="31">
        <v>5746</v>
      </c>
      <c r="K34" s="31"/>
      <c r="L34" s="31"/>
      <c r="M34" s="38"/>
      <c r="N34" s="35"/>
      <c r="O34" s="31"/>
      <c r="P34" s="31"/>
      <c r="Q34" s="31"/>
      <c r="R34" s="21"/>
      <c r="S34" s="35"/>
      <c r="T34" s="31"/>
      <c r="U34" s="31"/>
      <c r="V34" s="31"/>
      <c r="W34" s="31"/>
      <c r="X34" s="31"/>
      <c r="Y34" s="21"/>
      <c r="Z34" s="31"/>
      <c r="AA34" s="31"/>
      <c r="AR34" s="21"/>
      <c r="AV34" s="21"/>
    </row>
    <row r="35" spans="1:48" x14ac:dyDescent="0.25">
      <c r="A35" s="7" t="s">
        <v>117</v>
      </c>
      <c r="B35" s="7" t="s">
        <v>99</v>
      </c>
      <c r="C35" s="10">
        <f t="shared" si="0"/>
        <v>93</v>
      </c>
      <c r="D35" s="8">
        <v>56</v>
      </c>
      <c r="E35" s="8">
        <v>18</v>
      </c>
      <c r="F35" s="8">
        <v>19</v>
      </c>
      <c r="G35" s="8"/>
      <c r="H35" s="31"/>
      <c r="I35" s="31"/>
      <c r="J35" s="31">
        <v>0</v>
      </c>
      <c r="K35" s="31"/>
      <c r="L35" s="31"/>
      <c r="M35" s="38"/>
      <c r="N35" s="35"/>
      <c r="O35" s="31"/>
      <c r="P35" s="31"/>
      <c r="R35" s="21"/>
      <c r="S35" s="35"/>
      <c r="T35" s="31"/>
      <c r="U35" s="31"/>
      <c r="V35" s="31"/>
      <c r="W35" s="31"/>
      <c r="X35" s="31"/>
      <c r="Y35" s="21"/>
      <c r="Z35" s="31"/>
      <c r="AA35" s="31"/>
      <c r="AR35" s="21"/>
      <c r="AV35" s="21"/>
    </row>
    <row r="36" spans="1:48" x14ac:dyDescent="0.25">
      <c r="A36" s="7" t="s">
        <v>117</v>
      </c>
      <c r="B36" s="7" t="s">
        <v>122</v>
      </c>
      <c r="C36" s="10">
        <f t="shared" si="0"/>
        <v>19</v>
      </c>
      <c r="D36" s="8">
        <v>13</v>
      </c>
      <c r="E36" s="8">
        <v>6</v>
      </c>
      <c r="F36" s="8">
        <v>0</v>
      </c>
      <c r="G36" s="8">
        <v>38484</v>
      </c>
      <c r="H36" s="31"/>
      <c r="I36" s="31"/>
      <c r="J36" s="31">
        <v>38484</v>
      </c>
      <c r="K36" s="31"/>
      <c r="L36" s="31"/>
      <c r="M36" s="38"/>
      <c r="N36" s="35"/>
      <c r="O36" s="31"/>
      <c r="P36" s="31"/>
      <c r="R36" s="21"/>
      <c r="S36" s="35"/>
      <c r="T36" s="31"/>
      <c r="U36" s="31"/>
      <c r="V36" s="31"/>
      <c r="W36" s="31"/>
      <c r="X36" s="31"/>
      <c r="Y36" s="21"/>
      <c r="Z36" s="31"/>
      <c r="AA36" s="31"/>
      <c r="AR36" s="21"/>
      <c r="AV36" s="21"/>
    </row>
    <row r="37" spans="1:48" x14ac:dyDescent="0.25">
      <c r="A37" s="9" t="s">
        <v>117</v>
      </c>
      <c r="B37" s="9" t="s">
        <v>123</v>
      </c>
      <c r="C37" s="10">
        <f t="shared" si="0"/>
        <v>5</v>
      </c>
      <c r="D37" s="8">
        <v>5</v>
      </c>
      <c r="E37" s="8">
        <v>0</v>
      </c>
      <c r="F37" s="8">
        <v>0</v>
      </c>
      <c r="G37" s="8"/>
      <c r="H37" s="31"/>
      <c r="I37" s="31"/>
      <c r="J37" s="31">
        <v>0</v>
      </c>
      <c r="K37" s="31"/>
      <c r="L37" s="31"/>
      <c r="M37" s="38"/>
      <c r="N37" s="35"/>
      <c r="O37" s="31"/>
      <c r="P37" s="31"/>
      <c r="Q37" s="31"/>
      <c r="R37" s="21"/>
      <c r="S37" s="35"/>
      <c r="T37" s="31"/>
      <c r="U37" s="31"/>
      <c r="V37" s="31"/>
      <c r="W37" s="31"/>
      <c r="X37" s="31"/>
      <c r="Y37" s="21"/>
      <c r="Z37" s="31"/>
      <c r="AA37" s="31"/>
      <c r="AR37" s="21"/>
      <c r="AV37" s="21"/>
    </row>
    <row r="38" spans="1:48" x14ac:dyDescent="0.25">
      <c r="A38" s="9" t="s">
        <v>117</v>
      </c>
      <c r="B38" s="9" t="s">
        <v>144</v>
      </c>
      <c r="C38" s="10">
        <f t="shared" si="0"/>
        <v>15</v>
      </c>
      <c r="D38" s="8">
        <v>15</v>
      </c>
      <c r="E38" s="8">
        <v>0</v>
      </c>
      <c r="F38" s="8">
        <v>0</v>
      </c>
      <c r="G38" s="8"/>
      <c r="H38" s="31"/>
      <c r="I38" s="31"/>
      <c r="J38" s="31">
        <v>0</v>
      </c>
      <c r="K38" s="31"/>
      <c r="L38" s="31"/>
      <c r="M38" s="38"/>
      <c r="N38" s="35"/>
      <c r="O38" s="31"/>
      <c r="P38" s="31"/>
      <c r="Q38" s="31"/>
      <c r="R38" s="21"/>
      <c r="S38" s="35"/>
      <c r="T38" s="31"/>
      <c r="U38" s="31"/>
      <c r="V38" s="31"/>
      <c r="W38" s="31"/>
      <c r="X38" s="31"/>
      <c r="Y38" s="21"/>
      <c r="Z38" s="31"/>
      <c r="AA38" s="31"/>
      <c r="AR38" s="21"/>
      <c r="AV38" s="21"/>
    </row>
    <row r="39" spans="1:48" x14ac:dyDescent="0.25">
      <c r="A39" s="7" t="s">
        <v>124</v>
      </c>
      <c r="B39" s="7" t="s">
        <v>125</v>
      </c>
      <c r="C39" s="10">
        <f t="shared" si="0"/>
        <v>31</v>
      </c>
      <c r="D39">
        <v>0</v>
      </c>
      <c r="E39">
        <v>0</v>
      </c>
      <c r="F39" s="8">
        <v>31</v>
      </c>
      <c r="G39" s="8"/>
      <c r="H39" s="31"/>
      <c r="I39" s="31"/>
      <c r="J39" s="31">
        <v>0</v>
      </c>
      <c r="K39" s="31"/>
      <c r="L39" s="31"/>
      <c r="M39" s="38"/>
      <c r="N39" s="35"/>
      <c r="O39" s="31"/>
      <c r="P39" s="31"/>
      <c r="Q39" s="31"/>
      <c r="R39" s="21"/>
      <c r="S39" s="35"/>
      <c r="T39" s="31"/>
      <c r="U39" s="31"/>
      <c r="V39" s="31"/>
      <c r="W39" s="31"/>
      <c r="X39" s="31"/>
      <c r="Y39" s="21"/>
      <c r="Z39" s="31"/>
      <c r="AA39" s="31"/>
    </row>
    <row r="40" spans="1:48" x14ac:dyDescent="0.25">
      <c r="A40" s="9" t="s">
        <v>124</v>
      </c>
      <c r="B40" s="9" t="s">
        <v>126</v>
      </c>
      <c r="C40" s="10">
        <f t="shared" si="0"/>
        <v>32</v>
      </c>
      <c r="D40">
        <v>0</v>
      </c>
      <c r="E40">
        <v>0</v>
      </c>
      <c r="F40" s="8">
        <v>32</v>
      </c>
      <c r="G40" s="8"/>
      <c r="H40" s="31"/>
      <c r="I40" s="31"/>
      <c r="J40" s="31">
        <v>0</v>
      </c>
      <c r="K40" s="31"/>
      <c r="L40" s="31"/>
      <c r="M40" s="38"/>
      <c r="N40" s="35"/>
      <c r="O40" s="31"/>
      <c r="P40" s="31"/>
      <c r="Q40" s="31"/>
      <c r="R40" s="21"/>
      <c r="S40" s="35"/>
      <c r="T40" s="31"/>
      <c r="U40" s="31"/>
      <c r="V40" s="31"/>
      <c r="W40" s="31"/>
      <c r="X40" s="31"/>
      <c r="Y40" s="21"/>
      <c r="Z40" s="31"/>
      <c r="AA40" s="31"/>
    </row>
    <row r="41" spans="1:48" x14ac:dyDescent="0.25">
      <c r="A41" s="7" t="s">
        <v>124</v>
      </c>
      <c r="B41" s="7" t="s">
        <v>127</v>
      </c>
      <c r="C41" s="10">
        <f t="shared" si="0"/>
        <v>44</v>
      </c>
      <c r="D41">
        <v>0</v>
      </c>
      <c r="E41">
        <v>0</v>
      </c>
      <c r="F41" s="8">
        <v>44</v>
      </c>
      <c r="G41" s="8"/>
      <c r="H41" s="31"/>
      <c r="I41" s="31"/>
      <c r="J41" s="31">
        <v>0</v>
      </c>
      <c r="K41" s="31"/>
      <c r="L41" s="31"/>
      <c r="M41" s="38"/>
      <c r="N41" s="35"/>
      <c r="O41" s="31"/>
      <c r="P41" s="31"/>
      <c r="Q41" s="31"/>
      <c r="R41" s="21"/>
      <c r="S41" s="35"/>
      <c r="T41" s="31"/>
      <c r="U41" s="31"/>
      <c r="V41" s="31"/>
      <c r="W41" s="31"/>
      <c r="X41" s="31"/>
      <c r="Y41" s="21"/>
      <c r="Z41" s="31"/>
      <c r="AA41" s="31"/>
    </row>
    <row r="42" spans="1:48" x14ac:dyDescent="0.25">
      <c r="A42" s="9" t="s">
        <v>134</v>
      </c>
      <c r="B42" s="9" t="s">
        <v>99</v>
      </c>
      <c r="C42" s="10">
        <f t="shared" si="0"/>
        <v>70</v>
      </c>
      <c r="D42" s="8">
        <v>52</v>
      </c>
      <c r="E42" s="8">
        <v>18</v>
      </c>
      <c r="F42">
        <v>0</v>
      </c>
      <c r="G42" s="8"/>
      <c r="H42" s="31"/>
      <c r="I42" s="31"/>
      <c r="J42" s="31">
        <v>0</v>
      </c>
      <c r="K42" s="31"/>
      <c r="L42" s="31"/>
      <c r="M42" s="38"/>
      <c r="N42" s="35"/>
      <c r="O42" s="31"/>
      <c r="P42" s="31"/>
      <c r="R42" s="21"/>
      <c r="S42" s="36"/>
      <c r="T42" s="31"/>
      <c r="U42" s="31"/>
      <c r="V42" s="31"/>
      <c r="W42" s="31"/>
      <c r="X42" s="31"/>
      <c r="Y42" s="21"/>
      <c r="Z42" s="31"/>
      <c r="AA42" s="31"/>
      <c r="AR42" s="21"/>
      <c r="AV42" s="21"/>
    </row>
    <row r="43" spans="1:48" x14ac:dyDescent="0.25">
      <c r="A43" s="7" t="s">
        <v>134</v>
      </c>
      <c r="B43" s="7" t="s">
        <v>112</v>
      </c>
      <c r="C43" s="25">
        <f t="shared" si="0"/>
        <v>2</v>
      </c>
      <c r="D43" s="8">
        <v>2</v>
      </c>
      <c r="E43" s="8">
        <v>0</v>
      </c>
      <c r="F43">
        <v>0</v>
      </c>
      <c r="G43" s="8"/>
      <c r="H43" s="31"/>
      <c r="I43" s="31"/>
      <c r="J43" s="31">
        <v>0</v>
      </c>
      <c r="K43" s="31"/>
      <c r="L43" s="31"/>
      <c r="M43" s="38"/>
      <c r="N43" s="35"/>
      <c r="O43" s="31"/>
      <c r="P43" s="31"/>
      <c r="Q43" s="31"/>
      <c r="R43" s="21"/>
      <c r="S43" s="35"/>
      <c r="T43" s="31"/>
      <c r="U43" s="31"/>
      <c r="V43" s="31"/>
      <c r="W43" s="31"/>
      <c r="X43" s="31"/>
      <c r="Y43" s="21"/>
      <c r="Z43" s="31"/>
      <c r="AA43" s="31"/>
    </row>
    <row r="44" spans="1:48" x14ac:dyDescent="0.25">
      <c r="A44" s="9" t="s">
        <v>139</v>
      </c>
      <c r="B44" s="9" t="s">
        <v>106</v>
      </c>
      <c r="C44" s="10">
        <f t="shared" si="0"/>
        <v>31</v>
      </c>
      <c r="D44">
        <v>22</v>
      </c>
      <c r="E44">
        <v>0</v>
      </c>
      <c r="F44">
        <v>9</v>
      </c>
      <c r="G44" s="8"/>
      <c r="H44" s="31"/>
      <c r="I44" s="31"/>
      <c r="J44" s="31">
        <v>0</v>
      </c>
      <c r="K44" s="31"/>
      <c r="L44" s="31"/>
      <c r="M44" s="38"/>
      <c r="N44" s="35"/>
      <c r="O44" s="31"/>
      <c r="P44" s="31"/>
      <c r="Q44" s="31"/>
      <c r="R44" s="21"/>
      <c r="S44" s="35"/>
      <c r="T44" s="31"/>
      <c r="U44" s="31"/>
      <c r="V44" s="31"/>
      <c r="W44" s="31"/>
      <c r="X44" s="31"/>
      <c r="Y44" s="21"/>
      <c r="Z44" s="31"/>
      <c r="AA44" s="31"/>
      <c r="AR44" s="21"/>
      <c r="AV44" s="21"/>
    </row>
    <row r="45" spans="1:48" x14ac:dyDescent="0.25">
      <c r="A45" s="7" t="s">
        <v>139</v>
      </c>
      <c r="B45" s="7" t="s">
        <v>107</v>
      </c>
      <c r="C45" s="10">
        <f t="shared" si="0"/>
        <v>24</v>
      </c>
      <c r="D45">
        <v>23</v>
      </c>
      <c r="E45">
        <v>0</v>
      </c>
      <c r="F45" s="22">
        <v>1</v>
      </c>
      <c r="G45" s="8">
        <v>30700</v>
      </c>
      <c r="H45" s="31">
        <v>21900</v>
      </c>
      <c r="I45" s="31"/>
      <c r="J45" s="31">
        <v>52600</v>
      </c>
      <c r="K45" s="31"/>
      <c r="L45" s="31"/>
      <c r="M45" s="38"/>
      <c r="N45" s="35"/>
      <c r="O45" s="31"/>
      <c r="P45" s="31"/>
      <c r="R45" s="21"/>
      <c r="S45" s="35"/>
      <c r="T45" s="31"/>
      <c r="U45" s="31"/>
      <c r="V45" s="31"/>
      <c r="W45" s="31"/>
      <c r="X45" s="31"/>
      <c r="Y45" s="21"/>
      <c r="Z45" s="31"/>
      <c r="AA45" s="31"/>
      <c r="AR45" s="21"/>
      <c r="AV45" s="21"/>
    </row>
    <row r="46" spans="1:48" x14ac:dyDescent="0.25">
      <c r="A46" s="9" t="s">
        <v>139</v>
      </c>
      <c r="B46" s="9" t="s">
        <v>99</v>
      </c>
      <c r="C46" s="10">
        <f t="shared" si="0"/>
        <v>35</v>
      </c>
      <c r="D46">
        <v>28</v>
      </c>
      <c r="E46">
        <v>7</v>
      </c>
      <c r="F46">
        <v>0</v>
      </c>
      <c r="G46" s="8">
        <v>2500</v>
      </c>
      <c r="H46" s="31"/>
      <c r="I46" s="31"/>
      <c r="J46" s="31">
        <v>2500</v>
      </c>
      <c r="K46" s="31"/>
      <c r="L46" s="31"/>
      <c r="M46" s="38"/>
      <c r="N46" s="35"/>
      <c r="O46" s="31"/>
      <c r="P46" s="31"/>
      <c r="Q46" s="31"/>
      <c r="R46" s="21"/>
      <c r="S46" s="35"/>
      <c r="T46" s="31"/>
      <c r="U46" s="31"/>
      <c r="V46" s="31"/>
      <c r="W46" s="31"/>
      <c r="X46" s="31"/>
      <c r="Y46" s="21"/>
      <c r="Z46" s="31"/>
      <c r="AA46" s="31"/>
      <c r="AR46" s="21"/>
      <c r="AV46" s="21"/>
    </row>
    <row r="47" spans="1:48" x14ac:dyDescent="0.25">
      <c r="A47" s="9" t="s">
        <v>140</v>
      </c>
      <c r="B47" s="9" t="s">
        <v>106</v>
      </c>
      <c r="C47" s="10">
        <f t="shared" si="0"/>
        <v>10</v>
      </c>
      <c r="D47" s="8">
        <v>10</v>
      </c>
      <c r="E47">
        <v>0</v>
      </c>
      <c r="F47">
        <v>0</v>
      </c>
      <c r="G47" s="8">
        <v>1527.7</v>
      </c>
      <c r="H47" s="31"/>
      <c r="I47" s="31"/>
      <c r="J47" s="31">
        <v>1527.7</v>
      </c>
      <c r="K47" s="31"/>
      <c r="L47" s="31"/>
      <c r="M47" s="38"/>
      <c r="N47" s="35"/>
      <c r="O47" s="31"/>
      <c r="P47" s="31"/>
      <c r="R47" s="21"/>
      <c r="S47" s="36"/>
      <c r="T47" s="31"/>
      <c r="U47" s="31"/>
      <c r="V47" s="31"/>
      <c r="W47" s="31"/>
      <c r="X47" s="31"/>
      <c r="Y47" s="21"/>
      <c r="Z47" s="31"/>
      <c r="AA47" s="31"/>
      <c r="AR47" s="21"/>
      <c r="AV47" s="21"/>
    </row>
    <row r="48" spans="1:48" x14ac:dyDescent="0.25">
      <c r="A48" s="7" t="s">
        <v>140</v>
      </c>
      <c r="B48" s="7" t="s">
        <v>142</v>
      </c>
      <c r="C48" s="10">
        <f t="shared" si="0"/>
        <v>7</v>
      </c>
      <c r="D48" s="8">
        <v>7</v>
      </c>
      <c r="E48">
        <v>0</v>
      </c>
      <c r="F48">
        <v>0</v>
      </c>
      <c r="G48" s="8"/>
      <c r="H48" s="31"/>
      <c r="I48" s="31"/>
      <c r="J48" s="31">
        <v>0</v>
      </c>
      <c r="K48" s="31"/>
      <c r="L48" s="31"/>
      <c r="M48" s="38"/>
      <c r="N48" s="35"/>
      <c r="O48" s="31"/>
      <c r="P48" s="31"/>
      <c r="Q48" s="31"/>
      <c r="R48" s="21"/>
      <c r="S48" s="35"/>
      <c r="T48" s="31"/>
      <c r="U48" s="31"/>
      <c r="V48" s="31"/>
      <c r="W48" s="31"/>
      <c r="X48" s="31"/>
      <c r="Y48" s="21"/>
      <c r="Z48" s="31"/>
      <c r="AA48" s="31"/>
      <c r="AR48" s="21"/>
      <c r="AV48" s="21"/>
    </row>
    <row r="49" spans="1:45" x14ac:dyDescent="0.25">
      <c r="A49" s="37"/>
      <c r="B49" s="37"/>
      <c r="C49" s="1">
        <f>SUM(C3:C48)</f>
        <v>1621</v>
      </c>
      <c r="D49" s="1">
        <f>SUM(D3:D48)</f>
        <v>947</v>
      </c>
      <c r="E49" s="1">
        <f>SUM(E3:E48)</f>
        <v>178</v>
      </c>
      <c r="F49" s="1">
        <f>SUM(F3:F48)</f>
        <v>496</v>
      </c>
      <c r="G49" s="34"/>
      <c r="H49" s="40"/>
      <c r="I49" s="40"/>
      <c r="J49" s="126">
        <f>SUM(J3:J48)</f>
        <v>798303</v>
      </c>
      <c r="K49" s="40"/>
      <c r="L49" s="40"/>
      <c r="M49" s="62"/>
      <c r="N49" s="36"/>
      <c r="O49" s="40"/>
      <c r="P49" s="40"/>
      <c r="Q49" s="40"/>
      <c r="R49" s="40"/>
      <c r="S49" s="36"/>
      <c r="T49" s="40"/>
      <c r="U49" s="40"/>
      <c r="V49" s="40"/>
      <c r="W49" s="40"/>
      <c r="X49" s="40"/>
      <c r="Y49" s="39"/>
      <c r="Z49" s="113"/>
      <c r="AA49" s="40"/>
      <c r="AH49" s="34"/>
      <c r="AI49" s="34"/>
      <c r="AJ49" s="34"/>
      <c r="AN49" s="34"/>
      <c r="AS49" s="34"/>
    </row>
    <row r="50" spans="1:45" x14ac:dyDescent="0.25">
      <c r="C50" s="1"/>
      <c r="H50" s="41"/>
      <c r="J50" s="41"/>
      <c r="N50" s="69"/>
      <c r="T50" s="40"/>
      <c r="U50" s="40"/>
      <c r="Z50" s="31"/>
      <c r="AA50" s="31"/>
      <c r="AC50" s="40"/>
      <c r="AI50" s="94"/>
      <c r="AN50" s="34"/>
    </row>
    <row r="51" spans="1:45" x14ac:dyDescent="0.25">
      <c r="A51" s="1" t="s">
        <v>167</v>
      </c>
      <c r="C51" s="1"/>
      <c r="H51" s="40"/>
      <c r="J51" s="40"/>
      <c r="K51" s="140" t="s">
        <v>182</v>
      </c>
    </row>
    <row r="52" spans="1:45" x14ac:dyDescent="0.25">
      <c r="A52" s="130" t="s">
        <v>105</v>
      </c>
      <c r="B52" s="133" t="s">
        <v>179</v>
      </c>
      <c r="H52" s="16">
        <v>2461</v>
      </c>
      <c r="J52" s="16">
        <v>2461</v>
      </c>
      <c r="K52" s="139" t="s">
        <v>163</v>
      </c>
    </row>
    <row r="53" spans="1:45" x14ac:dyDescent="0.25">
      <c r="J53" s="126">
        <v>2461</v>
      </c>
    </row>
  </sheetData>
  <dataValidations count="1">
    <dataValidation type="list" showInputMessage="1" showErrorMessage="1" sqref="D1:F1">
      <formula1>$A$51:$A$75</formula1>
    </dataValidation>
  </dataValidation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37213D-B332-4E50-8BCF-C88BAC9F6C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8AB54B-7E14-407F-B572-303BFBA6F292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EF2437-A33C-447F-B9E7-1FB7A7C7F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granty</vt:lpstr>
      <vt:lpstr>E3_oblasti</vt:lpstr>
      <vt:lpstr>E4a_M1_prirodne</vt:lpstr>
      <vt:lpstr>E4b_M2_technicke</vt:lpstr>
      <vt:lpstr>E4c_M3_lekarske</vt:lpstr>
      <vt:lpstr>E4d_M4_polno_les_vet</vt:lpstr>
      <vt:lpstr>E4e_M5_spolocenske</vt:lpstr>
      <vt:lpstr>E4f_M6_humanitne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Kanovský Martin</dc:creator>
  <cp:lastModifiedBy>Kanovský Martin</cp:lastModifiedBy>
  <dcterms:created xsi:type="dcterms:W3CDTF">2021-06-03T13:52:00Z</dcterms:created>
  <dcterms:modified xsi:type="dcterms:W3CDTF">2022-02-18T14:47:28Z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  <property fmtid="{D5CDD505-2E9C-101B-9397-08002B2CF9AE}" pid="3" name="ContentTypeId">
    <vt:lpwstr>0x010100909021EF4742B343A1D85F8700228882</vt:lpwstr>
  </property>
</Properties>
</file>