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ZP\WEB\"/>
    </mc:Choice>
  </mc:AlternateContent>
  <xr:revisionPtr revIDLastSave="0" documentId="13_ncr:1_{0C7E022A-8308-4E57-961F-59D4FDFCE53A}" xr6:coauthVersionLast="36" xr6:coauthVersionMax="36" xr10:uidLastSave="{00000000-0000-0000-0000-000000000000}"/>
  <bookViews>
    <workbookView xWindow="0" yWindow="0" windowWidth="28800" windowHeight="12225" xr2:uid="{E820C8B0-0B42-45BF-BFA4-C2D8D9DBCA45}"/>
  </bookViews>
  <sheets>
    <sheet name="zriaď" sheetId="1" r:id="rId1"/>
    <sheet name="školy" sheetId="2" r:id="rId2"/>
  </sheets>
  <definedNames>
    <definedName name="_xlnm._FilterDatabase" localSheetId="1" hidden="1">školy!$A$3:$K$88</definedName>
    <definedName name="_xlnm._FilterDatabase" localSheetId="0" hidden="1">zriaď!$A$3:$F$67</definedName>
    <definedName name="_xlnm.Print_Titles" localSheetId="1">školy!$2:$3</definedName>
    <definedName name="_xlnm.Print_Titles" localSheetId="0">zriaď!$2:$3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F68" i="1" l="1"/>
  <c r="E68" i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4" i="2"/>
  <c r="K4" i="2" s="1"/>
  <c r="I89" i="2" l="1"/>
  <c r="K89" i="2" l="1"/>
</calcChain>
</file>

<file path=xl/sharedStrings.xml><?xml version="1.0" encoding="utf-8"?>
<sst xmlns="http://schemas.openxmlformats.org/spreadsheetml/2006/main" count="954" uniqueCount="422">
  <si>
    <t>Kraj
zriaďovateľa</t>
  </si>
  <si>
    <t>Typ
zriaďovateľa</t>
  </si>
  <si>
    <t>Kód zriaďovateľa pre financovanie</t>
  </si>
  <si>
    <t>Názov zriaďovateľa</t>
  </si>
  <si>
    <t>a</t>
  </si>
  <si>
    <t>b</t>
  </si>
  <si>
    <t>c</t>
  </si>
  <si>
    <t>d</t>
  </si>
  <si>
    <t>e</t>
  </si>
  <si>
    <t>BA</t>
  </si>
  <si>
    <t>O</t>
  </si>
  <si>
    <t>O507911</t>
  </si>
  <si>
    <t>Obec Chorvátsky Grob</t>
  </si>
  <si>
    <t>O508179</t>
  </si>
  <si>
    <t>Mesto Pezinok</t>
  </si>
  <si>
    <t>O508195</t>
  </si>
  <si>
    <t>Obec Plavecký Štvrtok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</si>
  <si>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</si>
  <si>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</si>
  <si>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</si>
  <si>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</si>
  <si>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</si>
  <si>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</si>
  <si>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O529460</t>
  </si>
  <si>
    <t>Mestská časť Bratislava - Petržalka</t>
  </si>
  <si>
    <t>TV</t>
  </si>
  <si>
    <t>K</t>
  </si>
  <si>
    <t>KTV</t>
  </si>
  <si>
    <t>Regionálny úrad školskej správy v Trnave</t>
  </si>
  <si>
    <t>O501735</t>
  </si>
  <si>
    <t>Obec Lehnice</t>
  </si>
  <si>
    <t>O504009</t>
  </si>
  <si>
    <t>Mesto Sereď</t>
  </si>
  <si>
    <t>TC</t>
  </si>
  <si>
    <t>KTC</t>
  </si>
  <si>
    <t>Regionálny úrad školskej správy v Trenčíne</t>
  </si>
  <si>
    <t>O512851</t>
  </si>
  <si>
    <t>Obec Beluša</t>
  </si>
  <si>
    <t>O513016</t>
  </si>
  <si>
    <t>Mesto Dubnica nad Váhom</t>
  </si>
  <si>
    <t>VTC</t>
  </si>
  <si>
    <t>Trenčiansky samosprávny kraj</t>
  </si>
  <si>
    <t>NR</t>
  </si>
  <si>
    <t>KNR</t>
  </si>
  <si>
    <t>Regionálny úrad školskej správy v Nitre</t>
  </si>
  <si>
    <t>O500011</t>
  </si>
  <si>
    <t>Mesto Nitra</t>
  </si>
  <si>
    <t>O502031</t>
  </si>
  <si>
    <t>Mesto Levice</t>
  </si>
  <si>
    <t>O503011</t>
  </si>
  <si>
    <t>Mesto Nové Zámky</t>
  </si>
  <si>
    <t>O503592</t>
  </si>
  <si>
    <t>Mesto Šurany</t>
  </si>
  <si>
    <t>O504998</t>
  </si>
  <si>
    <t>Mesto Topoľčany</t>
  </si>
  <si>
    <t>ZA</t>
  </si>
  <si>
    <t>KZA</t>
  </si>
  <si>
    <t>Regionálny úrad školskej správy v Žiline</t>
  </si>
  <si>
    <t>O509132</t>
  </si>
  <si>
    <t>Mesto Čadca</t>
  </si>
  <si>
    <t>O509507</t>
  </si>
  <si>
    <t>Mesto Turzovka</t>
  </si>
  <si>
    <t>O509779</t>
  </si>
  <si>
    <t>Obec Krušetnica</t>
  </si>
  <si>
    <t>O510114</t>
  </si>
  <si>
    <t>Mesto Tvrdošín</t>
  </si>
  <si>
    <t>O510203</t>
  </si>
  <si>
    <t>Obec Zákamenné</t>
  </si>
  <si>
    <t>O510254</t>
  </si>
  <si>
    <t>Obec Žaškov</t>
  </si>
  <si>
    <t>O517402</t>
  </si>
  <si>
    <t>Mesto Žilina</t>
  </si>
  <si>
    <t>O517461</t>
  </si>
  <si>
    <t>Mesto Bytča</t>
  </si>
  <si>
    <t>S</t>
  </si>
  <si>
    <t>S921</t>
  </si>
  <si>
    <t>Občianske združenie Sposáčik</t>
  </si>
  <si>
    <t>BB</t>
  </si>
  <si>
    <t>KBB</t>
  </si>
  <si>
    <t>Regionálny úrad školskej správy v Banskej Bystrici</t>
  </si>
  <si>
    <t>O514462</t>
  </si>
  <si>
    <t>Mesto Rimavská Sobota</t>
  </si>
  <si>
    <t>O514519</t>
  </si>
  <si>
    <t>Obec Bátka</t>
  </si>
  <si>
    <t>O515264</t>
  </si>
  <si>
    <t>Obec Ožďany</t>
  </si>
  <si>
    <t>O518158</t>
  </si>
  <si>
    <t>Mesto Zvolen</t>
  </si>
  <si>
    <t>O518263</t>
  </si>
  <si>
    <t>Mesto Detva</t>
  </si>
  <si>
    <t>O526142</t>
  </si>
  <si>
    <t>Mesto Revúca</t>
  </si>
  <si>
    <t>S907</t>
  </si>
  <si>
    <t>MAGIKOS</t>
  </si>
  <si>
    <t>PO</t>
  </si>
  <si>
    <t>KPO</t>
  </si>
  <si>
    <t>Regionálny úrad školskej správy v Prešove</t>
  </si>
  <si>
    <t>O519197</t>
  </si>
  <si>
    <t>Mesto Giraltovce</t>
  </si>
  <si>
    <t>O519961</t>
  </si>
  <si>
    <t>Obec Zborov</t>
  </si>
  <si>
    <t>O523623</t>
  </si>
  <si>
    <t>Obec Lendak</t>
  </si>
  <si>
    <t>O524140</t>
  </si>
  <si>
    <t>Mesto Prešov</t>
  </si>
  <si>
    <t>O525146</t>
  </si>
  <si>
    <t>Mesto Sabinov</t>
  </si>
  <si>
    <t>O526665</t>
  </si>
  <si>
    <t>Mesto Stará Ľubovňa</t>
  </si>
  <si>
    <t>O528048</t>
  </si>
  <si>
    <t>Obec Vyšná Olšava</t>
  </si>
  <si>
    <t>O529125</t>
  </si>
  <si>
    <t>Obec Sačurov</t>
  </si>
  <si>
    <t>O529192</t>
  </si>
  <si>
    <t>Obec Tovarné</t>
  </si>
  <si>
    <t>O544213</t>
  </si>
  <si>
    <t>Mesto Hanušovce nad Topľou</t>
  </si>
  <si>
    <t>C</t>
  </si>
  <si>
    <t>C06</t>
  </si>
  <si>
    <t>Rímskokatolícka cirkev Biskupstvo Spišské Podhradie</t>
  </si>
  <si>
    <t>KE</t>
  </si>
  <si>
    <t>KKE</t>
  </si>
  <si>
    <t>Regionálny úrad školskej správy v Košiciach</t>
  </si>
  <si>
    <t>O521493</t>
  </si>
  <si>
    <t>Obec Jasov</t>
  </si>
  <si>
    <t>O522376</t>
  </si>
  <si>
    <t>Obec Budkovce</t>
  </si>
  <si>
    <t>O525634</t>
  </si>
  <si>
    <t>Mesto Dobšiná</t>
  </si>
  <si>
    <t>O888888</t>
  </si>
  <si>
    <t>Mesto Košice</t>
  </si>
  <si>
    <t>C03</t>
  </si>
  <si>
    <t>Košická arcidiecéza</t>
  </si>
  <si>
    <t>S1007</t>
  </si>
  <si>
    <t>Ťahanovská záhrada</t>
  </si>
  <si>
    <t>S1012</t>
  </si>
  <si>
    <t>52080994</t>
  </si>
  <si>
    <t>HEALTHY KID, s.r.o.</t>
  </si>
  <si>
    <t>S961</t>
  </si>
  <si>
    <t>OZ Škola po novom</t>
  </si>
  <si>
    <t>VKE</t>
  </si>
  <si>
    <t>Košický samosprávny kraj</t>
  </si>
  <si>
    <t>SPOLU:</t>
  </si>
  <si>
    <t>IČO právneho subjektu</t>
  </si>
  <si>
    <t>Názov právneho subjektu</t>
  </si>
  <si>
    <t>Obec</t>
  </si>
  <si>
    <t>Ulica, číslo</t>
  </si>
  <si>
    <t>Počet ZP na škole</t>
  </si>
  <si>
    <t>f</t>
  </si>
  <si>
    <t>g</t>
  </si>
  <si>
    <t>h</t>
  </si>
  <si>
    <t>Základná škola</t>
  </si>
  <si>
    <t>Bratislava-Vrakuňa</t>
  </si>
  <si>
    <t>Železničná 14</t>
  </si>
  <si>
    <t>Bratislava-Petržalka</t>
  </si>
  <si>
    <t>Černyševského 8</t>
  </si>
  <si>
    <t>31780717</t>
  </si>
  <si>
    <t>Rajčianska 3</t>
  </si>
  <si>
    <t>36062171</t>
  </si>
  <si>
    <t>Základná škola Jána Kupeckého</t>
  </si>
  <si>
    <t>Pezinok</t>
  </si>
  <si>
    <t>Kupeckého 74</t>
  </si>
  <si>
    <t>31785212</t>
  </si>
  <si>
    <t>Základná škola s materskou školou</t>
  </si>
  <si>
    <t>Bratislava-Nové Mesto</t>
  </si>
  <si>
    <t>Cádrova 23</t>
  </si>
  <si>
    <t>31810276</t>
  </si>
  <si>
    <t>Plavecký Štvrtok</t>
  </si>
  <si>
    <t>Plavecký Štvrtok 351</t>
  </si>
  <si>
    <t>54528038</t>
  </si>
  <si>
    <t>Chorvátsky Grob</t>
  </si>
  <si>
    <t>Javorová alej 1</t>
  </si>
  <si>
    <t>31810497</t>
  </si>
  <si>
    <t>Základná škola s materskou školou Jána Amosa Komenského</t>
  </si>
  <si>
    <t>Bratislava-Rača</t>
  </si>
  <si>
    <t>Hubeného 25</t>
  </si>
  <si>
    <t>00350206</t>
  </si>
  <si>
    <t>Spojená škola</t>
  </si>
  <si>
    <t>Okoč</t>
  </si>
  <si>
    <t>Gorkého 90/4</t>
  </si>
  <si>
    <t>36094102</t>
  </si>
  <si>
    <t>Lehnice</t>
  </si>
  <si>
    <t>Školská 840</t>
  </si>
  <si>
    <t>37836706</t>
  </si>
  <si>
    <t>Základná škola Jana Amosa Komenského</t>
  </si>
  <si>
    <t>Sereď</t>
  </si>
  <si>
    <t>Ulica Komenského 1227/8</t>
  </si>
  <si>
    <t>34058923</t>
  </si>
  <si>
    <t>Špeciálna základná škola</t>
  </si>
  <si>
    <t>Handlová</t>
  </si>
  <si>
    <t>Námestie baníkov 10/20</t>
  </si>
  <si>
    <t>00493562</t>
  </si>
  <si>
    <t>Trenčianska Teplá</t>
  </si>
  <si>
    <t>M. R. Štefánika 323/1</t>
  </si>
  <si>
    <t>31116183</t>
  </si>
  <si>
    <t>Spojená škola internátna</t>
  </si>
  <si>
    <t>Prievidza</t>
  </si>
  <si>
    <t>Úzka 2</t>
  </si>
  <si>
    <t>00182451</t>
  </si>
  <si>
    <t>Trenčín</t>
  </si>
  <si>
    <t>Ľudovíta Stárka 12</t>
  </si>
  <si>
    <t>31116175</t>
  </si>
  <si>
    <t>Považská Bystrica</t>
  </si>
  <si>
    <t>SNP 1653/152</t>
  </si>
  <si>
    <t>36125717</t>
  </si>
  <si>
    <t>Beluša</t>
  </si>
  <si>
    <t>Slatinská 3</t>
  </si>
  <si>
    <t>35678119</t>
  </si>
  <si>
    <t>Dubnica nad Váhom</t>
  </si>
  <si>
    <t>Pod hájom 967</t>
  </si>
  <si>
    <t>Stredná odborná škola obchodu a služieb</t>
  </si>
  <si>
    <t>Jilemnického 24</t>
  </si>
  <si>
    <t>Liečebno - výchovné sanatórium</t>
  </si>
  <si>
    <t>Poľný Kesov</t>
  </si>
  <si>
    <t>Mojmírovská 70</t>
  </si>
  <si>
    <t>34041915</t>
  </si>
  <si>
    <t>Komárno</t>
  </si>
  <si>
    <t>Hradná 7</t>
  </si>
  <si>
    <t>37861310</t>
  </si>
  <si>
    <t>Nitra</t>
  </si>
  <si>
    <t>Fatranská 14</t>
  </si>
  <si>
    <t>37861301</t>
  </si>
  <si>
    <t>Škultétyho 1</t>
  </si>
  <si>
    <t>37864424</t>
  </si>
  <si>
    <t>Levice</t>
  </si>
  <si>
    <t>Saratovská 43</t>
  </si>
  <si>
    <t>37860992</t>
  </si>
  <si>
    <t>Nové Zámky</t>
  </si>
  <si>
    <t>G. Bethlena 41</t>
  </si>
  <si>
    <t>36110728</t>
  </si>
  <si>
    <t>Hradná 22</t>
  </si>
  <si>
    <t>37863983</t>
  </si>
  <si>
    <t>Šurany</t>
  </si>
  <si>
    <t>SNP 5</t>
  </si>
  <si>
    <t>37860721</t>
  </si>
  <si>
    <t>Topoľčany</t>
  </si>
  <si>
    <t>Tribečská 1653/22</t>
  </si>
  <si>
    <t>50593030</t>
  </si>
  <si>
    <t>Bytča</t>
  </si>
  <si>
    <t>Mičurova 364/1</t>
  </si>
  <si>
    <t>37982702</t>
  </si>
  <si>
    <t>Námestovo</t>
  </si>
  <si>
    <t>M. Urbana 83</t>
  </si>
  <si>
    <t>37812955</t>
  </si>
  <si>
    <t>Krušetnica</t>
  </si>
  <si>
    <t>Krušetnica 83</t>
  </si>
  <si>
    <t>37798383</t>
  </si>
  <si>
    <t>Ulica mieru č. 1235</t>
  </si>
  <si>
    <t>37813226</t>
  </si>
  <si>
    <t>Základná škola Márie Medveckej</t>
  </si>
  <si>
    <t>Tvrdošín</t>
  </si>
  <si>
    <t>Medvedzie 155</t>
  </si>
  <si>
    <t>Základná škola s materskou školou Jána Vojtaššáka</t>
  </si>
  <si>
    <t>Zákamenné</t>
  </si>
  <si>
    <t>Zákamenné 967</t>
  </si>
  <si>
    <t>37812513</t>
  </si>
  <si>
    <t>Základná škola Jána Amosa Komenského</t>
  </si>
  <si>
    <t>Čadca</t>
  </si>
  <si>
    <t>Ulica Komenského 752</t>
  </si>
  <si>
    <t>37813013</t>
  </si>
  <si>
    <t>Žilina</t>
  </si>
  <si>
    <t>Karpatská 8063/11</t>
  </si>
  <si>
    <t>52806570</t>
  </si>
  <si>
    <t>Spojená škola Juraja Turza</t>
  </si>
  <si>
    <t>Turzovka</t>
  </si>
  <si>
    <t>Stred 305</t>
  </si>
  <si>
    <t>Žaškov</t>
  </si>
  <si>
    <t>Školská 219/3</t>
  </si>
  <si>
    <t>53556038</t>
  </si>
  <si>
    <t>Súkromná špeciálna materská škola Sposáčik</t>
  </si>
  <si>
    <t>Martin</t>
  </si>
  <si>
    <t>Š. Furdeka 9060/3</t>
  </si>
  <si>
    <t>51958767</t>
  </si>
  <si>
    <t>Kremnica</t>
  </si>
  <si>
    <t>Československej armády 183/1</t>
  </si>
  <si>
    <t>00027987</t>
  </si>
  <si>
    <t>Nová Baňa</t>
  </si>
  <si>
    <t>Školská 5</t>
  </si>
  <si>
    <t>37831275</t>
  </si>
  <si>
    <t>Základná škola Júliusa Juraja Thurzu</t>
  </si>
  <si>
    <t>Detva</t>
  </si>
  <si>
    <t>A. Bernoláka 20</t>
  </si>
  <si>
    <t>37957767</t>
  </si>
  <si>
    <t>Materská škola</t>
  </si>
  <si>
    <t>Zvolen</t>
  </si>
  <si>
    <t>Centrum 2496/27</t>
  </si>
  <si>
    <t>37828312</t>
  </si>
  <si>
    <t>Základná škola Pavla Dobšinského</t>
  </si>
  <si>
    <t>Rimavská Sobota</t>
  </si>
  <si>
    <t>P. Dobšinského 1744/2</t>
  </si>
  <si>
    <t>37833855</t>
  </si>
  <si>
    <t>Základná škola Ivana Branislava Zocha</t>
  </si>
  <si>
    <t>Revúca</t>
  </si>
  <si>
    <t>Jilemnického 3</t>
  </si>
  <si>
    <t>45025274</t>
  </si>
  <si>
    <t>Ožďany</t>
  </si>
  <si>
    <t>Hlavná 66</t>
  </si>
  <si>
    <t>53793277</t>
  </si>
  <si>
    <t>Základná škola s materskou školou - Alapiskola és Óvoda</t>
  </si>
  <si>
    <t>Bátka</t>
  </si>
  <si>
    <t>Bátka 172</t>
  </si>
  <si>
    <t>Súkromná spojená škola</t>
  </si>
  <si>
    <t>Záhradná 12</t>
  </si>
  <si>
    <t>42079861</t>
  </si>
  <si>
    <t>Prešov</t>
  </si>
  <si>
    <t>Matice slovenskej 11</t>
  </si>
  <si>
    <t>42080487</t>
  </si>
  <si>
    <t>Humenné</t>
  </si>
  <si>
    <t>Komenského 3</t>
  </si>
  <si>
    <t>42090199</t>
  </si>
  <si>
    <t>Levoča</t>
  </si>
  <si>
    <t>Nám. Štefana Kluberta 2</t>
  </si>
  <si>
    <t>42382530</t>
  </si>
  <si>
    <t>Snina</t>
  </si>
  <si>
    <t>Palárikova 1602/1</t>
  </si>
  <si>
    <t>17070422</t>
  </si>
  <si>
    <t>Jarovnice</t>
  </si>
  <si>
    <t>Jarovnice 96</t>
  </si>
  <si>
    <t>42090202</t>
  </si>
  <si>
    <t>Poprad</t>
  </si>
  <si>
    <t>Partizánska 2</t>
  </si>
  <si>
    <t>37872931</t>
  </si>
  <si>
    <t>Stará Ľubovňa</t>
  </si>
  <si>
    <t>Za vodou 14</t>
  </si>
  <si>
    <t>54007267</t>
  </si>
  <si>
    <t>Námestie Kráľovnej pokoja 4</t>
  </si>
  <si>
    <t>37873318</t>
  </si>
  <si>
    <t>Sačurov</t>
  </si>
  <si>
    <t>Školská 389</t>
  </si>
  <si>
    <t>37873351</t>
  </si>
  <si>
    <t>Tovarné</t>
  </si>
  <si>
    <t>Tovarné 173</t>
  </si>
  <si>
    <t>37873989</t>
  </si>
  <si>
    <t>Zborov</t>
  </si>
  <si>
    <t>Školská 478</t>
  </si>
  <si>
    <t>Hanušovce nad Topľou</t>
  </si>
  <si>
    <t>Štúrova 341</t>
  </si>
  <si>
    <t>37877194</t>
  </si>
  <si>
    <t>Prostějovská</t>
  </si>
  <si>
    <t>Vyšná Olšava</t>
  </si>
  <si>
    <t>Vyšná Olšava 117</t>
  </si>
  <si>
    <t>Sabinov</t>
  </si>
  <si>
    <t>Komenského 13</t>
  </si>
  <si>
    <t>37876597</t>
  </si>
  <si>
    <t>Vsetínska 36</t>
  </si>
  <si>
    <t>36158917</t>
  </si>
  <si>
    <t>Lendak</t>
  </si>
  <si>
    <t>Školská 535/5</t>
  </si>
  <si>
    <t>52800318</t>
  </si>
  <si>
    <t>Giraltovce</t>
  </si>
  <si>
    <t>Dukelská 26/30</t>
  </si>
  <si>
    <t>42090598</t>
  </si>
  <si>
    <t>Spojená škola Jána Vojtaššáka internátna</t>
  </si>
  <si>
    <t>Kláštorská 24/a</t>
  </si>
  <si>
    <t>51843790</t>
  </si>
  <si>
    <t>Košice-Sever</t>
  </si>
  <si>
    <t>Odborárska 2</t>
  </si>
  <si>
    <t>35541431</t>
  </si>
  <si>
    <t>Richnava</t>
  </si>
  <si>
    <t>Richnava 189</t>
  </si>
  <si>
    <t>Dobšiná</t>
  </si>
  <si>
    <t>Nová 803</t>
  </si>
  <si>
    <t>Košice-Juh</t>
  </si>
  <si>
    <t>Alejová 6</t>
  </si>
  <si>
    <t>35542225</t>
  </si>
  <si>
    <t>Základná škola Júlie Bilčíkovej</t>
  </si>
  <si>
    <t>Budkovce</t>
  </si>
  <si>
    <t>Budkovce 355</t>
  </si>
  <si>
    <t>35540605</t>
  </si>
  <si>
    <t>Hroncova 23</t>
  </si>
  <si>
    <t>35544341</t>
  </si>
  <si>
    <t>Jasov</t>
  </si>
  <si>
    <t>Školská 3</t>
  </si>
  <si>
    <t>35543752</t>
  </si>
  <si>
    <t>Základná škola Eugena Ruffinyho</t>
  </si>
  <si>
    <t>Zimná 190/144</t>
  </si>
  <si>
    <t>31942601</t>
  </si>
  <si>
    <t>Cirkevná základná škola sv. Petra a Pavla</t>
  </si>
  <si>
    <t>Stropkov</t>
  </si>
  <si>
    <t>Hrnčiarska 795/61</t>
  </si>
  <si>
    <t>53255500</t>
  </si>
  <si>
    <t>Klokočov</t>
  </si>
  <si>
    <t>Klokočov 90</t>
  </si>
  <si>
    <t>53577558</t>
  </si>
  <si>
    <t>Súkromná základná škola</t>
  </si>
  <si>
    <t>Ždaňa</t>
  </si>
  <si>
    <t>Jarmočná 96</t>
  </si>
  <si>
    <t>Súkromná materská škola Zdravé dieťa</t>
  </si>
  <si>
    <t>Košice-Džungľa</t>
  </si>
  <si>
    <t>Severné nábrežie 20</t>
  </si>
  <si>
    <t>Košice-Západ</t>
  </si>
  <si>
    <t>Petzvalova 4</t>
  </si>
  <si>
    <t>17151341</t>
  </si>
  <si>
    <t>Gymnázium</t>
  </si>
  <si>
    <t>Michalovce</t>
  </si>
  <si>
    <t>Ľ. Štúra 26</t>
  </si>
  <si>
    <t>Measačná výška príspevku na ZP</t>
  </si>
  <si>
    <t>Počet ZP na školách</t>
  </si>
  <si>
    <t>2=1 720 €*1</t>
  </si>
  <si>
    <t>Výška príspevku  9-12/2025
v €</t>
  </si>
  <si>
    <t>KBA</t>
  </si>
  <si>
    <t>Regionálny úrad školskej správy v Bratislave</t>
  </si>
  <si>
    <t>V</t>
  </si>
  <si>
    <t>O513610</t>
  </si>
  <si>
    <t>Mesto Púchov</t>
  </si>
  <si>
    <t>Špeciálna základná škola s materskou školou</t>
  </si>
  <si>
    <t>Bratislava-Staré Mesto</t>
  </si>
  <si>
    <t>Karpatská 1</t>
  </si>
  <si>
    <t>Púchov</t>
  </si>
  <si>
    <t>Slovanská 330/23</t>
  </si>
  <si>
    <t>Vranov nad Topľou</t>
  </si>
  <si>
    <t>Budovateľská 1309</t>
  </si>
  <si>
    <t>3=2*4</t>
  </si>
  <si>
    <t>Výška príspevku na ZP na škole na obdobie  9-12/2025
v €</t>
  </si>
  <si>
    <t>Podporné opatrenie - Zdravotnícky pracovník (ZP) v materských, základných a stredných školách
september až december 2025
Rozpis po zriaďovateľoch</t>
  </si>
  <si>
    <t>Podporné opatrenie - Zdravotnícky pracovník (ZP) v materských, základných a stredných školách - september až december 2025
Rozpis po školách</t>
  </si>
  <si>
    <t>S1177</t>
  </si>
  <si>
    <t>Mgr. Marianna Maruničová</t>
  </si>
  <si>
    <t>O542652</t>
  </si>
  <si>
    <t>Mesto Bánovce nad Bebravou</t>
  </si>
  <si>
    <t>Bánovce nad Bebravou</t>
  </si>
  <si>
    <t>5. apríla 793/12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</si>
</sst>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3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3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2020-C41F-4605-BA17-1F4BD5255338}">
  <sheetPr>
    <pageSetUpPr fitToPage="1"/>
  </sheetPr>
  <dimension ref="A1:F68"/>
  <sheetViews>
    <sheetView tabSelected="1" zoomScaleNormal="100" workbookViewId="0">
      <selection sqref="A1:F1"/>
    </sheetView>
  </sheetViews>
  <sheetFormatPr defaultRowHeight="15" x14ac:dyDescent="0.25"/>
  <cols>
    <col min="4" max="4" width="58.28515625" customWidth="1"/>
    <col min="5" max="5" width="13.140625" customWidth="1"/>
    <col min="6" max="6" width="20.5703125" customWidth="1"/>
  </cols>
  <sheetData>
    <row r="1" spans="1:6" ht="56.25" customHeight="1" x14ac:dyDescent="0.25">
      <c r="A1" s="17" t="s">
        <v>414</v>
      </c>
      <c r="B1" s="17"/>
      <c r="C1" s="17"/>
      <c r="D1" s="17"/>
      <c r="E1" s="17"/>
      <c r="F1" s="17"/>
    </row>
    <row r="2" spans="1:6" ht="84.7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397</v>
      </c>
      <c r="F2" s="2" t="s">
        <v>413</v>
      </c>
    </row>
    <row r="3" spans="1:6" x14ac:dyDescent="0.25">
      <c r="A3" s="3" t="s">
        <v>4</v>
      </c>
      <c r="B3" s="3" t="s">
        <v>5</v>
      </c>
      <c r="C3" s="3" t="s">
        <v>6</v>
      </c>
      <c r="D3" s="3" t="s">
        <v>7</v>
      </c>
      <c r="E3" s="3">
        <v>1</v>
      </c>
      <c r="F3" s="3">
        <v>2</v>
      </c>
    </row>
    <row r="4" spans="1:6" x14ac:dyDescent="0.25">
      <c r="A4" s="4" t="s">
        <v>9</v>
      </c>
      <c r="B4" s="4" t="s">
        <v>26</v>
      </c>
      <c r="C4" s="5" t="s">
        <v>400</v>
      </c>
      <c r="D4" s="5" t="s">
        <v>401</v>
      </c>
      <c r="E4" s="6">
        <v>0</v>
      </c>
      <c r="F4" s="12">
        <v>0</v>
      </c>
    </row>
    <row r="5" spans="1:6" x14ac:dyDescent="0.25">
      <c r="A5" s="4" t="s">
        <v>9</v>
      </c>
      <c r="B5" s="4" t="s">
        <v>10</v>
      </c>
      <c r="C5" s="5" t="s">
        <v>11</v>
      </c>
      <c r="D5" s="5" t="s">
        <v>12</v>
      </c>
      <c r="E5" s="6">
        <v>1</v>
      </c>
      <c r="F5" s="12">
        <v>6880</v>
      </c>
    </row>
    <row r="6" spans="1:6" x14ac:dyDescent="0.25">
      <c r="A6" s="4" t="s">
        <v>9</v>
      </c>
      <c r="B6" s="4" t="s">
        <v>10</v>
      </c>
      <c r="C6" s="5" t="s">
        <v>13</v>
      </c>
      <c r="D6" s="5" t="s">
        <v>14</v>
      </c>
      <c r="E6" s="6">
        <v>1</v>
      </c>
      <c r="F6" s="12">
        <v>6880</v>
      </c>
    </row>
    <row r="7" spans="1:6" x14ac:dyDescent="0.25">
      <c r="A7" s="4" t="s">
        <v>9</v>
      </c>
      <c r="B7" s="4" t="s">
        <v>10</v>
      </c>
      <c r="C7" s="5" t="s">
        <v>15</v>
      </c>
      <c r="D7" s="5" t="s">
        <v>16</v>
      </c>
      <c r="E7" s="6">
        <v>1</v>
      </c>
      <c r="F7" s="12">
        <v>6880</v>
      </c>
    </row>
    <row r="8" spans="1:6" x14ac:dyDescent="0.25">
      <c r="A8" s="4" t="s">
        <v>9</v>
      </c>
      <c r="B8" s="4" t="s">
        <v>10</v>
      </c>
      <c r="C8" s="5" t="s">
        <v>17</v>
      </c>
      <c r="D8" s="5" t="s">
        <v>18</v>
      </c>
      <c r="E8" s="6">
        <v>2</v>
      </c>
      <c r="F8" s="12">
        <v>13760</v>
      </c>
    </row>
    <row r="9" spans="1:6" x14ac:dyDescent="0.25">
      <c r="A9" s="4" t="s">
        <v>9</v>
      </c>
      <c r="B9" s="4" t="s">
        <v>10</v>
      </c>
      <c r="C9" s="5" t="s">
        <v>19</v>
      </c>
      <c r="D9" s="5" t="s">
        <v>20</v>
      </c>
      <c r="E9" s="6">
        <v>1</v>
      </c>
      <c r="F9" s="12">
        <v>6880</v>
      </c>
    </row>
    <row r="10" spans="1:6" x14ac:dyDescent="0.25">
      <c r="A10" s="4" t="s">
        <v>9</v>
      </c>
      <c r="B10" s="4" t="s">
        <v>10</v>
      </c>
      <c r="C10" s="5" t="s">
        <v>21</v>
      </c>
      <c r="D10" s="5" t="s">
        <v>22</v>
      </c>
      <c r="E10" s="6">
        <v>1</v>
      </c>
      <c r="F10" s="12">
        <v>6880</v>
      </c>
    </row>
    <row r="11" spans="1:6" x14ac:dyDescent="0.25">
      <c r="A11" s="4" t="s">
        <v>9</v>
      </c>
      <c r="B11" s="4" t="s">
        <v>10</v>
      </c>
      <c r="C11" s="5" t="s">
        <v>23</v>
      </c>
      <c r="D11" s="5" t="s">
        <v>24</v>
      </c>
      <c r="E11" s="6">
        <v>1</v>
      </c>
      <c r="F11" s="12">
        <v>6880</v>
      </c>
    </row>
    <row r="12" spans="1:6" x14ac:dyDescent="0.25">
      <c r="A12" s="4" t="s">
        <v>25</v>
      </c>
      <c r="B12" s="4" t="s">
        <v>26</v>
      </c>
      <c r="C12" s="5" t="s">
        <v>27</v>
      </c>
      <c r="D12" s="5" t="s">
        <v>28</v>
      </c>
      <c r="E12" s="6">
        <v>1</v>
      </c>
      <c r="F12" s="12">
        <v>6880</v>
      </c>
    </row>
    <row r="13" spans="1:6" x14ac:dyDescent="0.25">
      <c r="A13" s="4" t="s">
        <v>25</v>
      </c>
      <c r="B13" s="4" t="s">
        <v>10</v>
      </c>
      <c r="C13" s="5" t="s">
        <v>29</v>
      </c>
      <c r="D13" s="5" t="s">
        <v>30</v>
      </c>
      <c r="E13" s="6">
        <v>1</v>
      </c>
      <c r="F13" s="12">
        <v>6880</v>
      </c>
    </row>
    <row r="14" spans="1:6" x14ac:dyDescent="0.25">
      <c r="A14" s="4" t="s">
        <v>25</v>
      </c>
      <c r="B14" s="4" t="s">
        <v>10</v>
      </c>
      <c r="C14" s="5" t="s">
        <v>31</v>
      </c>
      <c r="D14" s="5" t="s">
        <v>32</v>
      </c>
      <c r="E14" s="6">
        <v>1</v>
      </c>
      <c r="F14" s="12">
        <v>6880</v>
      </c>
    </row>
    <row r="15" spans="1:6" x14ac:dyDescent="0.25">
      <c r="A15" s="4" t="s">
        <v>33</v>
      </c>
      <c r="B15" s="4" t="s">
        <v>26</v>
      </c>
      <c r="C15" s="5" t="s">
        <v>34</v>
      </c>
      <c r="D15" s="5" t="s">
        <v>35</v>
      </c>
      <c r="E15" s="6">
        <v>5</v>
      </c>
      <c r="F15" s="12">
        <v>34400</v>
      </c>
    </row>
    <row r="16" spans="1:6" x14ac:dyDescent="0.25">
      <c r="A16" s="4" t="s">
        <v>33</v>
      </c>
      <c r="B16" s="4" t="s">
        <v>402</v>
      </c>
      <c r="C16" s="5" t="s">
        <v>40</v>
      </c>
      <c r="D16" s="5" t="s">
        <v>41</v>
      </c>
      <c r="E16" s="6">
        <v>1</v>
      </c>
      <c r="F16" s="12">
        <v>6880</v>
      </c>
    </row>
    <row r="17" spans="1:6" x14ac:dyDescent="0.25">
      <c r="A17" s="4" t="s">
        <v>33</v>
      </c>
      <c r="B17" s="4" t="s">
        <v>10</v>
      </c>
      <c r="C17" s="5" t="s">
        <v>418</v>
      </c>
      <c r="D17" s="5" t="s">
        <v>419</v>
      </c>
      <c r="E17" s="15">
        <v>0.14000000000000001</v>
      </c>
      <c r="F17" s="12">
        <v>964</v>
      </c>
    </row>
    <row r="18" spans="1:6" x14ac:dyDescent="0.25">
      <c r="A18" s="4" t="s">
        <v>33</v>
      </c>
      <c r="B18" s="4" t="s">
        <v>10</v>
      </c>
      <c r="C18" s="5" t="s">
        <v>36</v>
      </c>
      <c r="D18" s="5" t="s">
        <v>37</v>
      </c>
      <c r="E18" s="6">
        <v>1</v>
      </c>
      <c r="F18" s="12">
        <v>6880</v>
      </c>
    </row>
    <row r="19" spans="1:6" x14ac:dyDescent="0.25">
      <c r="A19" s="4" t="s">
        <v>33</v>
      </c>
      <c r="B19" s="4" t="s">
        <v>10</v>
      </c>
      <c r="C19" s="5" t="s">
        <v>38</v>
      </c>
      <c r="D19" s="5" t="s">
        <v>39</v>
      </c>
      <c r="E19" s="6">
        <v>1</v>
      </c>
      <c r="F19" s="12">
        <v>6880</v>
      </c>
    </row>
    <row r="20" spans="1:6" x14ac:dyDescent="0.25">
      <c r="A20" s="4" t="s">
        <v>33</v>
      </c>
      <c r="B20" s="4" t="s">
        <v>10</v>
      </c>
      <c r="C20" s="5" t="s">
        <v>403</v>
      </c>
      <c r="D20" s="5" t="s">
        <v>404</v>
      </c>
      <c r="E20" s="6">
        <v>1</v>
      </c>
      <c r="F20" s="12">
        <v>6880</v>
      </c>
    </row>
    <row r="21" spans="1:6" x14ac:dyDescent="0.25">
      <c r="A21" s="4" t="s">
        <v>42</v>
      </c>
      <c r="B21" s="4" t="s">
        <v>26</v>
      </c>
      <c r="C21" s="5" t="s">
        <v>43</v>
      </c>
      <c r="D21" s="5" t="s">
        <v>44</v>
      </c>
      <c r="E21" s="6">
        <v>2</v>
      </c>
      <c r="F21" s="12">
        <v>13760</v>
      </c>
    </row>
    <row r="22" spans="1:6" x14ac:dyDescent="0.25">
      <c r="A22" s="4" t="s">
        <v>42</v>
      </c>
      <c r="B22" s="4" t="s">
        <v>10</v>
      </c>
      <c r="C22" s="5" t="s">
        <v>45</v>
      </c>
      <c r="D22" s="5" t="s">
        <v>46</v>
      </c>
      <c r="E22" s="6">
        <v>2</v>
      </c>
      <c r="F22" s="12">
        <v>13760</v>
      </c>
    </row>
    <row r="23" spans="1:6" x14ac:dyDescent="0.25">
      <c r="A23" s="4" t="s">
        <v>42</v>
      </c>
      <c r="B23" s="4" t="s">
        <v>10</v>
      </c>
      <c r="C23" s="5" t="s">
        <v>47</v>
      </c>
      <c r="D23" s="5" t="s">
        <v>48</v>
      </c>
      <c r="E23" s="6">
        <v>1</v>
      </c>
      <c r="F23" s="12">
        <v>6880</v>
      </c>
    </row>
    <row r="24" spans="1:6" x14ac:dyDescent="0.25">
      <c r="A24" s="4" t="s">
        <v>42</v>
      </c>
      <c r="B24" s="4" t="s">
        <v>10</v>
      </c>
      <c r="C24" s="5" t="s">
        <v>49</v>
      </c>
      <c r="D24" s="5" t="s">
        <v>50</v>
      </c>
      <c r="E24" s="6">
        <v>2</v>
      </c>
      <c r="F24" s="12">
        <v>13760</v>
      </c>
    </row>
    <row r="25" spans="1:6" x14ac:dyDescent="0.25">
      <c r="A25" s="4" t="s">
        <v>42</v>
      </c>
      <c r="B25" s="4" t="s">
        <v>10</v>
      </c>
      <c r="C25" s="5" t="s">
        <v>51</v>
      </c>
      <c r="D25" s="5" t="s">
        <v>52</v>
      </c>
      <c r="E25" s="6">
        <v>1</v>
      </c>
      <c r="F25" s="12">
        <v>6880</v>
      </c>
    </row>
    <row r="26" spans="1:6" x14ac:dyDescent="0.25">
      <c r="A26" s="4" t="s">
        <v>42</v>
      </c>
      <c r="B26" s="4" t="s">
        <v>10</v>
      </c>
      <c r="C26" s="5" t="s">
        <v>53</v>
      </c>
      <c r="D26" s="5" t="s">
        <v>54</v>
      </c>
      <c r="E26" s="6">
        <v>1</v>
      </c>
      <c r="F26" s="12">
        <v>6880</v>
      </c>
    </row>
    <row r="27" spans="1:6" x14ac:dyDescent="0.25">
      <c r="A27" s="4" t="s">
        <v>55</v>
      </c>
      <c r="B27" s="4" t="s">
        <v>26</v>
      </c>
      <c r="C27" s="5" t="s">
        <v>56</v>
      </c>
      <c r="D27" s="5" t="s">
        <v>57</v>
      </c>
      <c r="E27" s="6">
        <v>2</v>
      </c>
      <c r="F27" s="12">
        <v>13760</v>
      </c>
    </row>
    <row r="28" spans="1:6" x14ac:dyDescent="0.25">
      <c r="A28" s="4" t="s">
        <v>55</v>
      </c>
      <c r="B28" s="4" t="s">
        <v>10</v>
      </c>
      <c r="C28" s="5" t="s">
        <v>58</v>
      </c>
      <c r="D28" s="5" t="s">
        <v>59</v>
      </c>
      <c r="E28" s="6">
        <v>1</v>
      </c>
      <c r="F28" s="12">
        <v>6880</v>
      </c>
    </row>
    <row r="29" spans="1:6" x14ac:dyDescent="0.25">
      <c r="A29" s="4" t="s">
        <v>55</v>
      </c>
      <c r="B29" s="4" t="s">
        <v>10</v>
      </c>
      <c r="C29" s="5" t="s">
        <v>60</v>
      </c>
      <c r="D29" s="5" t="s">
        <v>61</v>
      </c>
      <c r="E29" s="6">
        <v>1</v>
      </c>
      <c r="F29" s="12">
        <v>6880</v>
      </c>
    </row>
    <row r="30" spans="1:6" x14ac:dyDescent="0.25">
      <c r="A30" s="4" t="s">
        <v>55</v>
      </c>
      <c r="B30" s="4" t="s">
        <v>10</v>
      </c>
      <c r="C30" s="5" t="s">
        <v>62</v>
      </c>
      <c r="D30" s="5" t="s">
        <v>63</v>
      </c>
      <c r="E30" s="6">
        <v>1</v>
      </c>
      <c r="F30" s="12">
        <v>6880</v>
      </c>
    </row>
    <row r="31" spans="1:6" x14ac:dyDescent="0.25">
      <c r="A31" s="4" t="s">
        <v>55</v>
      </c>
      <c r="B31" s="4" t="s">
        <v>10</v>
      </c>
      <c r="C31" s="5" t="s">
        <v>64</v>
      </c>
      <c r="D31" s="5" t="s">
        <v>65</v>
      </c>
      <c r="E31" s="6">
        <v>1</v>
      </c>
      <c r="F31" s="12">
        <v>6880</v>
      </c>
    </row>
    <row r="32" spans="1:6" x14ac:dyDescent="0.25">
      <c r="A32" s="4" t="s">
        <v>55</v>
      </c>
      <c r="B32" s="4" t="s">
        <v>10</v>
      </c>
      <c r="C32" s="5" t="s">
        <v>66</v>
      </c>
      <c r="D32" s="5" t="s">
        <v>67</v>
      </c>
      <c r="E32" s="6">
        <v>1</v>
      </c>
      <c r="F32" s="12">
        <v>6880</v>
      </c>
    </row>
    <row r="33" spans="1:6" x14ac:dyDescent="0.25">
      <c r="A33" s="4" t="s">
        <v>55</v>
      </c>
      <c r="B33" s="4" t="s">
        <v>10</v>
      </c>
      <c r="C33" s="5" t="s">
        <v>68</v>
      </c>
      <c r="D33" s="5" t="s">
        <v>69</v>
      </c>
      <c r="E33" s="6">
        <v>1</v>
      </c>
      <c r="F33" s="12">
        <v>6880</v>
      </c>
    </row>
    <row r="34" spans="1:6" x14ac:dyDescent="0.25">
      <c r="A34" s="4" t="s">
        <v>55</v>
      </c>
      <c r="B34" s="4" t="s">
        <v>10</v>
      </c>
      <c r="C34" s="5" t="s">
        <v>70</v>
      </c>
      <c r="D34" s="5" t="s">
        <v>71</v>
      </c>
      <c r="E34" s="6">
        <v>1</v>
      </c>
      <c r="F34" s="12">
        <v>6880</v>
      </c>
    </row>
    <row r="35" spans="1:6" x14ac:dyDescent="0.25">
      <c r="A35" s="4" t="s">
        <v>55</v>
      </c>
      <c r="B35" s="4" t="s">
        <v>10</v>
      </c>
      <c r="C35" s="5" t="s">
        <v>72</v>
      </c>
      <c r="D35" s="5" t="s">
        <v>73</v>
      </c>
      <c r="E35" s="6">
        <v>1</v>
      </c>
      <c r="F35" s="12">
        <v>6880</v>
      </c>
    </row>
    <row r="36" spans="1:6" x14ac:dyDescent="0.25">
      <c r="A36" s="4" t="s">
        <v>55</v>
      </c>
      <c r="B36" s="4" t="s">
        <v>74</v>
      </c>
      <c r="C36" s="5" t="s">
        <v>75</v>
      </c>
      <c r="D36" s="5" t="s">
        <v>76</v>
      </c>
      <c r="E36" s="6">
        <v>1</v>
      </c>
      <c r="F36" s="12">
        <v>6880</v>
      </c>
    </row>
    <row r="37" spans="1:6" x14ac:dyDescent="0.25">
      <c r="A37" s="4" t="s">
        <v>77</v>
      </c>
      <c r="B37" s="4" t="s">
        <v>26</v>
      </c>
      <c r="C37" s="5" t="s">
        <v>78</v>
      </c>
      <c r="D37" s="5" t="s">
        <v>79</v>
      </c>
      <c r="E37" s="6">
        <v>2</v>
      </c>
      <c r="F37" s="12">
        <v>13760</v>
      </c>
    </row>
    <row r="38" spans="1:6" x14ac:dyDescent="0.25">
      <c r="A38" s="4" t="s">
        <v>77</v>
      </c>
      <c r="B38" s="4" t="s">
        <v>10</v>
      </c>
      <c r="C38" s="5" t="s">
        <v>80</v>
      </c>
      <c r="D38" s="5" t="s">
        <v>81</v>
      </c>
      <c r="E38" s="6">
        <v>1</v>
      </c>
      <c r="F38" s="12">
        <v>6880</v>
      </c>
    </row>
    <row r="39" spans="1:6" x14ac:dyDescent="0.25">
      <c r="A39" s="4" t="s">
        <v>77</v>
      </c>
      <c r="B39" s="4" t="s">
        <v>10</v>
      </c>
      <c r="C39" s="5" t="s">
        <v>82</v>
      </c>
      <c r="D39" s="5" t="s">
        <v>83</v>
      </c>
      <c r="E39" s="6">
        <v>1</v>
      </c>
      <c r="F39" s="12">
        <v>6880</v>
      </c>
    </row>
    <row r="40" spans="1:6" x14ac:dyDescent="0.25">
      <c r="A40" s="4" t="s">
        <v>77</v>
      </c>
      <c r="B40" s="4" t="s">
        <v>10</v>
      </c>
      <c r="C40" s="5" t="s">
        <v>84</v>
      </c>
      <c r="D40" s="5" t="s">
        <v>85</v>
      </c>
      <c r="E40" s="6">
        <v>1</v>
      </c>
      <c r="F40" s="12">
        <v>6880</v>
      </c>
    </row>
    <row r="41" spans="1:6" x14ac:dyDescent="0.25">
      <c r="A41" s="4" t="s">
        <v>77</v>
      </c>
      <c r="B41" s="4" t="s">
        <v>10</v>
      </c>
      <c r="C41" s="5" t="s">
        <v>86</v>
      </c>
      <c r="D41" s="5" t="s">
        <v>87</v>
      </c>
      <c r="E41" s="6">
        <v>1</v>
      </c>
      <c r="F41" s="12">
        <v>6880</v>
      </c>
    </row>
    <row r="42" spans="1:6" x14ac:dyDescent="0.25">
      <c r="A42" s="4" t="s">
        <v>77</v>
      </c>
      <c r="B42" s="4" t="s">
        <v>10</v>
      </c>
      <c r="C42" s="5" t="s">
        <v>88</v>
      </c>
      <c r="D42" s="5" t="s">
        <v>89</v>
      </c>
      <c r="E42" s="6">
        <v>1</v>
      </c>
      <c r="F42" s="12">
        <v>6880</v>
      </c>
    </row>
    <row r="43" spans="1:6" x14ac:dyDescent="0.25">
      <c r="A43" s="4" t="s">
        <v>77</v>
      </c>
      <c r="B43" s="4" t="s">
        <v>10</v>
      </c>
      <c r="C43" s="5" t="s">
        <v>90</v>
      </c>
      <c r="D43" s="5" t="s">
        <v>91</v>
      </c>
      <c r="E43" s="6">
        <v>1</v>
      </c>
      <c r="F43" s="12">
        <v>6880</v>
      </c>
    </row>
    <row r="44" spans="1:6" x14ac:dyDescent="0.25">
      <c r="A44" s="4" t="s">
        <v>77</v>
      </c>
      <c r="B44" s="4" t="s">
        <v>74</v>
      </c>
      <c r="C44" s="5" t="s">
        <v>92</v>
      </c>
      <c r="D44" s="5" t="s">
        <v>93</v>
      </c>
      <c r="E44" s="6">
        <v>1</v>
      </c>
      <c r="F44" s="12">
        <v>6880</v>
      </c>
    </row>
    <row r="45" spans="1:6" x14ac:dyDescent="0.25">
      <c r="A45" s="4" t="s">
        <v>94</v>
      </c>
      <c r="B45" s="4" t="s">
        <v>26</v>
      </c>
      <c r="C45" s="5" t="s">
        <v>95</v>
      </c>
      <c r="D45" s="5" t="s">
        <v>96</v>
      </c>
      <c r="E45" s="6">
        <v>8</v>
      </c>
      <c r="F45" s="12">
        <v>55040</v>
      </c>
    </row>
    <row r="46" spans="1:6" x14ac:dyDescent="0.25">
      <c r="A46" s="4" t="s">
        <v>94</v>
      </c>
      <c r="B46" s="4" t="s">
        <v>10</v>
      </c>
      <c r="C46" s="5" t="s">
        <v>97</v>
      </c>
      <c r="D46" s="5" t="s">
        <v>98</v>
      </c>
      <c r="E46" s="6">
        <v>1</v>
      </c>
      <c r="F46" s="12">
        <v>6880</v>
      </c>
    </row>
    <row r="47" spans="1:6" x14ac:dyDescent="0.25">
      <c r="A47" s="4" t="s">
        <v>94</v>
      </c>
      <c r="B47" s="4" t="s">
        <v>10</v>
      </c>
      <c r="C47" s="5" t="s">
        <v>99</v>
      </c>
      <c r="D47" s="5" t="s">
        <v>100</v>
      </c>
      <c r="E47" s="6">
        <v>1</v>
      </c>
      <c r="F47" s="12">
        <v>6880</v>
      </c>
    </row>
    <row r="48" spans="1:6" x14ac:dyDescent="0.25">
      <c r="A48" s="4" t="s">
        <v>94</v>
      </c>
      <c r="B48" s="4" t="s">
        <v>10</v>
      </c>
      <c r="C48" s="5" t="s">
        <v>101</v>
      </c>
      <c r="D48" s="5" t="s">
        <v>102</v>
      </c>
      <c r="E48" s="6">
        <v>1</v>
      </c>
      <c r="F48" s="12">
        <v>6880</v>
      </c>
    </row>
    <row r="49" spans="1:6" x14ac:dyDescent="0.25">
      <c r="A49" s="4" t="s">
        <v>94</v>
      </c>
      <c r="B49" s="4" t="s">
        <v>10</v>
      </c>
      <c r="C49" s="5" t="s">
        <v>103</v>
      </c>
      <c r="D49" s="5" t="s">
        <v>104</v>
      </c>
      <c r="E49" s="6">
        <v>2</v>
      </c>
      <c r="F49" s="12">
        <v>13760</v>
      </c>
    </row>
    <row r="50" spans="1:6" x14ac:dyDescent="0.25">
      <c r="A50" s="4" t="s">
        <v>94</v>
      </c>
      <c r="B50" s="4" t="s">
        <v>10</v>
      </c>
      <c r="C50" s="5" t="s">
        <v>105</v>
      </c>
      <c r="D50" s="5" t="s">
        <v>106</v>
      </c>
      <c r="E50" s="6">
        <v>1</v>
      </c>
      <c r="F50" s="12">
        <v>6880</v>
      </c>
    </row>
    <row r="51" spans="1:6" x14ac:dyDescent="0.25">
      <c r="A51" s="4" t="s">
        <v>94</v>
      </c>
      <c r="B51" s="4" t="s">
        <v>10</v>
      </c>
      <c r="C51" s="5" t="s">
        <v>107</v>
      </c>
      <c r="D51" s="5" t="s">
        <v>108</v>
      </c>
      <c r="E51" s="6">
        <v>2</v>
      </c>
      <c r="F51" s="12">
        <v>13760</v>
      </c>
    </row>
    <row r="52" spans="1:6" x14ac:dyDescent="0.25">
      <c r="A52" s="4" t="s">
        <v>94</v>
      </c>
      <c r="B52" s="4" t="s">
        <v>10</v>
      </c>
      <c r="C52" s="5" t="s">
        <v>109</v>
      </c>
      <c r="D52" s="5" t="s">
        <v>110</v>
      </c>
      <c r="E52" s="6">
        <v>1</v>
      </c>
      <c r="F52" s="12">
        <v>6880</v>
      </c>
    </row>
    <row r="53" spans="1:6" x14ac:dyDescent="0.25">
      <c r="A53" s="4" t="s">
        <v>94</v>
      </c>
      <c r="B53" s="4" t="s">
        <v>10</v>
      </c>
      <c r="C53" s="5" t="s">
        <v>111</v>
      </c>
      <c r="D53" s="5" t="s">
        <v>112</v>
      </c>
      <c r="E53" s="6">
        <v>1</v>
      </c>
      <c r="F53" s="12">
        <v>6880</v>
      </c>
    </row>
    <row r="54" spans="1:6" x14ac:dyDescent="0.25">
      <c r="A54" s="4" t="s">
        <v>94</v>
      </c>
      <c r="B54" s="4" t="s">
        <v>10</v>
      </c>
      <c r="C54" s="5" t="s">
        <v>113</v>
      </c>
      <c r="D54" s="5" t="s">
        <v>114</v>
      </c>
      <c r="E54" s="6">
        <v>1</v>
      </c>
      <c r="F54" s="12">
        <v>6880</v>
      </c>
    </row>
    <row r="55" spans="1:6" x14ac:dyDescent="0.25">
      <c r="A55" s="4" t="s">
        <v>94</v>
      </c>
      <c r="B55" s="4" t="s">
        <v>10</v>
      </c>
      <c r="C55" s="5" t="s">
        <v>115</v>
      </c>
      <c r="D55" s="5" t="s">
        <v>116</v>
      </c>
      <c r="E55" s="6">
        <v>1</v>
      </c>
      <c r="F55" s="12">
        <v>6880</v>
      </c>
    </row>
    <row r="56" spans="1:6" x14ac:dyDescent="0.25">
      <c r="A56" s="4" t="s">
        <v>94</v>
      </c>
      <c r="B56" s="4" t="s">
        <v>117</v>
      </c>
      <c r="C56" s="5" t="s">
        <v>118</v>
      </c>
      <c r="D56" s="5" t="s">
        <v>119</v>
      </c>
      <c r="E56" s="6">
        <v>1</v>
      </c>
      <c r="F56" s="12">
        <v>6880</v>
      </c>
    </row>
    <row r="57" spans="1:6" x14ac:dyDescent="0.25">
      <c r="A57" s="4" t="s">
        <v>120</v>
      </c>
      <c r="B57" s="4" t="s">
        <v>26</v>
      </c>
      <c r="C57" s="5" t="s">
        <v>121</v>
      </c>
      <c r="D57" s="5" t="s">
        <v>122</v>
      </c>
      <c r="E57" s="6">
        <v>4</v>
      </c>
      <c r="F57" s="12">
        <v>27520</v>
      </c>
    </row>
    <row r="58" spans="1:6" x14ac:dyDescent="0.25">
      <c r="A58" s="4" t="s">
        <v>120</v>
      </c>
      <c r="B58" s="4" t="s">
        <v>402</v>
      </c>
      <c r="C58" s="5" t="s">
        <v>140</v>
      </c>
      <c r="D58" s="5" t="s">
        <v>141</v>
      </c>
      <c r="E58" s="6">
        <v>1</v>
      </c>
      <c r="F58" s="12">
        <v>6880</v>
      </c>
    </row>
    <row r="59" spans="1:6" x14ac:dyDescent="0.25">
      <c r="A59" s="4" t="s">
        <v>120</v>
      </c>
      <c r="B59" s="4" t="s">
        <v>10</v>
      </c>
      <c r="C59" s="5" t="s">
        <v>123</v>
      </c>
      <c r="D59" s="5" t="s">
        <v>124</v>
      </c>
      <c r="E59" s="6">
        <v>1</v>
      </c>
      <c r="F59" s="12">
        <v>6880</v>
      </c>
    </row>
    <row r="60" spans="1:6" x14ac:dyDescent="0.25">
      <c r="A60" s="4" t="s">
        <v>120</v>
      </c>
      <c r="B60" s="4" t="s">
        <v>10</v>
      </c>
      <c r="C60" s="5" t="s">
        <v>125</v>
      </c>
      <c r="D60" s="5" t="s">
        <v>126</v>
      </c>
      <c r="E60" s="6">
        <v>1</v>
      </c>
      <c r="F60" s="12">
        <v>6880</v>
      </c>
    </row>
    <row r="61" spans="1:6" x14ac:dyDescent="0.25">
      <c r="A61" s="4" t="s">
        <v>120</v>
      </c>
      <c r="B61" s="4" t="s">
        <v>10</v>
      </c>
      <c r="C61" s="5" t="s">
        <v>127</v>
      </c>
      <c r="D61" s="5" t="s">
        <v>128</v>
      </c>
      <c r="E61" s="6">
        <v>1</v>
      </c>
      <c r="F61" s="12">
        <v>6880</v>
      </c>
    </row>
    <row r="62" spans="1:6" x14ac:dyDescent="0.25">
      <c r="A62" s="4" t="s">
        <v>120</v>
      </c>
      <c r="B62" s="4" t="s">
        <v>10</v>
      </c>
      <c r="C62" s="5" t="s">
        <v>129</v>
      </c>
      <c r="D62" s="5" t="s">
        <v>130</v>
      </c>
      <c r="E62" s="6">
        <v>1</v>
      </c>
      <c r="F62" s="12">
        <v>6880</v>
      </c>
    </row>
    <row r="63" spans="1:6" x14ac:dyDescent="0.25">
      <c r="A63" s="4" t="s">
        <v>120</v>
      </c>
      <c r="B63" s="4" t="s">
        <v>117</v>
      </c>
      <c r="C63" s="5" t="s">
        <v>131</v>
      </c>
      <c r="D63" s="5" t="s">
        <v>132</v>
      </c>
      <c r="E63" s="6">
        <v>1</v>
      </c>
      <c r="F63" s="12">
        <v>6880</v>
      </c>
    </row>
    <row r="64" spans="1:6" x14ac:dyDescent="0.25">
      <c r="A64" s="4" t="s">
        <v>120</v>
      </c>
      <c r="B64" s="4" t="s">
        <v>74</v>
      </c>
      <c r="C64" s="5" t="s">
        <v>133</v>
      </c>
      <c r="D64" s="5" t="s">
        <v>134</v>
      </c>
      <c r="E64" s="6">
        <v>1</v>
      </c>
      <c r="F64" s="12">
        <v>6880</v>
      </c>
    </row>
    <row r="65" spans="1:6" x14ac:dyDescent="0.25">
      <c r="A65" s="4" t="s">
        <v>120</v>
      </c>
      <c r="B65" s="4" t="s">
        <v>74</v>
      </c>
      <c r="C65" s="5" t="s">
        <v>135</v>
      </c>
      <c r="D65" s="5" t="s">
        <v>137</v>
      </c>
      <c r="E65" s="6">
        <v>1</v>
      </c>
      <c r="F65" s="12">
        <v>6880</v>
      </c>
    </row>
    <row r="66" spans="1:6" x14ac:dyDescent="0.25">
      <c r="A66" s="4" t="s">
        <v>120</v>
      </c>
      <c r="B66" s="4" t="s">
        <v>74</v>
      </c>
      <c r="C66" s="13" t="s">
        <v>416</v>
      </c>
      <c r="D66" s="14" t="s">
        <v>417</v>
      </c>
      <c r="E66" s="6">
        <v>1</v>
      </c>
      <c r="F66" s="12">
        <v>6880</v>
      </c>
    </row>
    <row r="67" spans="1:6" x14ac:dyDescent="0.25">
      <c r="A67" s="4" t="s">
        <v>120</v>
      </c>
      <c r="B67" s="4" t="s">
        <v>74</v>
      </c>
      <c r="C67" s="5" t="s">
        <v>138</v>
      </c>
      <c r="D67" s="5" t="s">
        <v>139</v>
      </c>
      <c r="E67" s="6">
        <v>1</v>
      </c>
      <c r="F67" s="12">
        <v>6880</v>
      </c>
    </row>
    <row r="68" spans="1:6" x14ac:dyDescent="0.25">
      <c r="A68" s="7" t="s">
        <v>142</v>
      </c>
      <c r="B68" s="7"/>
      <c r="C68" s="7"/>
      <c r="D68" s="7"/>
      <c r="E68" s="16">
        <f>SUBTOTAL(9,E4:E67)</f>
        <v>84.14</v>
      </c>
      <c r="F68" s="8">
        <f>SUBTOTAL(9,F4:F67)</f>
        <v>578884</v>
      </c>
    </row>
  </sheetData>
  <autoFilter ref="A3:F67" xr:uid="{6140B7A1-4A00-4ABA-90E0-632055B11A09}"/>
  <mergeCells count="1">
    <mergeCell ref="A1:F1"/>
  </mergeCells>
  <pageMargins left="1.0236220472440944" right="0.23622047244094491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5EDC-65E1-49C7-B401-D1D50162366F}">
  <sheetPr>
    <pageSetUpPr fitToPage="1"/>
  </sheetPr>
  <dimension ref="A1:K89"/>
  <sheetViews>
    <sheetView zoomScaleNormal="100" workbookViewId="0">
      <selection sqref="A1:K1"/>
    </sheetView>
  </sheetViews>
  <sheetFormatPr defaultRowHeight="15" x14ac:dyDescent="0.25"/>
  <cols>
    <col min="1" max="1" width="6.42578125" customWidth="1"/>
    <col min="4" max="4" width="37.7109375" customWidth="1"/>
    <col min="5" max="5" width="10.140625" customWidth="1"/>
    <col min="6" max="6" width="36.42578125" customWidth="1"/>
    <col min="7" max="7" width="20.42578125" customWidth="1"/>
    <col min="8" max="8" width="23.5703125" customWidth="1"/>
    <col min="9" max="9" width="11.7109375" customWidth="1"/>
    <col min="10" max="10" width="13.42578125" customWidth="1"/>
    <col min="11" max="11" width="18" customWidth="1"/>
    <col min="12" max="13" width="14.5703125" customWidth="1"/>
  </cols>
  <sheetData>
    <row r="1" spans="1:11" ht="54.75" customHeight="1" x14ac:dyDescent="0.25">
      <c r="A1" s="18" t="s">
        <v>415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83.2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143</v>
      </c>
      <c r="F2" s="2" t="s">
        <v>144</v>
      </c>
      <c r="G2" s="2" t="s">
        <v>145</v>
      </c>
      <c r="H2" s="2" t="s">
        <v>146</v>
      </c>
      <c r="I2" s="2" t="s">
        <v>147</v>
      </c>
      <c r="J2" s="2" t="s">
        <v>396</v>
      </c>
      <c r="K2" s="2" t="s">
        <v>399</v>
      </c>
    </row>
    <row r="3" spans="1:11" ht="24" customHeight="1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148</v>
      </c>
      <c r="G3" s="3" t="s">
        <v>149</v>
      </c>
      <c r="H3" s="3" t="s">
        <v>150</v>
      </c>
      <c r="I3" s="3">
        <v>1</v>
      </c>
      <c r="J3" s="3" t="s">
        <v>398</v>
      </c>
      <c r="K3" s="3" t="s">
        <v>412</v>
      </c>
    </row>
    <row r="4" spans="1:11" ht="30" x14ac:dyDescent="0.25">
      <c r="A4" s="4" t="s">
        <v>9</v>
      </c>
      <c r="B4" s="4" t="s">
        <v>26</v>
      </c>
      <c r="C4" s="5" t="s">
        <v>400</v>
      </c>
      <c r="D4" s="5" t="s">
        <v>401</v>
      </c>
      <c r="E4" s="9">
        <v>31780890</v>
      </c>
      <c r="F4" s="10" t="s">
        <v>405</v>
      </c>
      <c r="G4" s="5" t="s">
        <v>406</v>
      </c>
      <c r="H4" s="5" t="s">
        <v>407</v>
      </c>
      <c r="I4" s="5">
        <v>0</v>
      </c>
      <c r="J4" s="6">
        <f>I4*1720</f>
        <v>0</v>
      </c>
      <c r="K4" s="6">
        <f>J4*4</f>
        <v>0</v>
      </c>
    </row>
    <row r="5" spans="1:11" x14ac:dyDescent="0.25">
      <c r="A5" s="4" t="s">
        <v>9</v>
      </c>
      <c r="B5" s="4" t="s">
        <v>10</v>
      </c>
      <c r="C5" s="5" t="s">
        <v>11</v>
      </c>
      <c r="D5" s="5" t="s">
        <v>12</v>
      </c>
      <c r="E5" s="9" t="s">
        <v>169</v>
      </c>
      <c r="F5" s="10" t="s">
        <v>163</v>
      </c>
      <c r="G5" s="5" t="s">
        <v>170</v>
      </c>
      <c r="H5" s="5" t="s">
        <v>171</v>
      </c>
      <c r="I5" s="5">
        <v>1</v>
      </c>
      <c r="J5" s="6">
        <f t="shared" ref="J5:J69" si="0">I5*1720</f>
        <v>1720</v>
      </c>
      <c r="K5" s="6">
        <f t="shared" ref="K5:K69" si="1">J5*4</f>
        <v>6880</v>
      </c>
    </row>
    <row r="6" spans="1:11" x14ac:dyDescent="0.25">
      <c r="A6" s="4" t="s">
        <v>9</v>
      </c>
      <c r="B6" s="4" t="s">
        <v>10</v>
      </c>
      <c r="C6" s="5" t="s">
        <v>13</v>
      </c>
      <c r="D6" s="5" t="s">
        <v>14</v>
      </c>
      <c r="E6" s="9" t="s">
        <v>158</v>
      </c>
      <c r="F6" s="10" t="s">
        <v>159</v>
      </c>
      <c r="G6" s="5" t="s">
        <v>160</v>
      </c>
      <c r="H6" s="5" t="s">
        <v>161</v>
      </c>
      <c r="I6" s="5">
        <v>1</v>
      </c>
      <c r="J6" s="6">
        <f t="shared" si="0"/>
        <v>1720</v>
      </c>
      <c r="K6" s="6">
        <f t="shared" si="1"/>
        <v>6880</v>
      </c>
    </row>
    <row r="7" spans="1:11" x14ac:dyDescent="0.25">
      <c r="A7" s="4" t="s">
        <v>9</v>
      </c>
      <c r="B7" s="4" t="s">
        <v>10</v>
      </c>
      <c r="C7" s="5" t="s">
        <v>15</v>
      </c>
      <c r="D7" s="5" t="s">
        <v>16</v>
      </c>
      <c r="E7" s="9" t="s">
        <v>166</v>
      </c>
      <c r="F7" s="10" t="s">
        <v>151</v>
      </c>
      <c r="G7" s="5" t="s">
        <v>167</v>
      </c>
      <c r="H7" s="5" t="s">
        <v>168</v>
      </c>
      <c r="I7" s="5">
        <v>1</v>
      </c>
      <c r="J7" s="6">
        <f t="shared" si="0"/>
        <v>1720</v>
      </c>
      <c r="K7" s="6">
        <f t="shared" si="1"/>
        <v>6880</v>
      </c>
    </row>
    <row r="8" spans="1:11" x14ac:dyDescent="0.25">
      <c r="A8" s="4" t="s">
        <v>9</v>
      </c>
      <c r="B8" s="4" t="s">
        <v>10</v>
      </c>
      <c r="C8" s="5" t="s">
        <v>17</v>
      </c>
      <c r="D8" s="5" t="s">
        <v>18</v>
      </c>
      <c r="E8" s="9">
        <v>30810655</v>
      </c>
      <c r="F8" s="10" t="s">
        <v>151</v>
      </c>
      <c r="G8" s="5" t="s">
        <v>152</v>
      </c>
      <c r="H8" s="5" t="s">
        <v>153</v>
      </c>
      <c r="I8" s="5">
        <v>1</v>
      </c>
      <c r="J8" s="6">
        <f t="shared" si="0"/>
        <v>1720</v>
      </c>
      <c r="K8" s="6">
        <f t="shared" si="1"/>
        <v>6880</v>
      </c>
    </row>
    <row r="9" spans="1:11" x14ac:dyDescent="0.25">
      <c r="A9" s="4" t="s">
        <v>9</v>
      </c>
      <c r="B9" s="4" t="s">
        <v>10</v>
      </c>
      <c r="C9" s="5" t="s">
        <v>17</v>
      </c>
      <c r="D9" s="5" t="s">
        <v>18</v>
      </c>
      <c r="E9" s="9" t="s">
        <v>156</v>
      </c>
      <c r="F9" s="10" t="s">
        <v>151</v>
      </c>
      <c r="G9" s="5" t="s">
        <v>152</v>
      </c>
      <c r="H9" s="5" t="s">
        <v>157</v>
      </c>
      <c r="I9" s="5">
        <v>1</v>
      </c>
      <c r="J9" s="6">
        <f t="shared" si="0"/>
        <v>1720</v>
      </c>
      <c r="K9" s="6">
        <f t="shared" si="1"/>
        <v>6880</v>
      </c>
    </row>
    <row r="10" spans="1:11" x14ac:dyDescent="0.25">
      <c r="A10" s="4" t="s">
        <v>9</v>
      </c>
      <c r="B10" s="4" t="s">
        <v>10</v>
      </c>
      <c r="C10" s="5" t="s">
        <v>19</v>
      </c>
      <c r="D10" s="5" t="s">
        <v>20</v>
      </c>
      <c r="E10" s="9" t="s">
        <v>162</v>
      </c>
      <c r="F10" s="10" t="s">
        <v>163</v>
      </c>
      <c r="G10" s="5" t="s">
        <v>164</v>
      </c>
      <c r="H10" s="5" t="s">
        <v>165</v>
      </c>
      <c r="I10" s="5">
        <v>1</v>
      </c>
      <c r="J10" s="6">
        <f t="shared" si="0"/>
        <v>1720</v>
      </c>
      <c r="K10" s="6">
        <f t="shared" si="1"/>
        <v>6880</v>
      </c>
    </row>
    <row r="11" spans="1:11" ht="30" x14ac:dyDescent="0.25">
      <c r="A11" s="4" t="s">
        <v>9</v>
      </c>
      <c r="B11" s="4" t="s">
        <v>10</v>
      </c>
      <c r="C11" s="5" t="s">
        <v>21</v>
      </c>
      <c r="D11" s="5" t="s">
        <v>22</v>
      </c>
      <c r="E11" s="9" t="s">
        <v>172</v>
      </c>
      <c r="F11" s="10" t="s">
        <v>173</v>
      </c>
      <c r="G11" s="5" t="s">
        <v>174</v>
      </c>
      <c r="H11" s="5" t="s">
        <v>175</v>
      </c>
      <c r="I11" s="5">
        <v>1</v>
      </c>
      <c r="J11" s="6">
        <f t="shared" si="0"/>
        <v>1720</v>
      </c>
      <c r="K11" s="6">
        <f t="shared" si="1"/>
        <v>6880</v>
      </c>
    </row>
    <row r="12" spans="1:11" x14ac:dyDescent="0.25">
      <c r="A12" s="4" t="s">
        <v>9</v>
      </c>
      <c r="B12" s="4" t="s">
        <v>10</v>
      </c>
      <c r="C12" s="5" t="s">
        <v>23</v>
      </c>
      <c r="D12" s="11" t="s">
        <v>24</v>
      </c>
      <c r="E12" s="9">
        <v>31754929</v>
      </c>
      <c r="F12" s="10" t="s">
        <v>151</v>
      </c>
      <c r="G12" s="5" t="s">
        <v>154</v>
      </c>
      <c r="H12" s="5" t="s">
        <v>155</v>
      </c>
      <c r="I12" s="5">
        <v>1</v>
      </c>
      <c r="J12" s="6">
        <f t="shared" si="0"/>
        <v>1720</v>
      </c>
      <c r="K12" s="6">
        <f t="shared" si="1"/>
        <v>6880</v>
      </c>
    </row>
    <row r="13" spans="1:11" x14ac:dyDescent="0.25">
      <c r="A13" s="4" t="s">
        <v>25</v>
      </c>
      <c r="B13" s="4" t="s">
        <v>26</v>
      </c>
      <c r="C13" s="5" t="s">
        <v>27</v>
      </c>
      <c r="D13" s="11" t="s">
        <v>28</v>
      </c>
      <c r="E13" s="9" t="s">
        <v>176</v>
      </c>
      <c r="F13" s="10" t="s">
        <v>177</v>
      </c>
      <c r="G13" s="5" t="s">
        <v>178</v>
      </c>
      <c r="H13" s="5" t="s">
        <v>179</v>
      </c>
      <c r="I13" s="5">
        <v>1</v>
      </c>
      <c r="J13" s="6">
        <f t="shared" si="0"/>
        <v>1720</v>
      </c>
      <c r="K13" s="6">
        <f t="shared" si="1"/>
        <v>6880</v>
      </c>
    </row>
    <row r="14" spans="1:11" x14ac:dyDescent="0.25">
      <c r="A14" s="4" t="s">
        <v>25</v>
      </c>
      <c r="B14" s="4" t="s">
        <v>10</v>
      </c>
      <c r="C14" s="5" t="s">
        <v>29</v>
      </c>
      <c r="D14" s="5" t="s">
        <v>30</v>
      </c>
      <c r="E14" s="9" t="s">
        <v>180</v>
      </c>
      <c r="F14" s="10" t="s">
        <v>151</v>
      </c>
      <c r="G14" s="5" t="s">
        <v>181</v>
      </c>
      <c r="H14" s="5" t="s">
        <v>182</v>
      </c>
      <c r="I14" s="5">
        <v>1</v>
      </c>
      <c r="J14" s="6">
        <f t="shared" si="0"/>
        <v>1720</v>
      </c>
      <c r="K14" s="6">
        <f t="shared" si="1"/>
        <v>6880</v>
      </c>
    </row>
    <row r="15" spans="1:11" ht="30" x14ac:dyDescent="0.25">
      <c r="A15" s="4" t="s">
        <v>25</v>
      </c>
      <c r="B15" s="4" t="s">
        <v>10</v>
      </c>
      <c r="C15" s="5" t="s">
        <v>31</v>
      </c>
      <c r="D15" s="5" t="s">
        <v>32</v>
      </c>
      <c r="E15" s="9" t="s">
        <v>183</v>
      </c>
      <c r="F15" s="10" t="s">
        <v>184</v>
      </c>
      <c r="G15" s="5" t="s">
        <v>185</v>
      </c>
      <c r="H15" s="5" t="s">
        <v>186</v>
      </c>
      <c r="I15" s="5">
        <v>1</v>
      </c>
      <c r="J15" s="6">
        <f t="shared" si="0"/>
        <v>1720</v>
      </c>
      <c r="K15" s="6">
        <f t="shared" si="1"/>
        <v>6880</v>
      </c>
    </row>
    <row r="16" spans="1:11" x14ac:dyDescent="0.25">
      <c r="A16" s="4" t="s">
        <v>33</v>
      </c>
      <c r="B16" s="4" t="s">
        <v>26</v>
      </c>
      <c r="C16" s="5" t="s">
        <v>34</v>
      </c>
      <c r="D16" s="11" t="s">
        <v>35</v>
      </c>
      <c r="E16" s="9" t="s">
        <v>198</v>
      </c>
      <c r="F16" s="10" t="s">
        <v>195</v>
      </c>
      <c r="G16" s="5" t="s">
        <v>199</v>
      </c>
      <c r="H16" s="5" t="s">
        <v>200</v>
      </c>
      <c r="I16" s="5">
        <v>1</v>
      </c>
      <c r="J16" s="6">
        <f t="shared" si="0"/>
        <v>1720</v>
      </c>
      <c r="K16" s="6">
        <f t="shared" si="1"/>
        <v>6880</v>
      </c>
    </row>
    <row r="17" spans="1:11" x14ac:dyDescent="0.25">
      <c r="A17" s="4" t="s">
        <v>33</v>
      </c>
      <c r="B17" s="4" t="s">
        <v>26</v>
      </c>
      <c r="C17" s="5" t="s">
        <v>34</v>
      </c>
      <c r="D17" s="11" t="s">
        <v>35</v>
      </c>
      <c r="E17" s="9" t="s">
        <v>191</v>
      </c>
      <c r="F17" s="10" t="s">
        <v>177</v>
      </c>
      <c r="G17" s="5" t="s">
        <v>192</v>
      </c>
      <c r="H17" s="5" t="s">
        <v>193</v>
      </c>
      <c r="I17" s="5">
        <v>1</v>
      </c>
      <c r="J17" s="6">
        <f t="shared" si="0"/>
        <v>1720</v>
      </c>
      <c r="K17" s="6">
        <f t="shared" si="1"/>
        <v>6880</v>
      </c>
    </row>
    <row r="18" spans="1:11" x14ac:dyDescent="0.25">
      <c r="A18" s="4" t="s">
        <v>33</v>
      </c>
      <c r="B18" s="4" t="s">
        <v>26</v>
      </c>
      <c r="C18" s="5" t="s">
        <v>34</v>
      </c>
      <c r="D18" s="11" t="s">
        <v>35</v>
      </c>
      <c r="E18" s="9" t="s">
        <v>201</v>
      </c>
      <c r="F18" s="10" t="s">
        <v>177</v>
      </c>
      <c r="G18" s="5" t="s">
        <v>202</v>
      </c>
      <c r="H18" s="5" t="s">
        <v>203</v>
      </c>
      <c r="I18" s="5">
        <v>1</v>
      </c>
      <c r="J18" s="6">
        <f t="shared" si="0"/>
        <v>1720</v>
      </c>
      <c r="K18" s="6">
        <f t="shared" si="1"/>
        <v>6880</v>
      </c>
    </row>
    <row r="19" spans="1:11" x14ac:dyDescent="0.25">
      <c r="A19" s="4" t="s">
        <v>33</v>
      </c>
      <c r="B19" s="4" t="s">
        <v>26</v>
      </c>
      <c r="C19" s="5" t="s">
        <v>34</v>
      </c>
      <c r="D19" s="11" t="s">
        <v>35</v>
      </c>
      <c r="E19" s="9" t="s">
        <v>194</v>
      </c>
      <c r="F19" s="10" t="s">
        <v>195</v>
      </c>
      <c r="G19" s="5" t="s">
        <v>196</v>
      </c>
      <c r="H19" s="5" t="s">
        <v>197</v>
      </c>
      <c r="I19" s="5">
        <v>1</v>
      </c>
      <c r="J19" s="6">
        <f t="shared" si="0"/>
        <v>1720</v>
      </c>
      <c r="K19" s="6">
        <f t="shared" si="1"/>
        <v>6880</v>
      </c>
    </row>
    <row r="20" spans="1:11" x14ac:dyDescent="0.25">
      <c r="A20" s="4" t="s">
        <v>33</v>
      </c>
      <c r="B20" s="4" t="s">
        <v>26</v>
      </c>
      <c r="C20" s="5" t="s">
        <v>34</v>
      </c>
      <c r="D20" s="11" t="s">
        <v>35</v>
      </c>
      <c r="E20" s="9" t="s">
        <v>187</v>
      </c>
      <c r="F20" s="10" t="s">
        <v>188</v>
      </c>
      <c r="G20" s="5" t="s">
        <v>189</v>
      </c>
      <c r="H20" s="5" t="s">
        <v>190</v>
      </c>
      <c r="I20" s="5">
        <v>1</v>
      </c>
      <c r="J20" s="6">
        <f t="shared" si="0"/>
        <v>1720</v>
      </c>
      <c r="K20" s="6">
        <f t="shared" si="1"/>
        <v>6880</v>
      </c>
    </row>
    <row r="21" spans="1:11" x14ac:dyDescent="0.25">
      <c r="A21" s="4" t="s">
        <v>33</v>
      </c>
      <c r="B21" s="4" t="s">
        <v>402</v>
      </c>
      <c r="C21" s="5" t="s">
        <v>40</v>
      </c>
      <c r="D21" s="5" t="s">
        <v>41</v>
      </c>
      <c r="E21" s="9">
        <v>351806</v>
      </c>
      <c r="F21" s="10" t="s">
        <v>210</v>
      </c>
      <c r="G21" s="5" t="s">
        <v>199</v>
      </c>
      <c r="H21" s="5" t="s">
        <v>211</v>
      </c>
      <c r="I21" s="5">
        <v>1</v>
      </c>
      <c r="J21" s="6">
        <f t="shared" si="0"/>
        <v>1720</v>
      </c>
      <c r="K21" s="6">
        <f t="shared" si="1"/>
        <v>6880</v>
      </c>
    </row>
    <row r="22" spans="1:11" x14ac:dyDescent="0.25">
      <c r="A22" s="4" t="s">
        <v>33</v>
      </c>
      <c r="B22" s="4" t="s">
        <v>10</v>
      </c>
      <c r="C22" s="5" t="s">
        <v>36</v>
      </c>
      <c r="D22" s="5" t="s">
        <v>37</v>
      </c>
      <c r="E22" s="9" t="s">
        <v>204</v>
      </c>
      <c r="F22" s="10" t="s">
        <v>151</v>
      </c>
      <c r="G22" s="5" t="s">
        <v>205</v>
      </c>
      <c r="H22" s="5" t="s">
        <v>206</v>
      </c>
      <c r="I22" s="5">
        <v>1</v>
      </c>
      <c r="J22" s="6">
        <f t="shared" si="0"/>
        <v>1720</v>
      </c>
      <c r="K22" s="6">
        <f t="shared" si="1"/>
        <v>6880</v>
      </c>
    </row>
    <row r="23" spans="1:11" x14ac:dyDescent="0.25">
      <c r="A23" s="4" t="s">
        <v>33</v>
      </c>
      <c r="B23" s="4" t="s">
        <v>10</v>
      </c>
      <c r="C23" s="5" t="s">
        <v>418</v>
      </c>
      <c r="D23" s="5" t="s">
        <v>419</v>
      </c>
      <c r="E23" s="9">
        <v>710035705</v>
      </c>
      <c r="F23" s="10" t="s">
        <v>283</v>
      </c>
      <c r="G23" s="5" t="s">
        <v>420</v>
      </c>
      <c r="H23" s="5" t="s">
        <v>421</v>
      </c>
      <c r="I23" s="5">
        <v>0.14000000000000001</v>
      </c>
      <c r="J23" s="6">
        <v>241</v>
      </c>
      <c r="K23" s="6">
        <f>(ROUNDUP(I23*1720,0))*4</f>
        <v>964</v>
      </c>
    </row>
    <row r="24" spans="1:11" x14ac:dyDescent="0.25">
      <c r="A24" s="4" t="s">
        <v>33</v>
      </c>
      <c r="B24" s="4" t="s">
        <v>10</v>
      </c>
      <c r="C24" s="5" t="s">
        <v>38</v>
      </c>
      <c r="D24" s="5" t="s">
        <v>39</v>
      </c>
      <c r="E24" s="9" t="s">
        <v>207</v>
      </c>
      <c r="F24" s="10" t="s">
        <v>163</v>
      </c>
      <c r="G24" s="5" t="s">
        <v>208</v>
      </c>
      <c r="H24" s="5" t="s">
        <v>209</v>
      </c>
      <c r="I24" s="5">
        <v>1</v>
      </c>
      <c r="J24" s="6">
        <f t="shared" si="0"/>
        <v>1720</v>
      </c>
      <c r="K24" s="6">
        <f t="shared" si="1"/>
        <v>6880</v>
      </c>
    </row>
    <row r="25" spans="1:11" x14ac:dyDescent="0.25">
      <c r="A25" s="4" t="s">
        <v>33</v>
      </c>
      <c r="B25" s="4" t="s">
        <v>10</v>
      </c>
      <c r="C25" s="5" t="s">
        <v>403</v>
      </c>
      <c r="D25" s="11" t="s">
        <v>404</v>
      </c>
      <c r="E25" s="9">
        <v>36125784</v>
      </c>
      <c r="F25" s="10" t="s">
        <v>163</v>
      </c>
      <c r="G25" s="5" t="s">
        <v>408</v>
      </c>
      <c r="H25" s="5" t="s">
        <v>409</v>
      </c>
      <c r="I25" s="5">
        <v>1</v>
      </c>
      <c r="J25" s="6">
        <f t="shared" si="0"/>
        <v>1720</v>
      </c>
      <c r="K25" s="6">
        <f t="shared" si="1"/>
        <v>6880</v>
      </c>
    </row>
    <row r="26" spans="1:11" x14ac:dyDescent="0.25">
      <c r="A26" s="4" t="s">
        <v>42</v>
      </c>
      <c r="B26" s="4" t="s">
        <v>26</v>
      </c>
      <c r="C26" s="5" t="s">
        <v>43</v>
      </c>
      <c r="D26" s="11" t="s">
        <v>44</v>
      </c>
      <c r="E26" s="9">
        <v>400084</v>
      </c>
      <c r="F26" s="10" t="s">
        <v>212</v>
      </c>
      <c r="G26" s="5" t="s">
        <v>213</v>
      </c>
      <c r="H26" s="5" t="s">
        <v>214</v>
      </c>
      <c r="I26" s="5">
        <v>1</v>
      </c>
      <c r="J26" s="6">
        <f t="shared" si="0"/>
        <v>1720</v>
      </c>
      <c r="K26" s="6">
        <f t="shared" si="1"/>
        <v>6880</v>
      </c>
    </row>
    <row r="27" spans="1:11" x14ac:dyDescent="0.25">
      <c r="A27" s="4" t="s">
        <v>42</v>
      </c>
      <c r="B27" s="4" t="s">
        <v>26</v>
      </c>
      <c r="C27" s="5" t="s">
        <v>43</v>
      </c>
      <c r="D27" s="5" t="s">
        <v>44</v>
      </c>
      <c r="E27" s="9" t="s">
        <v>215</v>
      </c>
      <c r="F27" s="10" t="s">
        <v>177</v>
      </c>
      <c r="G27" s="5" t="s">
        <v>216</v>
      </c>
      <c r="H27" s="5" t="s">
        <v>217</v>
      </c>
      <c r="I27" s="5">
        <v>1</v>
      </c>
      <c r="J27" s="6">
        <f t="shared" si="0"/>
        <v>1720</v>
      </c>
      <c r="K27" s="6">
        <f t="shared" si="1"/>
        <v>6880</v>
      </c>
    </row>
    <row r="28" spans="1:11" x14ac:dyDescent="0.25">
      <c r="A28" s="4" t="s">
        <v>42</v>
      </c>
      <c r="B28" s="4" t="s">
        <v>10</v>
      </c>
      <c r="C28" s="5" t="s">
        <v>45</v>
      </c>
      <c r="D28" s="5" t="s">
        <v>46</v>
      </c>
      <c r="E28" s="9" t="s">
        <v>221</v>
      </c>
      <c r="F28" s="10" t="s">
        <v>151</v>
      </c>
      <c r="G28" s="5" t="s">
        <v>219</v>
      </c>
      <c r="H28" s="5" t="s">
        <v>222</v>
      </c>
      <c r="I28" s="5">
        <v>1</v>
      </c>
      <c r="J28" s="6">
        <f t="shared" si="0"/>
        <v>1720</v>
      </c>
      <c r="K28" s="6">
        <f t="shared" si="1"/>
        <v>6880</v>
      </c>
    </row>
    <row r="29" spans="1:11" x14ac:dyDescent="0.25">
      <c r="A29" s="4" t="s">
        <v>42</v>
      </c>
      <c r="B29" s="4" t="s">
        <v>10</v>
      </c>
      <c r="C29" s="5" t="s">
        <v>45</v>
      </c>
      <c r="D29" s="5" t="s">
        <v>46</v>
      </c>
      <c r="E29" s="9" t="s">
        <v>218</v>
      </c>
      <c r="F29" s="10" t="s">
        <v>151</v>
      </c>
      <c r="G29" s="5" t="s">
        <v>219</v>
      </c>
      <c r="H29" s="5" t="s">
        <v>220</v>
      </c>
      <c r="I29" s="5">
        <v>1</v>
      </c>
      <c r="J29" s="6">
        <f t="shared" si="0"/>
        <v>1720</v>
      </c>
      <c r="K29" s="6">
        <f t="shared" si="1"/>
        <v>6880</v>
      </c>
    </row>
    <row r="30" spans="1:11" x14ac:dyDescent="0.25">
      <c r="A30" s="4" t="s">
        <v>42</v>
      </c>
      <c r="B30" s="4" t="s">
        <v>10</v>
      </c>
      <c r="C30" s="5" t="s">
        <v>47</v>
      </c>
      <c r="D30" s="5" t="s">
        <v>48</v>
      </c>
      <c r="E30" s="9" t="s">
        <v>223</v>
      </c>
      <c r="F30" s="10" t="s">
        <v>151</v>
      </c>
      <c r="G30" s="5" t="s">
        <v>224</v>
      </c>
      <c r="H30" s="5" t="s">
        <v>225</v>
      </c>
      <c r="I30" s="5">
        <v>1</v>
      </c>
      <c r="J30" s="6">
        <f t="shared" si="0"/>
        <v>1720</v>
      </c>
      <c r="K30" s="6">
        <f t="shared" si="1"/>
        <v>6880</v>
      </c>
    </row>
    <row r="31" spans="1:11" x14ac:dyDescent="0.25">
      <c r="A31" s="4" t="s">
        <v>42</v>
      </c>
      <c r="B31" s="4" t="s">
        <v>10</v>
      </c>
      <c r="C31" s="5" t="s">
        <v>49</v>
      </c>
      <c r="D31" s="5" t="s">
        <v>50</v>
      </c>
      <c r="E31" s="9" t="s">
        <v>229</v>
      </c>
      <c r="F31" s="10" t="s">
        <v>151</v>
      </c>
      <c r="G31" s="5" t="s">
        <v>227</v>
      </c>
      <c r="H31" s="5" t="s">
        <v>230</v>
      </c>
      <c r="I31" s="5">
        <v>1</v>
      </c>
      <c r="J31" s="6">
        <f t="shared" si="0"/>
        <v>1720</v>
      </c>
      <c r="K31" s="6">
        <f t="shared" si="1"/>
        <v>6880</v>
      </c>
    </row>
    <row r="32" spans="1:11" x14ac:dyDescent="0.25">
      <c r="A32" s="4" t="s">
        <v>42</v>
      </c>
      <c r="B32" s="4" t="s">
        <v>10</v>
      </c>
      <c r="C32" s="5" t="s">
        <v>49</v>
      </c>
      <c r="D32" s="5" t="s">
        <v>50</v>
      </c>
      <c r="E32" s="9" t="s">
        <v>226</v>
      </c>
      <c r="F32" s="10" t="s">
        <v>151</v>
      </c>
      <c r="G32" s="5" t="s">
        <v>227</v>
      </c>
      <c r="H32" s="5" t="s">
        <v>228</v>
      </c>
      <c r="I32" s="5">
        <v>1</v>
      </c>
      <c r="J32" s="6">
        <f t="shared" si="0"/>
        <v>1720</v>
      </c>
      <c r="K32" s="6">
        <f t="shared" si="1"/>
        <v>6880</v>
      </c>
    </row>
    <row r="33" spans="1:11" x14ac:dyDescent="0.25">
      <c r="A33" s="4" t="s">
        <v>42</v>
      </c>
      <c r="B33" s="4" t="s">
        <v>10</v>
      </c>
      <c r="C33" s="5" t="s">
        <v>51</v>
      </c>
      <c r="D33" s="5" t="s">
        <v>52</v>
      </c>
      <c r="E33" s="9" t="s">
        <v>231</v>
      </c>
      <c r="F33" s="10" t="s">
        <v>151</v>
      </c>
      <c r="G33" s="5" t="s">
        <v>232</v>
      </c>
      <c r="H33" s="5" t="s">
        <v>233</v>
      </c>
      <c r="I33" s="5">
        <v>1</v>
      </c>
      <c r="J33" s="6">
        <f t="shared" si="0"/>
        <v>1720</v>
      </c>
      <c r="K33" s="6">
        <f t="shared" si="1"/>
        <v>6880</v>
      </c>
    </row>
    <row r="34" spans="1:11" x14ac:dyDescent="0.25">
      <c r="A34" s="4" t="s">
        <v>42</v>
      </c>
      <c r="B34" s="4" t="s">
        <v>10</v>
      </c>
      <c r="C34" s="5" t="s">
        <v>53</v>
      </c>
      <c r="D34" s="11" t="s">
        <v>54</v>
      </c>
      <c r="E34" s="9" t="s">
        <v>234</v>
      </c>
      <c r="F34" s="10" t="s">
        <v>151</v>
      </c>
      <c r="G34" s="5" t="s">
        <v>235</v>
      </c>
      <c r="H34" s="5" t="s">
        <v>236</v>
      </c>
      <c r="I34" s="5">
        <v>1</v>
      </c>
      <c r="J34" s="6">
        <f t="shared" si="0"/>
        <v>1720</v>
      </c>
      <c r="K34" s="6">
        <f t="shared" si="1"/>
        <v>6880</v>
      </c>
    </row>
    <row r="35" spans="1:11" x14ac:dyDescent="0.25">
      <c r="A35" s="4" t="s">
        <v>55</v>
      </c>
      <c r="B35" s="4" t="s">
        <v>26</v>
      </c>
      <c r="C35" s="5" t="s">
        <v>56</v>
      </c>
      <c r="D35" s="11" t="s">
        <v>57</v>
      </c>
      <c r="E35" s="9" t="s">
        <v>240</v>
      </c>
      <c r="F35" s="10" t="s">
        <v>195</v>
      </c>
      <c r="G35" s="5" t="s">
        <v>241</v>
      </c>
      <c r="H35" s="5" t="s">
        <v>242</v>
      </c>
      <c r="I35" s="5">
        <v>1</v>
      </c>
      <c r="J35" s="6">
        <f t="shared" si="0"/>
        <v>1720</v>
      </c>
      <c r="K35" s="6">
        <f t="shared" si="1"/>
        <v>6880</v>
      </c>
    </row>
    <row r="36" spans="1:11" x14ac:dyDescent="0.25">
      <c r="A36" s="4" t="s">
        <v>55</v>
      </c>
      <c r="B36" s="4" t="s">
        <v>26</v>
      </c>
      <c r="C36" s="5" t="s">
        <v>56</v>
      </c>
      <c r="D36" s="5" t="s">
        <v>57</v>
      </c>
      <c r="E36" s="9" t="s">
        <v>237</v>
      </c>
      <c r="F36" s="10" t="s">
        <v>195</v>
      </c>
      <c r="G36" s="5" t="s">
        <v>238</v>
      </c>
      <c r="H36" s="5" t="s">
        <v>239</v>
      </c>
      <c r="I36" s="5">
        <v>1</v>
      </c>
      <c r="J36" s="6">
        <f t="shared" si="0"/>
        <v>1720</v>
      </c>
      <c r="K36" s="6">
        <f t="shared" si="1"/>
        <v>6880</v>
      </c>
    </row>
    <row r="37" spans="1:11" ht="30" x14ac:dyDescent="0.25">
      <c r="A37" s="4" t="s">
        <v>55</v>
      </c>
      <c r="B37" s="4" t="s">
        <v>10</v>
      </c>
      <c r="C37" s="5" t="s">
        <v>58</v>
      </c>
      <c r="D37" s="5" t="s">
        <v>59</v>
      </c>
      <c r="E37" s="9" t="s">
        <v>255</v>
      </c>
      <c r="F37" s="10" t="s">
        <v>256</v>
      </c>
      <c r="G37" s="5" t="s">
        <v>257</v>
      </c>
      <c r="H37" s="5" t="s">
        <v>258</v>
      </c>
      <c r="I37" s="5">
        <v>1</v>
      </c>
      <c r="J37" s="6">
        <f t="shared" si="0"/>
        <v>1720</v>
      </c>
      <c r="K37" s="6">
        <f t="shared" si="1"/>
        <v>6880</v>
      </c>
    </row>
    <row r="38" spans="1:11" x14ac:dyDescent="0.25">
      <c r="A38" s="4" t="s">
        <v>55</v>
      </c>
      <c r="B38" s="4" t="s">
        <v>10</v>
      </c>
      <c r="C38" s="5" t="s">
        <v>60</v>
      </c>
      <c r="D38" s="5" t="s">
        <v>61</v>
      </c>
      <c r="E38" s="9" t="s">
        <v>262</v>
      </c>
      <c r="F38" s="10" t="s">
        <v>263</v>
      </c>
      <c r="G38" s="5" t="s">
        <v>264</v>
      </c>
      <c r="H38" s="5" t="s">
        <v>265</v>
      </c>
      <c r="I38" s="5">
        <v>1</v>
      </c>
      <c r="J38" s="6">
        <f t="shared" si="0"/>
        <v>1720</v>
      </c>
      <c r="K38" s="6">
        <f t="shared" si="1"/>
        <v>6880</v>
      </c>
    </row>
    <row r="39" spans="1:11" x14ac:dyDescent="0.25">
      <c r="A39" s="4" t="s">
        <v>55</v>
      </c>
      <c r="B39" s="4" t="s">
        <v>10</v>
      </c>
      <c r="C39" s="5" t="s">
        <v>62</v>
      </c>
      <c r="D39" s="5" t="s">
        <v>63</v>
      </c>
      <c r="E39" s="9" t="s">
        <v>243</v>
      </c>
      <c r="F39" s="10" t="s">
        <v>163</v>
      </c>
      <c r="G39" s="5" t="s">
        <v>244</v>
      </c>
      <c r="H39" s="5" t="s">
        <v>245</v>
      </c>
      <c r="I39" s="5">
        <v>1</v>
      </c>
      <c r="J39" s="6">
        <f t="shared" si="0"/>
        <v>1720</v>
      </c>
      <c r="K39" s="6">
        <f t="shared" si="1"/>
        <v>6880</v>
      </c>
    </row>
    <row r="40" spans="1:11" x14ac:dyDescent="0.25">
      <c r="A40" s="4" t="s">
        <v>55</v>
      </c>
      <c r="B40" s="4" t="s">
        <v>10</v>
      </c>
      <c r="C40" s="5" t="s">
        <v>64</v>
      </c>
      <c r="D40" s="5" t="s">
        <v>65</v>
      </c>
      <c r="E40" s="9" t="s">
        <v>248</v>
      </c>
      <c r="F40" s="10" t="s">
        <v>249</v>
      </c>
      <c r="G40" s="5" t="s">
        <v>250</v>
      </c>
      <c r="H40" s="5" t="s">
        <v>251</v>
      </c>
      <c r="I40" s="5">
        <v>1</v>
      </c>
      <c r="J40" s="6">
        <f t="shared" si="0"/>
        <v>1720</v>
      </c>
      <c r="K40" s="6">
        <f t="shared" si="1"/>
        <v>6880</v>
      </c>
    </row>
    <row r="41" spans="1:11" ht="30" x14ac:dyDescent="0.25">
      <c r="A41" s="4" t="s">
        <v>55</v>
      </c>
      <c r="B41" s="4" t="s">
        <v>10</v>
      </c>
      <c r="C41" s="5" t="s">
        <v>66</v>
      </c>
      <c r="D41" s="5" t="s">
        <v>67</v>
      </c>
      <c r="E41" s="9">
        <v>36140783</v>
      </c>
      <c r="F41" s="10" t="s">
        <v>252</v>
      </c>
      <c r="G41" s="5" t="s">
        <v>253</v>
      </c>
      <c r="H41" s="5" t="s">
        <v>254</v>
      </c>
      <c r="I41" s="5">
        <v>1</v>
      </c>
      <c r="J41" s="6">
        <f t="shared" si="0"/>
        <v>1720</v>
      </c>
      <c r="K41" s="6">
        <f t="shared" si="1"/>
        <v>6880</v>
      </c>
    </row>
    <row r="42" spans="1:11" x14ac:dyDescent="0.25">
      <c r="A42" s="4" t="s">
        <v>55</v>
      </c>
      <c r="B42" s="4" t="s">
        <v>10</v>
      </c>
      <c r="C42" s="5" t="s">
        <v>68</v>
      </c>
      <c r="D42" s="5" t="s">
        <v>69</v>
      </c>
      <c r="E42" s="9">
        <v>37813137</v>
      </c>
      <c r="F42" s="10" t="s">
        <v>163</v>
      </c>
      <c r="G42" s="5" t="s">
        <v>266</v>
      </c>
      <c r="H42" s="5" t="s">
        <v>267</v>
      </c>
      <c r="I42" s="5">
        <v>1</v>
      </c>
      <c r="J42" s="6">
        <f t="shared" si="0"/>
        <v>1720</v>
      </c>
      <c r="K42" s="6">
        <f t="shared" si="1"/>
        <v>6880</v>
      </c>
    </row>
    <row r="43" spans="1:11" x14ac:dyDescent="0.25">
      <c r="A43" s="4" t="s">
        <v>55</v>
      </c>
      <c r="B43" s="4" t="s">
        <v>10</v>
      </c>
      <c r="C43" s="5" t="s">
        <v>70</v>
      </c>
      <c r="D43" s="5" t="s">
        <v>71</v>
      </c>
      <c r="E43" s="9" t="s">
        <v>259</v>
      </c>
      <c r="F43" s="10" t="s">
        <v>151</v>
      </c>
      <c r="G43" s="5" t="s">
        <v>260</v>
      </c>
      <c r="H43" s="5" t="s">
        <v>261</v>
      </c>
      <c r="I43" s="5">
        <v>1</v>
      </c>
      <c r="J43" s="6">
        <f t="shared" si="0"/>
        <v>1720</v>
      </c>
      <c r="K43" s="6">
        <f t="shared" si="1"/>
        <v>6880</v>
      </c>
    </row>
    <row r="44" spans="1:11" x14ac:dyDescent="0.25">
      <c r="A44" s="4" t="s">
        <v>55</v>
      </c>
      <c r="B44" s="4" t="s">
        <v>10</v>
      </c>
      <c r="C44" s="5" t="s">
        <v>72</v>
      </c>
      <c r="D44" s="5" t="s">
        <v>73</v>
      </c>
      <c r="E44" s="9" t="s">
        <v>246</v>
      </c>
      <c r="F44" s="10" t="s">
        <v>151</v>
      </c>
      <c r="G44" s="5" t="s">
        <v>238</v>
      </c>
      <c r="H44" s="5" t="s">
        <v>247</v>
      </c>
      <c r="I44" s="5">
        <v>1</v>
      </c>
      <c r="J44" s="6">
        <f t="shared" si="0"/>
        <v>1720</v>
      </c>
      <c r="K44" s="6">
        <f t="shared" si="1"/>
        <v>6880</v>
      </c>
    </row>
    <row r="45" spans="1:11" ht="30" x14ac:dyDescent="0.25">
      <c r="A45" s="4" t="s">
        <v>55</v>
      </c>
      <c r="B45" s="4" t="s">
        <v>74</v>
      </c>
      <c r="C45" s="5" t="s">
        <v>75</v>
      </c>
      <c r="D45" s="11" t="s">
        <v>76</v>
      </c>
      <c r="E45" s="9" t="s">
        <v>268</v>
      </c>
      <c r="F45" s="10" t="s">
        <v>269</v>
      </c>
      <c r="G45" s="5" t="s">
        <v>270</v>
      </c>
      <c r="H45" s="5" t="s">
        <v>271</v>
      </c>
      <c r="I45" s="5">
        <v>1</v>
      </c>
      <c r="J45" s="6">
        <f t="shared" si="0"/>
        <v>1720</v>
      </c>
      <c r="K45" s="6">
        <f t="shared" si="1"/>
        <v>6880</v>
      </c>
    </row>
    <row r="46" spans="1:11" x14ac:dyDescent="0.25">
      <c r="A46" s="4" t="s">
        <v>77</v>
      </c>
      <c r="B46" s="4" t="s">
        <v>26</v>
      </c>
      <c r="C46" s="5" t="s">
        <v>78</v>
      </c>
      <c r="D46" s="11" t="s">
        <v>79</v>
      </c>
      <c r="E46" s="9" t="s">
        <v>275</v>
      </c>
      <c r="F46" s="10" t="s">
        <v>177</v>
      </c>
      <c r="G46" s="5" t="s">
        <v>276</v>
      </c>
      <c r="H46" s="5" t="s">
        <v>277</v>
      </c>
      <c r="I46" s="5">
        <v>1</v>
      </c>
      <c r="J46" s="6">
        <f t="shared" si="0"/>
        <v>1720</v>
      </c>
      <c r="K46" s="6">
        <f t="shared" si="1"/>
        <v>6880</v>
      </c>
    </row>
    <row r="47" spans="1:11" x14ac:dyDescent="0.25">
      <c r="A47" s="4" t="s">
        <v>77</v>
      </c>
      <c r="B47" s="4" t="s">
        <v>26</v>
      </c>
      <c r="C47" s="5" t="s">
        <v>78</v>
      </c>
      <c r="D47" s="11" t="s">
        <v>79</v>
      </c>
      <c r="E47" s="9" t="s">
        <v>272</v>
      </c>
      <c r="F47" s="10" t="s">
        <v>195</v>
      </c>
      <c r="G47" s="5" t="s">
        <v>273</v>
      </c>
      <c r="H47" s="5" t="s">
        <v>274</v>
      </c>
      <c r="I47" s="5">
        <v>1</v>
      </c>
      <c r="J47" s="6">
        <f t="shared" si="0"/>
        <v>1720</v>
      </c>
      <c r="K47" s="6">
        <f t="shared" si="1"/>
        <v>6880</v>
      </c>
    </row>
    <row r="48" spans="1:11" x14ac:dyDescent="0.25">
      <c r="A48" s="4" t="s">
        <v>77</v>
      </c>
      <c r="B48" s="4" t="s">
        <v>10</v>
      </c>
      <c r="C48" s="5" t="s">
        <v>80</v>
      </c>
      <c r="D48" s="5" t="s">
        <v>81</v>
      </c>
      <c r="E48" s="9" t="s">
        <v>286</v>
      </c>
      <c r="F48" s="10" t="s">
        <v>287</v>
      </c>
      <c r="G48" s="5" t="s">
        <v>288</v>
      </c>
      <c r="H48" s="5" t="s">
        <v>289</v>
      </c>
      <c r="I48" s="5">
        <v>1</v>
      </c>
      <c r="J48" s="6">
        <f t="shared" si="0"/>
        <v>1720</v>
      </c>
      <c r="K48" s="6">
        <f t="shared" si="1"/>
        <v>6880</v>
      </c>
    </row>
    <row r="49" spans="1:11" ht="30" x14ac:dyDescent="0.25">
      <c r="A49" s="4" t="s">
        <v>77</v>
      </c>
      <c r="B49" s="4" t="s">
        <v>10</v>
      </c>
      <c r="C49" s="5" t="s">
        <v>82</v>
      </c>
      <c r="D49" s="5" t="s">
        <v>83</v>
      </c>
      <c r="E49" s="9" t="s">
        <v>297</v>
      </c>
      <c r="F49" s="10" t="s">
        <v>298</v>
      </c>
      <c r="G49" s="5" t="s">
        <v>299</v>
      </c>
      <c r="H49" s="5" t="s">
        <v>300</v>
      </c>
      <c r="I49" s="5">
        <v>1</v>
      </c>
      <c r="J49" s="6">
        <f t="shared" si="0"/>
        <v>1720</v>
      </c>
      <c r="K49" s="6">
        <f t="shared" si="1"/>
        <v>6880</v>
      </c>
    </row>
    <row r="50" spans="1:11" x14ac:dyDescent="0.25">
      <c r="A50" s="4" t="s">
        <v>77</v>
      </c>
      <c r="B50" s="4" t="s">
        <v>10</v>
      </c>
      <c r="C50" s="5" t="s">
        <v>84</v>
      </c>
      <c r="D50" s="5" t="s">
        <v>85</v>
      </c>
      <c r="E50" s="9" t="s">
        <v>294</v>
      </c>
      <c r="F50" s="10" t="s">
        <v>163</v>
      </c>
      <c r="G50" s="5" t="s">
        <v>295</v>
      </c>
      <c r="H50" s="5" t="s">
        <v>296</v>
      </c>
      <c r="I50" s="5">
        <v>1</v>
      </c>
      <c r="J50" s="6">
        <f t="shared" si="0"/>
        <v>1720</v>
      </c>
      <c r="K50" s="6">
        <f t="shared" si="1"/>
        <v>6880</v>
      </c>
    </row>
    <row r="51" spans="1:11" x14ac:dyDescent="0.25">
      <c r="A51" s="4" t="s">
        <v>77</v>
      </c>
      <c r="B51" s="4" t="s">
        <v>10</v>
      </c>
      <c r="C51" s="5" t="s">
        <v>86</v>
      </c>
      <c r="D51" s="5" t="s">
        <v>87</v>
      </c>
      <c r="E51" s="9" t="s">
        <v>282</v>
      </c>
      <c r="F51" s="10" t="s">
        <v>283</v>
      </c>
      <c r="G51" s="5" t="s">
        <v>284</v>
      </c>
      <c r="H51" s="5" t="s">
        <v>285</v>
      </c>
      <c r="I51" s="5">
        <v>1</v>
      </c>
      <c r="J51" s="6">
        <f t="shared" si="0"/>
        <v>1720</v>
      </c>
      <c r="K51" s="6">
        <f t="shared" si="1"/>
        <v>6880</v>
      </c>
    </row>
    <row r="52" spans="1:11" x14ac:dyDescent="0.25">
      <c r="A52" s="4" t="s">
        <v>77</v>
      </c>
      <c r="B52" s="4" t="s">
        <v>10</v>
      </c>
      <c r="C52" s="5" t="s">
        <v>88</v>
      </c>
      <c r="D52" s="5" t="s">
        <v>89</v>
      </c>
      <c r="E52" s="9" t="s">
        <v>278</v>
      </c>
      <c r="F52" s="10" t="s">
        <v>279</v>
      </c>
      <c r="G52" s="5" t="s">
        <v>280</v>
      </c>
      <c r="H52" s="5" t="s">
        <v>281</v>
      </c>
      <c r="I52" s="5">
        <v>1</v>
      </c>
      <c r="J52" s="6">
        <f t="shared" si="0"/>
        <v>1720</v>
      </c>
      <c r="K52" s="6">
        <f t="shared" si="1"/>
        <v>6880</v>
      </c>
    </row>
    <row r="53" spans="1:11" x14ac:dyDescent="0.25">
      <c r="A53" s="4" t="s">
        <v>77</v>
      </c>
      <c r="B53" s="4" t="s">
        <v>10</v>
      </c>
      <c r="C53" s="5" t="s">
        <v>90</v>
      </c>
      <c r="D53" s="5" t="s">
        <v>91</v>
      </c>
      <c r="E53" s="9" t="s">
        <v>290</v>
      </c>
      <c r="F53" s="10" t="s">
        <v>291</v>
      </c>
      <c r="G53" s="5" t="s">
        <v>292</v>
      </c>
      <c r="H53" s="5" t="s">
        <v>293</v>
      </c>
      <c r="I53" s="5">
        <v>1</v>
      </c>
      <c r="J53" s="6">
        <f t="shared" si="0"/>
        <v>1720</v>
      </c>
      <c r="K53" s="6">
        <f t="shared" si="1"/>
        <v>6880</v>
      </c>
    </row>
    <row r="54" spans="1:11" x14ac:dyDescent="0.25">
      <c r="A54" s="4" t="s">
        <v>77</v>
      </c>
      <c r="B54" s="4" t="s">
        <v>74</v>
      </c>
      <c r="C54" s="5" t="s">
        <v>92</v>
      </c>
      <c r="D54" s="5" t="s">
        <v>93</v>
      </c>
      <c r="E54" s="9">
        <v>51825902</v>
      </c>
      <c r="F54" s="10" t="s">
        <v>301</v>
      </c>
      <c r="G54" s="5" t="s">
        <v>280</v>
      </c>
      <c r="H54" s="5" t="s">
        <v>302</v>
      </c>
      <c r="I54" s="5">
        <v>1</v>
      </c>
      <c r="J54" s="6">
        <f t="shared" si="0"/>
        <v>1720</v>
      </c>
      <c r="K54" s="6">
        <f t="shared" si="1"/>
        <v>6880</v>
      </c>
    </row>
    <row r="55" spans="1:11" x14ac:dyDescent="0.25">
      <c r="A55" s="4" t="s">
        <v>94</v>
      </c>
      <c r="B55" s="4" t="s">
        <v>26</v>
      </c>
      <c r="C55" s="5" t="s">
        <v>95</v>
      </c>
      <c r="D55" s="11" t="s">
        <v>96</v>
      </c>
      <c r="E55" s="9" t="s">
        <v>315</v>
      </c>
      <c r="F55" s="10" t="s">
        <v>188</v>
      </c>
      <c r="G55" s="5" t="s">
        <v>316</v>
      </c>
      <c r="H55" s="5" t="s">
        <v>317</v>
      </c>
      <c r="I55" s="5">
        <v>1</v>
      </c>
      <c r="J55" s="6">
        <f t="shared" si="0"/>
        <v>1720</v>
      </c>
      <c r="K55" s="6">
        <f t="shared" si="1"/>
        <v>6880</v>
      </c>
    </row>
    <row r="56" spans="1:11" x14ac:dyDescent="0.25">
      <c r="A56" s="4" t="s">
        <v>94</v>
      </c>
      <c r="B56" s="4" t="s">
        <v>26</v>
      </c>
      <c r="C56" s="5" t="s">
        <v>95</v>
      </c>
      <c r="D56" s="11" t="s">
        <v>96</v>
      </c>
      <c r="E56" s="9" t="s">
        <v>303</v>
      </c>
      <c r="F56" s="10" t="s">
        <v>177</v>
      </c>
      <c r="G56" s="5" t="s">
        <v>304</v>
      </c>
      <c r="H56" s="5" t="s">
        <v>305</v>
      </c>
      <c r="I56" s="5">
        <v>1</v>
      </c>
      <c r="J56" s="6">
        <f t="shared" si="0"/>
        <v>1720</v>
      </c>
      <c r="K56" s="6">
        <f t="shared" si="1"/>
        <v>6880</v>
      </c>
    </row>
    <row r="57" spans="1:11" x14ac:dyDescent="0.25">
      <c r="A57" s="4" t="s">
        <v>94</v>
      </c>
      <c r="B57" s="4" t="s">
        <v>26</v>
      </c>
      <c r="C57" s="5" t="s">
        <v>95</v>
      </c>
      <c r="D57" s="11" t="s">
        <v>96</v>
      </c>
      <c r="E57" s="9" t="s">
        <v>306</v>
      </c>
      <c r="F57" s="10" t="s">
        <v>195</v>
      </c>
      <c r="G57" s="5" t="s">
        <v>307</v>
      </c>
      <c r="H57" s="5" t="s">
        <v>308</v>
      </c>
      <c r="I57" s="5">
        <v>2</v>
      </c>
      <c r="J57" s="6">
        <f t="shared" si="0"/>
        <v>3440</v>
      </c>
      <c r="K57" s="6">
        <f t="shared" si="1"/>
        <v>13760</v>
      </c>
    </row>
    <row r="58" spans="1:11" x14ac:dyDescent="0.25">
      <c r="A58" s="4" t="s">
        <v>94</v>
      </c>
      <c r="B58" s="4" t="s">
        <v>26</v>
      </c>
      <c r="C58" s="5" t="s">
        <v>95</v>
      </c>
      <c r="D58" s="11" t="s">
        <v>96</v>
      </c>
      <c r="E58" s="9" t="s">
        <v>309</v>
      </c>
      <c r="F58" s="10" t="s">
        <v>195</v>
      </c>
      <c r="G58" s="5" t="s">
        <v>310</v>
      </c>
      <c r="H58" s="5" t="s">
        <v>311</v>
      </c>
      <c r="I58" s="5">
        <v>1</v>
      </c>
      <c r="J58" s="6">
        <f t="shared" si="0"/>
        <v>1720</v>
      </c>
      <c r="K58" s="6">
        <f t="shared" si="1"/>
        <v>6880</v>
      </c>
    </row>
    <row r="59" spans="1:11" x14ac:dyDescent="0.25">
      <c r="A59" s="4" t="s">
        <v>94</v>
      </c>
      <c r="B59" s="4" t="s">
        <v>26</v>
      </c>
      <c r="C59" s="5" t="s">
        <v>95</v>
      </c>
      <c r="D59" s="11" t="s">
        <v>96</v>
      </c>
      <c r="E59" s="9" t="s">
        <v>318</v>
      </c>
      <c r="F59" s="10" t="s">
        <v>177</v>
      </c>
      <c r="G59" s="5" t="s">
        <v>319</v>
      </c>
      <c r="H59" s="5" t="s">
        <v>320</v>
      </c>
      <c r="I59" s="5">
        <v>1</v>
      </c>
      <c r="J59" s="6">
        <f t="shared" si="0"/>
        <v>1720</v>
      </c>
      <c r="K59" s="6">
        <f t="shared" si="1"/>
        <v>6880</v>
      </c>
    </row>
    <row r="60" spans="1:11" x14ac:dyDescent="0.25">
      <c r="A60" s="4" t="s">
        <v>94</v>
      </c>
      <c r="B60" s="4" t="s">
        <v>26</v>
      </c>
      <c r="C60" s="5" t="s">
        <v>95</v>
      </c>
      <c r="D60" s="11" t="s">
        <v>96</v>
      </c>
      <c r="E60" s="9" t="s">
        <v>312</v>
      </c>
      <c r="F60" s="10" t="s">
        <v>195</v>
      </c>
      <c r="G60" s="5" t="s">
        <v>313</v>
      </c>
      <c r="H60" s="5" t="s">
        <v>314</v>
      </c>
      <c r="I60" s="5">
        <v>1</v>
      </c>
      <c r="J60" s="6">
        <f t="shared" si="0"/>
        <v>1720</v>
      </c>
      <c r="K60" s="6">
        <f t="shared" si="1"/>
        <v>6880</v>
      </c>
    </row>
    <row r="61" spans="1:11" x14ac:dyDescent="0.25">
      <c r="A61" s="4" t="s">
        <v>94</v>
      </c>
      <c r="B61" s="4" t="s">
        <v>26</v>
      </c>
      <c r="C61" s="5" t="s">
        <v>95</v>
      </c>
      <c r="D61" s="5" t="s">
        <v>96</v>
      </c>
      <c r="E61" s="9">
        <v>42089816</v>
      </c>
      <c r="F61" s="10" t="s">
        <v>177</v>
      </c>
      <c r="G61" s="5" t="s">
        <v>410</v>
      </c>
      <c r="H61" s="5" t="s">
        <v>411</v>
      </c>
      <c r="I61" s="5">
        <v>1</v>
      </c>
      <c r="J61" s="6">
        <f t="shared" si="0"/>
        <v>1720</v>
      </c>
      <c r="K61" s="6">
        <f t="shared" si="1"/>
        <v>6880</v>
      </c>
    </row>
    <row r="62" spans="1:11" x14ac:dyDescent="0.25">
      <c r="A62" s="4" t="s">
        <v>94</v>
      </c>
      <c r="B62" s="4" t="s">
        <v>10</v>
      </c>
      <c r="C62" s="5" t="s">
        <v>97</v>
      </c>
      <c r="D62" s="5" t="s">
        <v>98</v>
      </c>
      <c r="E62" s="9" t="s">
        <v>348</v>
      </c>
      <c r="F62" s="10" t="s">
        <v>177</v>
      </c>
      <c r="G62" s="5" t="s">
        <v>349</v>
      </c>
      <c r="H62" s="5" t="s">
        <v>350</v>
      </c>
      <c r="I62" s="5">
        <v>1</v>
      </c>
      <c r="J62" s="6">
        <f t="shared" si="0"/>
        <v>1720</v>
      </c>
      <c r="K62" s="6">
        <f t="shared" si="1"/>
        <v>6880</v>
      </c>
    </row>
    <row r="63" spans="1:11" x14ac:dyDescent="0.25">
      <c r="A63" s="4" t="s">
        <v>94</v>
      </c>
      <c r="B63" s="4" t="s">
        <v>10</v>
      </c>
      <c r="C63" s="5" t="s">
        <v>99</v>
      </c>
      <c r="D63" s="5" t="s">
        <v>100</v>
      </c>
      <c r="E63" s="9" t="s">
        <v>332</v>
      </c>
      <c r="F63" s="10" t="s">
        <v>177</v>
      </c>
      <c r="G63" s="5" t="s">
        <v>333</v>
      </c>
      <c r="H63" s="5" t="s">
        <v>334</v>
      </c>
      <c r="I63" s="5">
        <v>1</v>
      </c>
      <c r="J63" s="6">
        <f t="shared" si="0"/>
        <v>1720</v>
      </c>
      <c r="K63" s="6">
        <f t="shared" si="1"/>
        <v>6880</v>
      </c>
    </row>
    <row r="64" spans="1:11" x14ac:dyDescent="0.25">
      <c r="A64" s="4" t="s">
        <v>94</v>
      </c>
      <c r="B64" s="4" t="s">
        <v>10</v>
      </c>
      <c r="C64" s="5" t="s">
        <v>101</v>
      </c>
      <c r="D64" s="5" t="s">
        <v>102</v>
      </c>
      <c r="E64" s="9" t="s">
        <v>345</v>
      </c>
      <c r="F64" s="10" t="s">
        <v>177</v>
      </c>
      <c r="G64" s="5" t="s">
        <v>346</v>
      </c>
      <c r="H64" s="5" t="s">
        <v>347</v>
      </c>
      <c r="I64" s="5">
        <v>1</v>
      </c>
      <c r="J64" s="6">
        <f t="shared" si="0"/>
        <v>1720</v>
      </c>
      <c r="K64" s="6">
        <f t="shared" si="1"/>
        <v>6880</v>
      </c>
    </row>
    <row r="65" spans="1:11" x14ac:dyDescent="0.25">
      <c r="A65" s="4" t="s">
        <v>94</v>
      </c>
      <c r="B65" s="4" t="s">
        <v>10</v>
      </c>
      <c r="C65" s="5" t="s">
        <v>103</v>
      </c>
      <c r="D65" s="5" t="s">
        <v>104</v>
      </c>
      <c r="E65" s="9" t="s">
        <v>337</v>
      </c>
      <c r="F65" s="10" t="s">
        <v>151</v>
      </c>
      <c r="G65" s="5" t="s">
        <v>304</v>
      </c>
      <c r="H65" s="5" t="s">
        <v>338</v>
      </c>
      <c r="I65" s="5">
        <v>1</v>
      </c>
      <c r="J65" s="6">
        <f t="shared" si="0"/>
        <v>1720</v>
      </c>
      <c r="K65" s="6">
        <f t="shared" si="1"/>
        <v>6880</v>
      </c>
    </row>
    <row r="66" spans="1:11" x14ac:dyDescent="0.25">
      <c r="A66" s="4" t="s">
        <v>94</v>
      </c>
      <c r="B66" s="4" t="s">
        <v>10</v>
      </c>
      <c r="C66" s="5" t="s">
        <v>103</v>
      </c>
      <c r="D66" s="5" t="s">
        <v>104</v>
      </c>
      <c r="E66" s="9" t="s">
        <v>324</v>
      </c>
      <c r="F66" s="10" t="s">
        <v>163</v>
      </c>
      <c r="G66" s="5" t="s">
        <v>304</v>
      </c>
      <c r="H66" s="5" t="s">
        <v>325</v>
      </c>
      <c r="I66" s="5">
        <v>1</v>
      </c>
      <c r="J66" s="6">
        <f t="shared" si="0"/>
        <v>1720</v>
      </c>
      <c r="K66" s="6">
        <f t="shared" si="1"/>
        <v>6880</v>
      </c>
    </row>
    <row r="67" spans="1:11" x14ac:dyDescent="0.25">
      <c r="A67" s="4" t="s">
        <v>94</v>
      </c>
      <c r="B67" s="4" t="s">
        <v>10</v>
      </c>
      <c r="C67" s="5" t="s">
        <v>105</v>
      </c>
      <c r="D67" s="5" t="s">
        <v>106</v>
      </c>
      <c r="E67" s="9">
        <v>36158089</v>
      </c>
      <c r="F67" s="10" t="s">
        <v>151</v>
      </c>
      <c r="G67" s="5" t="s">
        <v>341</v>
      </c>
      <c r="H67" s="5" t="s">
        <v>342</v>
      </c>
      <c r="I67" s="5">
        <v>1</v>
      </c>
      <c r="J67" s="6">
        <f t="shared" si="0"/>
        <v>1720</v>
      </c>
      <c r="K67" s="6">
        <f t="shared" si="1"/>
        <v>6880</v>
      </c>
    </row>
    <row r="68" spans="1:11" x14ac:dyDescent="0.25">
      <c r="A68" s="4" t="s">
        <v>94</v>
      </c>
      <c r="B68" s="4" t="s">
        <v>10</v>
      </c>
      <c r="C68" s="5" t="s">
        <v>107</v>
      </c>
      <c r="D68" s="5" t="s">
        <v>108</v>
      </c>
      <c r="E68" s="9" t="s">
        <v>321</v>
      </c>
      <c r="F68" s="10" t="s">
        <v>151</v>
      </c>
      <c r="G68" s="5" t="s">
        <v>322</v>
      </c>
      <c r="H68" s="5" t="s">
        <v>323</v>
      </c>
      <c r="I68" s="5">
        <v>1</v>
      </c>
      <c r="J68" s="6">
        <f t="shared" si="0"/>
        <v>1720</v>
      </c>
      <c r="K68" s="6">
        <f t="shared" si="1"/>
        <v>6880</v>
      </c>
    </row>
    <row r="69" spans="1:11" x14ac:dyDescent="0.25">
      <c r="A69" s="4" t="s">
        <v>94</v>
      </c>
      <c r="B69" s="4" t="s">
        <v>10</v>
      </c>
      <c r="C69" s="5" t="s">
        <v>107</v>
      </c>
      <c r="D69" s="5" t="s">
        <v>108</v>
      </c>
      <c r="E69" s="9" t="s">
        <v>343</v>
      </c>
      <c r="F69" s="10" t="s">
        <v>283</v>
      </c>
      <c r="G69" s="5" t="s">
        <v>322</v>
      </c>
      <c r="H69" s="5" t="s">
        <v>344</v>
      </c>
      <c r="I69" s="5">
        <v>1</v>
      </c>
      <c r="J69" s="6">
        <f t="shared" si="0"/>
        <v>1720</v>
      </c>
      <c r="K69" s="6">
        <f t="shared" si="1"/>
        <v>6880</v>
      </c>
    </row>
    <row r="70" spans="1:11" x14ac:dyDescent="0.25">
      <c r="A70" s="4" t="s">
        <v>94</v>
      </c>
      <c r="B70" s="4" t="s">
        <v>10</v>
      </c>
      <c r="C70" s="5" t="s">
        <v>109</v>
      </c>
      <c r="D70" s="5" t="s">
        <v>110</v>
      </c>
      <c r="E70" s="9">
        <v>331210</v>
      </c>
      <c r="F70" s="10" t="s">
        <v>151</v>
      </c>
      <c r="G70" s="5" t="s">
        <v>339</v>
      </c>
      <c r="H70" s="5" t="s">
        <v>340</v>
      </c>
      <c r="I70" s="5">
        <v>1</v>
      </c>
      <c r="J70" s="6">
        <f t="shared" ref="J70:J88" si="2">I70*1720</f>
        <v>1720</v>
      </c>
      <c r="K70" s="6">
        <f t="shared" ref="K70:K88" si="3">J70*4</f>
        <v>6880</v>
      </c>
    </row>
    <row r="71" spans="1:11" x14ac:dyDescent="0.25">
      <c r="A71" s="4" t="s">
        <v>94</v>
      </c>
      <c r="B71" s="4" t="s">
        <v>10</v>
      </c>
      <c r="C71" s="5" t="s">
        <v>111</v>
      </c>
      <c r="D71" s="5" t="s">
        <v>112</v>
      </c>
      <c r="E71" s="9" t="s">
        <v>326</v>
      </c>
      <c r="F71" s="10" t="s">
        <v>151</v>
      </c>
      <c r="G71" s="5" t="s">
        <v>327</v>
      </c>
      <c r="H71" s="5" t="s">
        <v>328</v>
      </c>
      <c r="I71" s="5">
        <v>1</v>
      </c>
      <c r="J71" s="6">
        <f t="shared" si="2"/>
        <v>1720</v>
      </c>
      <c r="K71" s="6">
        <f t="shared" si="3"/>
        <v>6880</v>
      </c>
    </row>
    <row r="72" spans="1:11" x14ac:dyDescent="0.25">
      <c r="A72" s="4" t="s">
        <v>94</v>
      </c>
      <c r="B72" s="4" t="s">
        <v>10</v>
      </c>
      <c r="C72" s="5" t="s">
        <v>113</v>
      </c>
      <c r="D72" s="5" t="s">
        <v>114</v>
      </c>
      <c r="E72" s="9" t="s">
        <v>329</v>
      </c>
      <c r="F72" s="10" t="s">
        <v>163</v>
      </c>
      <c r="G72" s="5" t="s">
        <v>330</v>
      </c>
      <c r="H72" s="5" t="s">
        <v>331</v>
      </c>
      <c r="I72" s="5">
        <v>1</v>
      </c>
      <c r="J72" s="6">
        <f t="shared" si="2"/>
        <v>1720</v>
      </c>
      <c r="K72" s="6">
        <f t="shared" si="3"/>
        <v>6880</v>
      </c>
    </row>
    <row r="73" spans="1:11" x14ac:dyDescent="0.25">
      <c r="A73" s="4" t="s">
        <v>94</v>
      </c>
      <c r="B73" s="4" t="s">
        <v>10</v>
      </c>
      <c r="C73" s="5" t="s">
        <v>115</v>
      </c>
      <c r="D73" s="5" t="s">
        <v>116</v>
      </c>
      <c r="E73" s="9">
        <v>37873288</v>
      </c>
      <c r="F73" s="10" t="s">
        <v>151</v>
      </c>
      <c r="G73" s="5" t="s">
        <v>335</v>
      </c>
      <c r="H73" s="5" t="s">
        <v>336</v>
      </c>
      <c r="I73" s="5">
        <v>1</v>
      </c>
      <c r="J73" s="6">
        <f t="shared" si="2"/>
        <v>1720</v>
      </c>
      <c r="K73" s="6">
        <f t="shared" si="3"/>
        <v>6880</v>
      </c>
    </row>
    <row r="74" spans="1:11" x14ac:dyDescent="0.25">
      <c r="A74" s="4" t="s">
        <v>94</v>
      </c>
      <c r="B74" s="4" t="s">
        <v>117</v>
      </c>
      <c r="C74" s="5" t="s">
        <v>118</v>
      </c>
      <c r="D74" s="5" t="s">
        <v>119</v>
      </c>
      <c r="E74" s="9" t="s">
        <v>351</v>
      </c>
      <c r="F74" s="10" t="s">
        <v>352</v>
      </c>
      <c r="G74" s="5" t="s">
        <v>310</v>
      </c>
      <c r="H74" s="5" t="s">
        <v>353</v>
      </c>
      <c r="I74" s="5">
        <v>1</v>
      </c>
      <c r="J74" s="6">
        <f t="shared" si="2"/>
        <v>1720</v>
      </c>
      <c r="K74" s="6">
        <f t="shared" si="3"/>
        <v>6880</v>
      </c>
    </row>
    <row r="75" spans="1:11" x14ac:dyDescent="0.25">
      <c r="A75" s="4" t="s">
        <v>120</v>
      </c>
      <c r="B75" s="4" t="s">
        <v>26</v>
      </c>
      <c r="C75" s="5" t="s">
        <v>121</v>
      </c>
      <c r="D75" s="11" t="s">
        <v>122</v>
      </c>
      <c r="E75" s="9">
        <v>619671</v>
      </c>
      <c r="F75" s="10" t="s">
        <v>177</v>
      </c>
      <c r="G75" s="5" t="s">
        <v>362</v>
      </c>
      <c r="H75" s="5" t="s">
        <v>363</v>
      </c>
      <c r="I75" s="5">
        <v>1</v>
      </c>
      <c r="J75" s="6">
        <f t="shared" si="2"/>
        <v>1720</v>
      </c>
      <c r="K75" s="6">
        <f t="shared" si="3"/>
        <v>6880</v>
      </c>
    </row>
    <row r="76" spans="1:11" x14ac:dyDescent="0.25">
      <c r="A76" s="4" t="s">
        <v>120</v>
      </c>
      <c r="B76" s="4" t="s">
        <v>26</v>
      </c>
      <c r="C76" s="5" t="s">
        <v>121</v>
      </c>
      <c r="D76" s="11" t="s">
        <v>122</v>
      </c>
      <c r="E76" s="9">
        <v>31309704</v>
      </c>
      <c r="F76" s="10" t="s">
        <v>177</v>
      </c>
      <c r="G76" s="5" t="s">
        <v>360</v>
      </c>
      <c r="H76" s="5" t="s">
        <v>361</v>
      </c>
      <c r="I76" s="5">
        <v>1</v>
      </c>
      <c r="J76" s="6">
        <f t="shared" si="2"/>
        <v>1720</v>
      </c>
      <c r="K76" s="6">
        <f t="shared" si="3"/>
        <v>6880</v>
      </c>
    </row>
    <row r="77" spans="1:11" x14ac:dyDescent="0.25">
      <c r="A77" s="4" t="s">
        <v>120</v>
      </c>
      <c r="B77" s="4" t="s">
        <v>26</v>
      </c>
      <c r="C77" s="5" t="s">
        <v>121</v>
      </c>
      <c r="D77" s="11" t="s">
        <v>122</v>
      </c>
      <c r="E77" s="9" t="s">
        <v>357</v>
      </c>
      <c r="F77" s="10" t="s">
        <v>188</v>
      </c>
      <c r="G77" s="5" t="s">
        <v>358</v>
      </c>
      <c r="H77" s="5" t="s">
        <v>359</v>
      </c>
      <c r="I77" s="5">
        <v>1</v>
      </c>
      <c r="J77" s="6">
        <f t="shared" si="2"/>
        <v>1720</v>
      </c>
      <c r="K77" s="6">
        <f t="shared" si="3"/>
        <v>6880</v>
      </c>
    </row>
    <row r="78" spans="1:11" x14ac:dyDescent="0.25">
      <c r="A78" s="4" t="s">
        <v>120</v>
      </c>
      <c r="B78" s="4" t="s">
        <v>26</v>
      </c>
      <c r="C78" s="5" t="s">
        <v>121</v>
      </c>
      <c r="D78" s="11" t="s">
        <v>122</v>
      </c>
      <c r="E78" s="9" t="s">
        <v>354</v>
      </c>
      <c r="F78" s="10" t="s">
        <v>177</v>
      </c>
      <c r="G78" s="5" t="s">
        <v>355</v>
      </c>
      <c r="H78" s="5" t="s">
        <v>356</v>
      </c>
      <c r="I78" s="5">
        <v>1</v>
      </c>
      <c r="J78" s="6">
        <f t="shared" si="2"/>
        <v>1720</v>
      </c>
      <c r="K78" s="6">
        <f t="shared" si="3"/>
        <v>6880</v>
      </c>
    </row>
    <row r="79" spans="1:11" x14ac:dyDescent="0.25">
      <c r="A79" s="4" t="s">
        <v>120</v>
      </c>
      <c r="B79" s="4" t="s">
        <v>402</v>
      </c>
      <c r="C79" s="5" t="s">
        <v>140</v>
      </c>
      <c r="D79" s="11" t="s">
        <v>141</v>
      </c>
      <c r="E79" s="9" t="s">
        <v>392</v>
      </c>
      <c r="F79" s="10" t="s">
        <v>393</v>
      </c>
      <c r="G79" s="5" t="s">
        <v>394</v>
      </c>
      <c r="H79" s="5" t="s">
        <v>395</v>
      </c>
      <c r="I79" s="5">
        <v>1</v>
      </c>
      <c r="J79" s="6">
        <f t="shared" si="2"/>
        <v>1720</v>
      </c>
      <c r="K79" s="6">
        <f t="shared" si="3"/>
        <v>6880</v>
      </c>
    </row>
    <row r="80" spans="1:11" x14ac:dyDescent="0.25">
      <c r="A80" s="4" t="s">
        <v>120</v>
      </c>
      <c r="B80" s="4" t="s">
        <v>10</v>
      </c>
      <c r="C80" s="5" t="s">
        <v>123</v>
      </c>
      <c r="D80" s="5" t="s">
        <v>124</v>
      </c>
      <c r="E80" s="9" t="s">
        <v>370</v>
      </c>
      <c r="F80" s="10" t="s">
        <v>151</v>
      </c>
      <c r="G80" s="5" t="s">
        <v>371</v>
      </c>
      <c r="H80" s="5" t="s">
        <v>372</v>
      </c>
      <c r="I80" s="5">
        <v>1</v>
      </c>
      <c r="J80" s="6">
        <f t="shared" si="2"/>
        <v>1720</v>
      </c>
      <c r="K80" s="6">
        <f t="shared" si="3"/>
        <v>6880</v>
      </c>
    </row>
    <row r="81" spans="1:11" x14ac:dyDescent="0.25">
      <c r="A81" s="4" t="s">
        <v>120</v>
      </c>
      <c r="B81" s="4" t="s">
        <v>10</v>
      </c>
      <c r="C81" s="5" t="s">
        <v>125</v>
      </c>
      <c r="D81" s="5" t="s">
        <v>126</v>
      </c>
      <c r="E81" s="9" t="s">
        <v>364</v>
      </c>
      <c r="F81" s="10" t="s">
        <v>365</v>
      </c>
      <c r="G81" s="5" t="s">
        <v>366</v>
      </c>
      <c r="H81" s="5" t="s">
        <v>367</v>
      </c>
      <c r="I81" s="5">
        <v>1</v>
      </c>
      <c r="J81" s="6">
        <f t="shared" si="2"/>
        <v>1720</v>
      </c>
      <c r="K81" s="6">
        <f t="shared" si="3"/>
        <v>6880</v>
      </c>
    </row>
    <row r="82" spans="1:11" x14ac:dyDescent="0.25">
      <c r="A82" s="4" t="s">
        <v>120</v>
      </c>
      <c r="B82" s="4" t="s">
        <v>10</v>
      </c>
      <c r="C82" s="5" t="s">
        <v>127</v>
      </c>
      <c r="D82" s="5" t="s">
        <v>128</v>
      </c>
      <c r="E82" s="9" t="s">
        <v>373</v>
      </c>
      <c r="F82" s="10" t="s">
        <v>374</v>
      </c>
      <c r="G82" s="5" t="s">
        <v>360</v>
      </c>
      <c r="H82" s="5" t="s">
        <v>375</v>
      </c>
      <c r="I82" s="5">
        <v>1</v>
      </c>
      <c r="J82" s="6">
        <f t="shared" si="2"/>
        <v>1720</v>
      </c>
      <c r="K82" s="6">
        <f t="shared" si="3"/>
        <v>6880</v>
      </c>
    </row>
    <row r="83" spans="1:11" x14ac:dyDescent="0.25">
      <c r="A83" s="4" t="s">
        <v>120</v>
      </c>
      <c r="B83" s="4" t="s">
        <v>10</v>
      </c>
      <c r="C83" s="5" t="s">
        <v>129</v>
      </c>
      <c r="D83" s="5" t="s">
        <v>130</v>
      </c>
      <c r="E83" s="9" t="s">
        <v>368</v>
      </c>
      <c r="F83" s="10" t="s">
        <v>151</v>
      </c>
      <c r="G83" s="5" t="s">
        <v>355</v>
      </c>
      <c r="H83" s="5" t="s">
        <v>369</v>
      </c>
      <c r="I83" s="5">
        <v>1</v>
      </c>
      <c r="J83" s="6">
        <f t="shared" si="2"/>
        <v>1720</v>
      </c>
      <c r="K83" s="6">
        <f t="shared" si="3"/>
        <v>6880</v>
      </c>
    </row>
    <row r="84" spans="1:11" ht="30" x14ac:dyDescent="0.25">
      <c r="A84" s="4" t="s">
        <v>120</v>
      </c>
      <c r="B84" s="4" t="s">
        <v>117</v>
      </c>
      <c r="C84" s="5" t="s">
        <v>131</v>
      </c>
      <c r="D84" s="5" t="s">
        <v>132</v>
      </c>
      <c r="E84" s="9" t="s">
        <v>376</v>
      </c>
      <c r="F84" s="10" t="s">
        <v>377</v>
      </c>
      <c r="G84" s="5" t="s">
        <v>378</v>
      </c>
      <c r="H84" s="5" t="s">
        <v>379</v>
      </c>
      <c r="I84" s="5">
        <v>1</v>
      </c>
      <c r="J84" s="6">
        <f t="shared" si="2"/>
        <v>1720</v>
      </c>
      <c r="K84" s="6">
        <f t="shared" si="3"/>
        <v>6880</v>
      </c>
    </row>
    <row r="85" spans="1:11" x14ac:dyDescent="0.25">
      <c r="A85" s="4" t="s">
        <v>120</v>
      </c>
      <c r="B85" s="4" t="s">
        <v>74</v>
      </c>
      <c r="C85" s="5" t="s">
        <v>133</v>
      </c>
      <c r="D85" s="5" t="s">
        <v>134</v>
      </c>
      <c r="E85" s="9" t="s">
        <v>383</v>
      </c>
      <c r="F85" s="10" t="s">
        <v>384</v>
      </c>
      <c r="G85" s="5" t="s">
        <v>385</v>
      </c>
      <c r="H85" s="5" t="s">
        <v>386</v>
      </c>
      <c r="I85" s="5">
        <v>1</v>
      </c>
      <c r="J85" s="6">
        <f t="shared" si="2"/>
        <v>1720</v>
      </c>
      <c r="K85" s="6">
        <f t="shared" si="3"/>
        <v>6880</v>
      </c>
    </row>
    <row r="86" spans="1:11" x14ac:dyDescent="0.25">
      <c r="A86" s="4" t="s">
        <v>120</v>
      </c>
      <c r="B86" s="4" t="s">
        <v>74</v>
      </c>
      <c r="C86" s="5" t="s">
        <v>135</v>
      </c>
      <c r="D86" s="5" t="s">
        <v>137</v>
      </c>
      <c r="E86" s="9" t="s">
        <v>136</v>
      </c>
      <c r="F86" s="10" t="s">
        <v>387</v>
      </c>
      <c r="G86" s="5" t="s">
        <v>388</v>
      </c>
      <c r="H86" s="5" t="s">
        <v>389</v>
      </c>
      <c r="I86" s="5">
        <v>1</v>
      </c>
      <c r="J86" s="6">
        <f t="shared" si="2"/>
        <v>1720</v>
      </c>
      <c r="K86" s="6">
        <f t="shared" si="3"/>
        <v>6880</v>
      </c>
    </row>
    <row r="87" spans="1:11" x14ac:dyDescent="0.25">
      <c r="A87" s="4" t="s">
        <v>120</v>
      </c>
      <c r="B87" s="4" t="s">
        <v>74</v>
      </c>
      <c r="C87" s="13" t="s">
        <v>416</v>
      </c>
      <c r="D87" s="14" t="s">
        <v>417</v>
      </c>
      <c r="E87" s="9" t="s">
        <v>380</v>
      </c>
      <c r="F87" s="10" t="s">
        <v>301</v>
      </c>
      <c r="G87" s="5" t="s">
        <v>381</v>
      </c>
      <c r="H87" s="5" t="s">
        <v>382</v>
      </c>
      <c r="I87" s="5">
        <v>1</v>
      </c>
      <c r="J87" s="6">
        <f t="shared" si="2"/>
        <v>1720</v>
      </c>
      <c r="K87" s="6">
        <f t="shared" si="3"/>
        <v>6880</v>
      </c>
    </row>
    <row r="88" spans="1:11" x14ac:dyDescent="0.25">
      <c r="A88" s="4" t="s">
        <v>120</v>
      </c>
      <c r="B88" s="4" t="s">
        <v>74</v>
      </c>
      <c r="C88" s="5" t="s">
        <v>138</v>
      </c>
      <c r="D88" s="5" t="s">
        <v>139</v>
      </c>
      <c r="E88" s="9">
        <v>52319784</v>
      </c>
      <c r="F88" s="10" t="s">
        <v>384</v>
      </c>
      <c r="G88" s="5" t="s">
        <v>390</v>
      </c>
      <c r="H88" s="5" t="s">
        <v>391</v>
      </c>
      <c r="I88" s="5">
        <v>1</v>
      </c>
      <c r="J88" s="6">
        <f t="shared" si="2"/>
        <v>1720</v>
      </c>
      <c r="K88" s="6">
        <f t="shared" si="3"/>
        <v>6880</v>
      </c>
    </row>
    <row r="89" spans="1:11" x14ac:dyDescent="0.25">
      <c r="A89" s="7" t="s">
        <v>142</v>
      </c>
      <c r="B89" s="7"/>
      <c r="C89" s="7"/>
      <c r="D89" s="7"/>
      <c r="E89" s="7"/>
      <c r="F89" s="7"/>
      <c r="G89" s="7"/>
      <c r="H89" s="7"/>
      <c r="I89" s="7">
        <f>SUM(I4:I88)</f>
        <v>84.14</v>
      </c>
      <c r="J89" s="8"/>
      <c r="K89" s="8">
        <f>SUBTOTAL(9,K4:K88)</f>
        <v>578884</v>
      </c>
    </row>
  </sheetData>
  <autoFilter ref="A3:K88" xr:uid="{D251EBE0-FB89-43BD-978C-1455E0747600}"/>
  <mergeCells count="1">
    <mergeCell ref="A1:K1"/>
  </mergeCells>
  <pageMargins left="0.25" right="0.19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</vt:lpstr>
      <vt:lpstr>školy</vt:lpstr>
      <vt:lpstr>školy!Názvy_tlače</vt:lpstr>
      <vt:lpstr>zriaď!Názvy_tlače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2025-07-09T07:47:40Z</cp:lastPrinted>
  <dcterms:created xsi:type="dcterms:W3CDTF">2024-04-24T06:44:47Z</dcterms:created>
  <dcterms:modified xsi:type="dcterms:W3CDTF">2025-12-04T08:50:12Z</dcterms:modified>
</cp:coreProperties>
</file>