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4-my.sharepoint.com/personal/maria_perignathova_minedu_sk/Documents/komentar regio platy/"/>
    </mc:Choice>
  </mc:AlternateContent>
  <xr:revisionPtr revIDLastSave="9" documentId="8_{93FCAC73-E888-4E35-B3A5-A310FAA958EA}" xr6:coauthVersionLast="36" xr6:coauthVersionMax="36" xr10:uidLastSave="{1C50B814-20A7-43D0-AE92-2540AEBA66B2}"/>
  <bookViews>
    <workbookView xWindow="0" yWindow="0" windowWidth="17250" windowHeight="5640" xr2:uid="{733B0F7C-3918-4CA3-BA74-CE7528B00C27}"/>
  </bookViews>
  <sheets>
    <sheet name="Graf č. 1" sheetId="3" r:id="rId1"/>
    <sheet name="Graf č. 2" sheetId="1" r:id="rId2"/>
    <sheet name="Graf č. 3" sheetId="9" r:id="rId3"/>
    <sheet name="Tabuľka č. 1" sheetId="5" r:id="rId4"/>
    <sheet name="Tabuľka č. 2" sheetId="6" r:id="rId5"/>
    <sheet name="Príloha č. 1" sheetId="7" r:id="rId6"/>
    <sheet name="Príloha č. 2" sheetId="8" r:id="rId7"/>
    <sheet name="Príloha č. 4" sheetId="10" r:id="rId8"/>
  </sheets>
  <definedNames>
    <definedName name="_xlnm._FilterDatabase" localSheetId="0" hidden="1">'Graf č. 1'!$A$2:$B$45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</calcChain>
</file>

<file path=xl/sharedStrings.xml><?xml version="1.0" encoding="utf-8"?>
<sst xmlns="http://schemas.openxmlformats.org/spreadsheetml/2006/main" count="157" uniqueCount="105">
  <si>
    <t>2019/2020</t>
  </si>
  <si>
    <t>2020/2021</t>
  </si>
  <si>
    <t>BA</t>
  </si>
  <si>
    <t>TT</t>
  </si>
  <si>
    <t>TN</t>
  </si>
  <si>
    <t>NR</t>
  </si>
  <si>
    <t>ZA</t>
  </si>
  <si>
    <t>BB</t>
  </si>
  <si>
    <t>PO</t>
  </si>
  <si>
    <t>KE</t>
  </si>
  <si>
    <t>Maďarsko</t>
  </si>
  <si>
    <t>Taliansko</t>
  </si>
  <si>
    <t>Slovensko</t>
  </si>
  <si>
    <t>ČR</t>
  </si>
  <si>
    <t>Grécko</t>
  </si>
  <si>
    <t>Švédsko</t>
  </si>
  <si>
    <t>Dánsko</t>
  </si>
  <si>
    <t>Rakúsko</t>
  </si>
  <si>
    <t>Francúzsko</t>
  </si>
  <si>
    <t>Holandsko</t>
  </si>
  <si>
    <t>Slovinsko</t>
  </si>
  <si>
    <t>Írsko</t>
  </si>
  <si>
    <t>Estónsko</t>
  </si>
  <si>
    <t>Fínsko</t>
  </si>
  <si>
    <t>Nemecko</t>
  </si>
  <si>
    <t>Litva</t>
  </si>
  <si>
    <t>Portugalsko</t>
  </si>
  <si>
    <t>Lotyšsko</t>
  </si>
  <si>
    <t>priemer EÚ-22</t>
  </si>
  <si>
    <t>kraj </t>
  </si>
  <si>
    <t>Bratislavský (BA) </t>
  </si>
  <si>
    <t>Trnavský (TT)</t>
  </si>
  <si>
    <t>Nitriansky (NR)</t>
  </si>
  <si>
    <t>Trenčiansky (TN)</t>
  </si>
  <si>
    <t>Košický (KE)</t>
  </si>
  <si>
    <t>Banskobystrický (BB)</t>
  </si>
  <si>
    <t>Žilinský (ZA)</t>
  </si>
  <si>
    <t>Prešovský  (PO)</t>
  </si>
  <si>
    <t>EÚ 22</t>
  </si>
  <si>
    <t>86-96 % podľa stupňa vzdelávania</t>
  </si>
  <si>
    <t>80 % (predprimárne vzdelávanie)</t>
  </si>
  <si>
    <t>Tabuľka č. 1: Pomer platov PZ a OZ k platom vysokoškolsky vzdelaných zamestnancov (2020)</t>
  </si>
  <si>
    <t>Graf č. 1: Platy učiteľov nižšieho sekundárneho vzdelávania v pomere k platom VŠ vzdelaných v krajine (2019)</t>
  </si>
  <si>
    <t>Graf č. 2. Počet inzerovaných voľných učiteľských pracovných miest na 1000 učiteľov podľa krajov (2019/2020 a 2020/2021)</t>
  </si>
  <si>
    <t>kraj</t>
  </si>
  <si>
    <t>prenesené kompetencie</t>
  </si>
  <si>
    <t>origninálne kompetencie</t>
  </si>
  <si>
    <t>scenár 50 mil. + stropovanie</t>
  </si>
  <si>
    <t>maximalistický scenár 195 mil.</t>
  </si>
  <si>
    <t>Oblasť</t>
  </si>
  <si>
    <t>prepočítaný počet PZ a OZ (2020), PK</t>
  </si>
  <si>
    <t>príspevok</t>
  </si>
  <si>
    <t>nový pomer voči priem. mzde VŠ v oblasti</t>
  </si>
  <si>
    <t>BA mesto</t>
  </si>
  <si>
    <t>BA ostatné</t>
  </si>
  <si>
    <t>TT mesto</t>
  </si>
  <si>
    <t>TT ostatné</t>
  </si>
  <si>
    <t>TN mesto</t>
  </si>
  <si>
    <t>TN ostatné</t>
  </si>
  <si>
    <t>NR mesto</t>
  </si>
  <si>
    <t>NR ostatné</t>
  </si>
  <si>
    <t>ZA mesto</t>
  </si>
  <si>
    <t>ZA ostatné</t>
  </si>
  <si>
    <t>BB mesto</t>
  </si>
  <si>
    <t>BB ostatné</t>
  </si>
  <si>
    <t>PO mesto</t>
  </si>
  <si>
    <t>PO ostatné</t>
  </si>
  <si>
    <t>KE mesto</t>
  </si>
  <si>
    <t>KE ostatné</t>
  </si>
  <si>
    <t>Tabuľka č. 2: Alternatívy prerozdelenia 50 mil. eur (iba prenesené kompetencie, mesačný príspevok)</t>
  </si>
  <si>
    <t>pomer voči priem. mzde VŠ v oblasti</t>
  </si>
  <si>
    <t>mzda PZ a OZ v danej oblasti (2020), PK</t>
  </si>
  <si>
    <r>
      <t>k</t>
    </r>
    <r>
      <rPr>
        <b/>
        <i/>
        <sz val="8"/>
        <color rgb="FF000000"/>
        <rFont val="Calibri"/>
        <family val="2"/>
        <charset val="238"/>
        <scheme val="minor"/>
      </rPr>
      <t>raj</t>
    </r>
  </si>
  <si>
    <r>
      <t>M</t>
    </r>
    <r>
      <rPr>
        <b/>
        <sz val="8"/>
        <color rgb="FF000000"/>
        <rFont val="Calibri"/>
        <family val="2"/>
        <charset val="238"/>
        <scheme val="minor"/>
      </rPr>
      <t>aterské školy</t>
    </r>
  </si>
  <si>
    <r>
      <t>Z</t>
    </r>
    <r>
      <rPr>
        <b/>
        <sz val="8"/>
        <color rgb="FF000000"/>
        <rFont val="Calibri"/>
        <family val="2"/>
        <charset val="238"/>
        <scheme val="minor"/>
      </rPr>
      <t>ákladné školy</t>
    </r>
  </si>
  <si>
    <r>
      <t>S</t>
    </r>
    <r>
      <rPr>
        <b/>
        <sz val="8"/>
        <color rgb="FF000000"/>
        <rFont val="Calibri"/>
        <family val="2"/>
        <charset val="238"/>
        <scheme val="minor"/>
      </rPr>
      <t>tredné školy</t>
    </r>
  </si>
  <si>
    <t>Špeciálne materské školy</t>
  </si>
  <si>
    <t>Špeciálne základné školy</t>
  </si>
  <si>
    <t>Špeciálne stredné školy</t>
  </si>
  <si>
    <t>Bratislavský (BA)</t>
  </si>
  <si>
    <t>Prešovský   (PO)</t>
  </si>
  <si>
    <t>Košický  (KE)</t>
  </si>
  <si>
    <t>Príloha č. 1: Odhadovaná zmena dopytu po učiteľoch medzi rokmi 2020 a 2030 podľa regiónu</t>
  </si>
  <si>
    <t>Príloha č. 2: Podiel počtu učiteľov vo veku nad 60 rokov na celkovom počte učiteľov k 15. septembru 2020 podľa regiónu</t>
  </si>
  <si>
    <t xml:space="preserve">podiel </t>
  </si>
  <si>
    <r>
      <t>Prešovský </t>
    </r>
    <r>
      <rPr>
        <i/>
        <sz val="8"/>
        <color rgb="FF000000"/>
        <rFont val="Calibri"/>
        <family val="2"/>
        <charset val="238"/>
        <scheme val="minor"/>
      </rPr>
      <t> </t>
    </r>
    <r>
      <rPr>
        <i/>
        <sz val="8"/>
        <color rgb="FF000000"/>
        <rFont val="Segoe UI"/>
        <family val="2"/>
        <charset val="238"/>
      </rPr>
      <t xml:space="preserve"> (PO)</t>
    </r>
    <r>
      <rPr>
        <i/>
        <sz val="8"/>
        <color rgb="FF000000"/>
        <rFont val="Calibri"/>
        <family val="2"/>
        <charset val="238"/>
        <scheme val="minor"/>
      </rPr>
      <t> </t>
    </r>
  </si>
  <si>
    <r>
      <t>Košický</t>
    </r>
    <r>
      <rPr>
        <i/>
        <sz val="8"/>
        <color rgb="FF000000"/>
        <rFont val="Calibri"/>
        <family val="2"/>
        <charset val="238"/>
        <scheme val="minor"/>
      </rPr>
      <t> </t>
    </r>
    <r>
      <rPr>
        <i/>
        <sz val="8"/>
        <color rgb="FF000000"/>
        <rFont val="Segoe UI"/>
        <family val="2"/>
        <charset val="238"/>
      </rPr>
      <t xml:space="preserve"> (KE)</t>
    </r>
    <r>
      <rPr>
        <i/>
        <sz val="8"/>
        <color rgb="FF000000"/>
        <rFont val="Calibri"/>
        <family val="2"/>
        <charset val="238"/>
        <scheme val="minor"/>
      </rPr>
      <t> </t>
    </r>
  </si>
  <si>
    <t xml:space="preserve">Zdroj: Rezortný informačný systém (2020). </t>
  </si>
  <si>
    <t>Zdroj: Mikrosimulačný model. (IVP, 2021). Dopyt po učiteľoch je vypočítaný na základe očakávaného počtu žiakov pri zachovaní pomeru žiakov na učiteľa. V prípade materských škôl model nepočíta s pripravovaným návrhom právneho nároku od 3 rokov.</t>
  </si>
  <si>
    <r>
      <t>Zdroj:</t>
    </r>
    <r>
      <rPr>
        <i/>
        <sz val="7"/>
        <color rgb="FF202124"/>
        <rFont val="Segoe UI"/>
        <family val="2"/>
        <charset val="238"/>
      </rPr>
      <t xml:space="preserve"> Výpočty IVP podľa údajov ÚPSVAR (2021), Profesia.sk (2021), CVTI (2021)</t>
    </r>
  </si>
  <si>
    <t>Pozn.: Údaje zahŕňajú voľné pracovné miesta nahlásené prostredníctvom úradov práce, portálu ISTP alebo portálu profesia.sk.</t>
  </si>
  <si>
    <t>Zdroj: prepočty ÚHP a IVP na základe údajov ISCP (2020), Práca 1-04 (2020), OECD (2021)</t>
  </si>
  <si>
    <t>Zdroj: OECD (2021)</t>
  </si>
  <si>
    <t>priemer V4*</t>
  </si>
  <si>
    <t>Tabuľka č. 2: Fluktuácia PZ a OZ v jednotlivých oblastiach (2020)</t>
  </si>
  <si>
    <t>oblasť</t>
  </si>
  <si>
    <t>fluktuácia oblasť</t>
  </si>
  <si>
    <t>fluktuácia kraj</t>
  </si>
  <si>
    <t>Zdroj: prepočty IVP na základe údajov Rezortného informačného systému RIS (2020-2021). Fluktuácia je vypočítaná ako podiel PZ a OZ, ktorí v roku 2020 pracovali v školách, ale v roku 2021 sa už v databáze RIS nenachádzali a všetkých PZ a OZ pracujúcich v školách v roku 2020. Výpočet nezahŕňa odchody z dôvodu materskej dovolenky.</t>
  </si>
  <si>
    <r>
      <t>Zdroj:</t>
    </r>
    <r>
      <rPr>
        <sz val="10"/>
        <color theme="1"/>
        <rFont val="Segoe UI"/>
        <family val="2"/>
        <charset val="238"/>
      </rPr>
      <t xml:space="preserve"> </t>
    </r>
    <r>
      <rPr>
        <i/>
        <sz val="7"/>
        <color theme="1"/>
        <rFont val="Segoe UI"/>
        <family val="2"/>
        <charset val="238"/>
      </rPr>
      <t xml:space="preserve">prepočty ÚHP a IVP na základe údajov ISCP (2020) a Práca 1-04 (2020). V prípade financovania rovnakého príspevku pre originálne kompetencie by sa rozpočet navýšil o 25 mil., resp. 97 mil. eur. Hodnoty za oblasti sú vypočítané ako podiel priemernej výšky platu prepočítaného počtu PZ a OZ prenesených kompetencií v roku 2020 a priemernej výšky platu prepočítaného počtu zamestnancov s vysokoškolským vzdelaním (ISCED 5-8) v roku 2020. Priemery za SR zodpovedajú metodike OECD popísanej v grafe č. 1. </t>
    </r>
  </si>
  <si>
    <t>SR (PZ ZŠ)</t>
  </si>
  <si>
    <t>scenár BA 90 % (388 mil.) + stropovanie</t>
  </si>
  <si>
    <t>scenár BA 90 % (74 mil.) bez stropovania</t>
  </si>
  <si>
    <t>Príloha č. 4: Alternatívne scenáre</t>
  </si>
  <si>
    <t xml:space="preserve">Zdroj: prepočty ÚHP a IVP na základe údajov ISCP (2020) a Práca 1-04 (2020). 
Pozn.: Hodnoty za oblasti sú vypočítané ako podiel priemernej výšky platu prepočítaného počtu PZ a OZ prenesených kompetencií v roku 2020 a priemernej výšky platu prepočítaného počtu zamestnancov s vysokoškolským vzdelaním (ISCED 5-8) v roku 2020. Priemery za SR zodpovedajú metodike OECD popísanej v grafe č. 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</si>
</sst>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##\ ##0"/>
    <numFmt numFmtId="166" formatCode="0.0%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Segoe UI"/>
      <family val="2"/>
      <charset val="238"/>
    </font>
    <font>
      <sz val="8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sz val="8"/>
      <color rgb="FF000000"/>
      <name val="Segoe UI"/>
      <family val="2"/>
      <charset val="238"/>
    </font>
    <font>
      <b/>
      <i/>
      <sz val="8"/>
      <color rgb="FF000000"/>
      <name val="Segoe UI"/>
      <family val="2"/>
      <charset val="238"/>
    </font>
    <font>
      <b/>
      <i/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rgb="FF000000"/>
      <name val="Segoe UI"/>
      <family val="2"/>
      <charset val="238"/>
    </font>
    <font>
      <sz val="11"/>
      <name val="Segoe UI Semibold"/>
      <family val="2"/>
      <charset val="238"/>
    </font>
    <font>
      <sz val="11"/>
      <color theme="1"/>
      <name val="Segoe UI Semibold"/>
      <family val="2"/>
      <charset val="238"/>
    </font>
    <font>
      <b/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i/>
      <sz val="7"/>
      <color theme="1"/>
      <name val="Segoe UI"/>
      <family val="2"/>
      <charset val="238"/>
    </font>
    <font>
      <i/>
      <sz val="7"/>
      <color rgb="FF202124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2EF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/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1" fontId="0" fillId="0" borderId="0" xfId="0" applyNumberFormat="1"/>
    <xf numFmtId="0" fontId="3" fillId="0" borderId="0" xfId="0" applyFont="1"/>
    <xf numFmtId="0" fontId="0" fillId="0" borderId="0" xfId="0" applyFill="1" applyBorder="1"/>
    <xf numFmtId="164" fontId="5" fillId="0" borderId="0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/>
    <xf numFmtId="2" fontId="7" fillId="0" borderId="0" xfId="2" applyNumberFormat="1" applyFont="1" applyFill="1" applyBorder="1" applyAlignment="1" applyProtection="1">
      <alignment horizontal="right" vertical="center"/>
    </xf>
    <xf numFmtId="0" fontId="7" fillId="0" borderId="0" xfId="2" applyNumberFormat="1" applyFont="1" applyFill="1" applyBorder="1" applyAlignment="1" applyProtection="1"/>
    <xf numFmtId="165" fontId="7" fillId="0" borderId="0" xfId="2" applyNumberFormat="1" applyFont="1" applyFill="1" applyBorder="1" applyAlignment="1" applyProtection="1">
      <alignment horizontal="left" vertical="center"/>
    </xf>
    <xf numFmtId="0" fontId="8" fillId="0" borderId="0" xfId="2" applyNumberFormat="1" applyFont="1" applyFill="1" applyBorder="1" applyAlignment="1" applyProtection="1">
      <alignment horizontal="left"/>
    </xf>
    <xf numFmtId="9" fontId="5" fillId="0" borderId="0" xfId="1" applyFont="1" applyFill="1" applyBorder="1" applyAlignment="1" applyProtection="1">
      <alignment horizontal="right" vertical="center"/>
    </xf>
    <xf numFmtId="9" fontId="7" fillId="0" borderId="0" xfId="1" applyFont="1" applyFill="1" applyBorder="1" applyAlignment="1" applyProtection="1">
      <alignment horizontal="right" vertical="center"/>
    </xf>
    <xf numFmtId="9" fontId="10" fillId="2" borderId="1" xfId="0" applyNumberFormat="1" applyFont="1" applyFill="1" applyBorder="1" applyAlignment="1">
      <alignment horizontal="center" vertical="center" wrapText="1"/>
    </xf>
    <xf numFmtId="9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9" fontId="10" fillId="2" borderId="1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/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8" xfId="0" applyFont="1" applyBorder="1" applyAlignment="1">
      <alignment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9" fontId="10" fillId="0" borderId="13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9" fontId="10" fillId="3" borderId="16" xfId="0" applyNumberFormat="1" applyFont="1" applyFill="1" applyBorder="1" applyAlignment="1">
      <alignment horizontal="center" vertical="center"/>
    </xf>
    <xf numFmtId="9" fontId="10" fillId="0" borderId="16" xfId="0" applyNumberFormat="1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9" fontId="21" fillId="3" borderId="16" xfId="0" applyNumberFormat="1" applyFont="1" applyFill="1" applyBorder="1" applyAlignment="1">
      <alignment horizontal="center" vertical="center"/>
    </xf>
    <xf numFmtId="9" fontId="21" fillId="0" borderId="1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16" fillId="2" borderId="0" xfId="0" applyFont="1" applyFill="1" applyBorder="1" applyAlignment="1">
      <alignment horizontal="center" vertical="center" wrapText="1"/>
    </xf>
    <xf numFmtId="9" fontId="21" fillId="0" borderId="0" xfId="0" applyNumberFormat="1" applyFont="1" applyBorder="1" applyAlignment="1">
      <alignment horizontal="center" vertical="center"/>
    </xf>
    <xf numFmtId="9" fontId="0" fillId="0" borderId="0" xfId="0" applyNumberFormat="1" applyFill="1" applyBorder="1"/>
    <xf numFmtId="9" fontId="0" fillId="0" borderId="0" xfId="1" applyFont="1" applyFill="1" applyBorder="1"/>
    <xf numFmtId="0" fontId="20" fillId="0" borderId="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17" xfId="0" applyNumberFormat="1" applyFont="1" applyBorder="1" applyAlignment="1">
      <alignment horizontal="center" vertical="center"/>
    </xf>
    <xf numFmtId="166" fontId="21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166" fontId="21" fillId="0" borderId="18" xfId="0" applyNumberFormat="1" applyFont="1" applyBorder="1" applyAlignment="1">
      <alignment horizontal="center" vertical="center"/>
    </xf>
    <xf numFmtId="166" fontId="21" fillId="0" borderId="19" xfId="0" applyNumberFormat="1" applyFont="1" applyBorder="1" applyAlignment="1">
      <alignment horizontal="center" vertical="center"/>
    </xf>
    <xf numFmtId="166" fontId="21" fillId="0" borderId="21" xfId="0" applyNumberFormat="1" applyFont="1" applyBorder="1" applyAlignment="1">
      <alignment horizontal="center" vertical="center"/>
    </xf>
    <xf numFmtId="166" fontId="21" fillId="0" borderId="20" xfId="0" applyNumberFormat="1" applyFont="1" applyBorder="1" applyAlignment="1">
      <alignment horizontal="center" vertical="center"/>
    </xf>
    <xf numFmtId="166" fontId="21" fillId="0" borderId="8" xfId="0" applyNumberFormat="1" applyFont="1" applyBorder="1" applyAlignment="1">
      <alignment horizontal="center" vertical="center"/>
    </xf>
    <xf numFmtId="166" fontId="21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center" vertical="center" wrapText="1"/>
    </xf>
    <xf numFmtId="9" fontId="10" fillId="0" borderId="22" xfId="0" applyNumberFormat="1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9" fontId="9" fillId="0" borderId="8" xfId="0" applyNumberFormat="1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9" fontId="9" fillId="0" borderId="13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</cellXfs>
  <cellStyles count="3">
    <cellStyle name="Normálna" xfId="0" builtinId="0"/>
    <cellStyle name="Normálna 2" xfId="2" xr:uid="{8E79794D-7552-416F-BD07-5852F7D8DEDE}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19772528433944E-2"/>
          <c:y val="5.0925925925925923E-2"/>
          <c:w val="0.88176312335957996"/>
          <c:h val="0.71296223388743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6D-49DF-9747-B6DCE11D27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č. 1'!$A$3:$A$20</c:f>
              <c:strCache>
                <c:ptCount val="18"/>
                <c:pt idx="0">
                  <c:v>Lotyšsko</c:v>
                </c:pt>
                <c:pt idx="1">
                  <c:v>Portugalsko</c:v>
                </c:pt>
                <c:pt idx="2">
                  <c:v>Litva</c:v>
                </c:pt>
                <c:pt idx="3">
                  <c:v>Nemecko</c:v>
                </c:pt>
                <c:pt idx="4">
                  <c:v>Fínsko</c:v>
                </c:pt>
                <c:pt idx="5">
                  <c:v>Estónsko</c:v>
                </c:pt>
                <c:pt idx="6">
                  <c:v>Írsko</c:v>
                </c:pt>
                <c:pt idx="7">
                  <c:v>Slovinsko</c:v>
                </c:pt>
                <c:pt idx="8">
                  <c:v>Holandsko</c:v>
                </c:pt>
                <c:pt idx="9">
                  <c:v>Francúzsko</c:v>
                </c:pt>
                <c:pt idx="10">
                  <c:v>Rakúsko</c:v>
                </c:pt>
                <c:pt idx="11">
                  <c:v>Dánsko</c:v>
                </c:pt>
                <c:pt idx="12">
                  <c:v>Švédsko</c:v>
                </c:pt>
                <c:pt idx="13">
                  <c:v>Grécko</c:v>
                </c:pt>
                <c:pt idx="14">
                  <c:v>ČR</c:v>
                </c:pt>
                <c:pt idx="15">
                  <c:v>Slovensko</c:v>
                </c:pt>
                <c:pt idx="16">
                  <c:v>Taliansko</c:v>
                </c:pt>
                <c:pt idx="17">
                  <c:v>Maďarsko</c:v>
                </c:pt>
              </c:strCache>
            </c:strRef>
          </c:cat>
          <c:val>
            <c:numRef>
              <c:f>'Graf č. 1'!$B$3:$B$20</c:f>
              <c:numCache>
                <c:formatCode>0%</c:formatCode>
                <c:ptCount val="18"/>
                <c:pt idx="0">
                  <c:v>1.3537531552553199</c:v>
                </c:pt>
                <c:pt idx="1">
                  <c:v>1.33025429334345</c:v>
                </c:pt>
                <c:pt idx="2">
                  <c:v>1.18689588140655</c:v>
                </c:pt>
                <c:pt idx="3">
                  <c:v>1.01791499850117</c:v>
                </c:pt>
                <c:pt idx="4">
                  <c:v>0.98396996188800401</c:v>
                </c:pt>
                <c:pt idx="5">
                  <c:v>0.95196166437581797</c:v>
                </c:pt>
                <c:pt idx="6">
                  <c:v>0.89079319682745495</c:v>
                </c:pt>
                <c:pt idx="7">
                  <c:v>0.88481340642247797</c:v>
                </c:pt>
                <c:pt idx="8">
                  <c:v>0.88480227954930402</c:v>
                </c:pt>
                <c:pt idx="9">
                  <c:v>0.884104494599674</c:v>
                </c:pt>
                <c:pt idx="10">
                  <c:v>0.848892944820409</c:v>
                </c:pt>
                <c:pt idx="11">
                  <c:v>0.837513680199789</c:v>
                </c:pt>
                <c:pt idx="12">
                  <c:v>0.83243681715450801</c:v>
                </c:pt>
                <c:pt idx="13">
                  <c:v>0.80419931128493205</c:v>
                </c:pt>
                <c:pt idx="14">
                  <c:v>0.73278282124479399</c:v>
                </c:pt>
                <c:pt idx="15">
                  <c:v>0.71584292910786096</c:v>
                </c:pt>
                <c:pt idx="16">
                  <c:v>0.71015726837889104</c:v>
                </c:pt>
                <c:pt idx="17">
                  <c:v>0.61060593023243603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6D-49DF-9747-B6DCE11D2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-27"/>
        <c:axId val="496329528"/>
        <c:axId val="496333136"/>
      </c:barChart>
      <c:lineChart>
        <c:grouping val="standard"/>
        <c:varyColors val="0"/>
        <c:ser>
          <c:idx val="1"/>
          <c:order val="1"/>
          <c:tx>
            <c:strRef>
              <c:f>'Graf č. 1'!$C$2</c:f>
              <c:strCache>
                <c:ptCount val="1"/>
                <c:pt idx="0">
                  <c:v>priemer EÚ-22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'Graf č. 1'!$A$3:$A$20</c:f>
              <c:strCache>
                <c:ptCount val="18"/>
                <c:pt idx="0">
                  <c:v>Lotyšsko</c:v>
                </c:pt>
                <c:pt idx="1">
                  <c:v>Portugalsko</c:v>
                </c:pt>
                <c:pt idx="2">
                  <c:v>Litva</c:v>
                </c:pt>
                <c:pt idx="3">
                  <c:v>Nemecko</c:v>
                </c:pt>
                <c:pt idx="4">
                  <c:v>Fínsko</c:v>
                </c:pt>
                <c:pt idx="5">
                  <c:v>Estónsko</c:v>
                </c:pt>
                <c:pt idx="6">
                  <c:v>Írsko</c:v>
                </c:pt>
                <c:pt idx="7">
                  <c:v>Slovinsko</c:v>
                </c:pt>
                <c:pt idx="8">
                  <c:v>Holandsko</c:v>
                </c:pt>
                <c:pt idx="9">
                  <c:v>Francúzsko</c:v>
                </c:pt>
                <c:pt idx="10">
                  <c:v>Rakúsko</c:v>
                </c:pt>
                <c:pt idx="11">
                  <c:v>Dánsko</c:v>
                </c:pt>
                <c:pt idx="12">
                  <c:v>Švédsko</c:v>
                </c:pt>
                <c:pt idx="13">
                  <c:v>Grécko</c:v>
                </c:pt>
                <c:pt idx="14">
                  <c:v>ČR</c:v>
                </c:pt>
                <c:pt idx="15">
                  <c:v>Slovensko</c:v>
                </c:pt>
                <c:pt idx="16">
                  <c:v>Taliansko</c:v>
                </c:pt>
                <c:pt idx="17">
                  <c:v>Maďarsko</c:v>
                </c:pt>
              </c:strCache>
            </c:strRef>
          </c:cat>
          <c:val>
            <c:numRef>
              <c:f>'Graf č. 1'!$C$3:$C$20</c:f>
              <c:numCache>
                <c:formatCode>0%</c:formatCode>
                <c:ptCount val="18"/>
                <c:pt idx="0">
                  <c:v>0.901866974605952</c:v>
                </c:pt>
                <c:pt idx="1">
                  <c:v>0.901866974605952</c:v>
                </c:pt>
                <c:pt idx="2">
                  <c:v>0.901866974605952</c:v>
                </c:pt>
                <c:pt idx="3">
                  <c:v>0.901866974605952</c:v>
                </c:pt>
                <c:pt idx="4">
                  <c:v>0.901866974605952</c:v>
                </c:pt>
                <c:pt idx="5">
                  <c:v>0.901866974605952</c:v>
                </c:pt>
                <c:pt idx="6">
                  <c:v>0.901866974605952</c:v>
                </c:pt>
                <c:pt idx="7">
                  <c:v>0.901866974605952</c:v>
                </c:pt>
                <c:pt idx="8">
                  <c:v>0.901866974605952</c:v>
                </c:pt>
                <c:pt idx="9">
                  <c:v>0.901866974605952</c:v>
                </c:pt>
                <c:pt idx="10">
                  <c:v>0.901866974605952</c:v>
                </c:pt>
                <c:pt idx="11">
                  <c:v>0.901866974605952</c:v>
                </c:pt>
                <c:pt idx="12">
                  <c:v>0.901866974605952</c:v>
                </c:pt>
                <c:pt idx="13">
                  <c:v>0.901866974605952</c:v>
                </c:pt>
                <c:pt idx="14">
                  <c:v>0.901866974605952</c:v>
                </c:pt>
                <c:pt idx="15">
                  <c:v>0.901866974605952</c:v>
                </c:pt>
                <c:pt idx="16">
                  <c:v>0.901866974605952</c:v>
                </c:pt>
                <c:pt idx="17">
                  <c:v>0.901866974605952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6D-49DF-9747-B6DCE11D2788}"/>
            </c:ext>
          </c:extLst>
        </c:ser>
        <c:ser>
          <c:idx val="2"/>
          <c:order val="2"/>
          <c:tx>
            <c:strRef>
              <c:f>'Graf č. 1'!$D$2</c:f>
              <c:strCache>
                <c:ptCount val="1"/>
                <c:pt idx="0">
                  <c:v>priemer V4*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'Graf č. 1'!$D$3:$D$20</c:f>
              <c:numCache>
                <c:formatCode>0%</c:formatCode>
                <c:ptCount val="18"/>
                <c:pt idx="0">
                  <c:v>0.68641056019503033</c:v>
                </c:pt>
                <c:pt idx="1">
                  <c:v>0.68641056019503033</c:v>
                </c:pt>
                <c:pt idx="2">
                  <c:v>0.68641056019503033</c:v>
                </c:pt>
                <c:pt idx="3">
                  <c:v>0.68641056019503033</c:v>
                </c:pt>
                <c:pt idx="4">
                  <c:v>0.68641056019503033</c:v>
                </c:pt>
                <c:pt idx="5">
                  <c:v>0.68641056019503033</c:v>
                </c:pt>
                <c:pt idx="6">
                  <c:v>0.68641056019503033</c:v>
                </c:pt>
                <c:pt idx="7">
                  <c:v>0.68641056019503033</c:v>
                </c:pt>
                <c:pt idx="8">
                  <c:v>0.68641056019503033</c:v>
                </c:pt>
                <c:pt idx="9">
                  <c:v>0.68641056019503033</c:v>
                </c:pt>
                <c:pt idx="10">
                  <c:v>0.68641056019503033</c:v>
                </c:pt>
                <c:pt idx="11">
                  <c:v>0.68641056019503033</c:v>
                </c:pt>
                <c:pt idx="12">
                  <c:v>0.68641056019503033</c:v>
                </c:pt>
                <c:pt idx="13">
                  <c:v>0.68641056019503033</c:v>
                </c:pt>
                <c:pt idx="14">
                  <c:v>0.68641056019503033</c:v>
                </c:pt>
                <c:pt idx="15">
                  <c:v>0.68641056019503033</c:v>
                </c:pt>
                <c:pt idx="16">
                  <c:v>0.68641056019503033</c:v>
                </c:pt>
                <c:pt idx="17">
                  <c:v>0.68641056019503033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B5-4886-9B9A-CE8B95C4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29528"/>
        <c:axId val="496333136"/>
      </c:lineChart>
      <c:catAx>
        <c:axId val="49632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6333136"/>
        <c:crosses val="autoZero"/>
        <c:auto val="1"/>
        <c:lblAlgn val="ctr"/>
        <c:lblOffset val="100"/>
        <c:noMultiLvlLbl val="0"/>
      </c:catAx>
      <c:valAx>
        <c:axId val="49633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632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519400699912518"/>
          <c:y val="0.14774023038786818"/>
          <c:w val="0.21659820647419076"/>
          <c:h val="0.14896398366870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2'!$B$2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č. 2'!$A$3:$A$10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'Graf č. 2'!$B$3:$B$10</c:f>
              <c:numCache>
                <c:formatCode>0</c:formatCode>
                <c:ptCount val="8"/>
                <c:pt idx="0">
                  <c:v>59.814574818064003</c:v>
                </c:pt>
                <c:pt idx="1">
                  <c:v>43.821938704756619</c:v>
                </c:pt>
                <c:pt idx="2">
                  <c:v>23.509296858303056</c:v>
                </c:pt>
                <c:pt idx="3">
                  <c:v>20.242451967063129</c:v>
                </c:pt>
                <c:pt idx="4">
                  <c:v>28.201022674448634</c:v>
                </c:pt>
                <c:pt idx="5">
                  <c:v>33.242009132420094</c:v>
                </c:pt>
                <c:pt idx="6">
                  <c:v>26.011680404257962</c:v>
                </c:pt>
                <c:pt idx="7">
                  <c:v>28.479312197743148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B-44B7-93DF-9822516C0B25}"/>
            </c:ext>
          </c:extLst>
        </c:ser>
        <c:ser>
          <c:idx val="1"/>
          <c:order val="1"/>
          <c:tx>
            <c:strRef>
              <c:f>'Graf č. 2'!$C$2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č. 2'!$A$3:$A$10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'Graf č. 2'!$C$3:$C$10</c:f>
              <c:numCache>
                <c:formatCode>0</c:formatCode>
                <c:ptCount val="8"/>
                <c:pt idx="0">
                  <c:v>52.297023981508232</c:v>
                </c:pt>
                <c:pt idx="1">
                  <c:v>44.129777288974431</c:v>
                </c:pt>
                <c:pt idx="2">
                  <c:v>28.101050241271643</c:v>
                </c:pt>
                <c:pt idx="3">
                  <c:v>26.773455377574368</c:v>
                </c:pt>
                <c:pt idx="4">
                  <c:v>28.414062902146497</c:v>
                </c:pt>
                <c:pt idx="5">
                  <c:v>34.807831762146485</c:v>
                </c:pt>
                <c:pt idx="6">
                  <c:v>29.442342080093152</c:v>
                </c:pt>
                <c:pt idx="7">
                  <c:v>29.794489814233149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B-44B7-93DF-9822516C0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047712"/>
        <c:axId val="618277008"/>
      </c:barChart>
      <c:catAx>
        <c:axId val="64004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18277008"/>
        <c:crosses val="autoZero"/>
        <c:auto val="1"/>
        <c:lblAlgn val="ctr"/>
        <c:lblOffset val="100"/>
        <c:noMultiLvlLbl val="0"/>
      </c:catAx>
      <c:valAx>
        <c:axId val="61827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4004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152400</xdr:rowOff>
    </xdr:from>
    <xdr:to>
      <xdr:col>14</xdr:col>
      <xdr:colOff>152400</xdr:colOff>
      <xdr:row>20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2FEB528-586E-4420-8521-3A2F08D54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525780</xdr:colOff>
      <xdr:row>2</xdr:row>
      <xdr:rowOff>34290</xdr:rowOff>
    </xdr:from>
    <xdr:to>
      <xdr:col>12</xdr:col>
      <xdr:colOff>220980</xdr:colOff>
      <xdr:row>17</xdr:row>
      <xdr:rowOff>34290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8DE549-9179-4114-A98F-A8FA721C30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3</xdr:row>
      <xdr:rowOff>171450</xdr:rowOff>
    </xdr:from>
    <xdr:to>
      <xdr:col>14</xdr:col>
      <xdr:colOff>419735</xdr:colOff>
      <xdr:row>18</xdr:row>
      <xdr:rowOff>139065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EC7A01E-848F-47E0-861F-7A68272E99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752475"/>
          <a:ext cx="5972810" cy="283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B75E-25C9-4710-AAF0-46FC4988285F}">
  <dimension ref="A1:D45"/>
  <sheetViews>
    <sheetView tabSelected="1" workbookViewId="0">
      <selection activeCell="E3" sqref="E3"/>
    </sheetView>
  </sheetViews>
  <sheetFormatPr defaultRowHeight="15" x14ac:dyDescent="0.25"/>
  <cols>
    <col min="1" max="4" width="8.85546875" style="3"/>
  </cols>
  <sheetData>
    <row r="1" spans="1:4" x14ac:dyDescent="0.25">
      <c r="A1" s="18" t="s">
        <v>42</v>
      </c>
    </row>
    <row r="2" spans="1:4" x14ac:dyDescent="0.25">
      <c r="C2" s="3" t="s">
        <v>28</v>
      </c>
      <c r="D2" s="3" t="s">
        <v>93</v>
      </c>
    </row>
    <row r="3" spans="1:4" x14ac:dyDescent="0.25">
      <c r="A3" s="8" t="s">
        <v>27</v>
      </c>
      <c r="B3" s="11">
        <v>1.3537531552553199</v>
      </c>
      <c r="C3" s="10">
        <v>0.901866974605952</v>
      </c>
      <c r="D3" s="59">
        <f>AVERAGE(B17,B18,B20)</f>
        <v>0.68641056019503033</v>
      </c>
    </row>
    <row r="4" spans="1:4" x14ac:dyDescent="0.25">
      <c r="A4" s="8" t="s">
        <v>26</v>
      </c>
      <c r="B4" s="11">
        <v>1.33025429334345</v>
      </c>
      <c r="C4" s="10">
        <v>0.901866974605952</v>
      </c>
      <c r="D4" s="60">
        <v>0.68641056019503033</v>
      </c>
    </row>
    <row r="5" spans="1:4" x14ac:dyDescent="0.25">
      <c r="A5" s="8" t="s">
        <v>25</v>
      </c>
      <c r="B5" s="11">
        <v>1.18689588140655</v>
      </c>
      <c r="C5" s="10">
        <v>0.901866974605952</v>
      </c>
      <c r="D5" s="60">
        <v>0.68641056019503033</v>
      </c>
    </row>
    <row r="6" spans="1:4" x14ac:dyDescent="0.25">
      <c r="A6" s="8" t="s">
        <v>24</v>
      </c>
      <c r="B6" s="11">
        <v>1.01791499850117</v>
      </c>
      <c r="C6" s="10">
        <v>0.901866974605952</v>
      </c>
      <c r="D6" s="60">
        <v>0.68641056019503033</v>
      </c>
    </row>
    <row r="7" spans="1:4" x14ac:dyDescent="0.25">
      <c r="A7" s="8" t="s">
        <v>23</v>
      </c>
      <c r="B7" s="11">
        <v>0.98396996188800401</v>
      </c>
      <c r="C7" s="10">
        <v>0.901866974605952</v>
      </c>
      <c r="D7" s="60">
        <v>0.68641056019503033</v>
      </c>
    </row>
    <row r="8" spans="1:4" x14ac:dyDescent="0.25">
      <c r="A8" s="8" t="s">
        <v>22</v>
      </c>
      <c r="B8" s="11">
        <v>0.95196166437581797</v>
      </c>
      <c r="C8" s="10">
        <v>0.901866974605952</v>
      </c>
      <c r="D8" s="60">
        <v>0.68641056019503033</v>
      </c>
    </row>
    <row r="9" spans="1:4" x14ac:dyDescent="0.25">
      <c r="A9" s="8" t="s">
        <v>21</v>
      </c>
      <c r="B9" s="11">
        <v>0.89079319682745495</v>
      </c>
      <c r="C9" s="10">
        <v>0.901866974605952</v>
      </c>
      <c r="D9" s="60">
        <v>0.68641056019503033</v>
      </c>
    </row>
    <row r="10" spans="1:4" x14ac:dyDescent="0.25">
      <c r="A10" s="8" t="s">
        <v>20</v>
      </c>
      <c r="B10" s="11">
        <v>0.88481340642247797</v>
      </c>
      <c r="C10" s="10">
        <v>0.901866974605952</v>
      </c>
      <c r="D10" s="60">
        <v>0.68641056019503033</v>
      </c>
    </row>
    <row r="11" spans="1:4" x14ac:dyDescent="0.25">
      <c r="A11" s="8" t="s">
        <v>19</v>
      </c>
      <c r="B11" s="11">
        <v>0.88480227954930402</v>
      </c>
      <c r="C11" s="10">
        <v>0.901866974605952</v>
      </c>
      <c r="D11" s="60">
        <v>0.68641056019503033</v>
      </c>
    </row>
    <row r="12" spans="1:4" x14ac:dyDescent="0.25">
      <c r="A12" s="8" t="s">
        <v>18</v>
      </c>
      <c r="B12" s="11">
        <v>0.884104494599674</v>
      </c>
      <c r="C12" s="10">
        <v>0.901866974605952</v>
      </c>
      <c r="D12" s="60">
        <v>0.68641056019503033</v>
      </c>
    </row>
    <row r="13" spans="1:4" x14ac:dyDescent="0.25">
      <c r="A13" s="8" t="s">
        <v>17</v>
      </c>
      <c r="B13" s="11">
        <v>0.848892944820409</v>
      </c>
      <c r="C13" s="10">
        <v>0.901866974605952</v>
      </c>
      <c r="D13" s="60">
        <v>0.68641056019503033</v>
      </c>
    </row>
    <row r="14" spans="1:4" x14ac:dyDescent="0.25">
      <c r="A14" s="8" t="s">
        <v>16</v>
      </c>
      <c r="B14" s="11">
        <v>0.837513680199789</v>
      </c>
      <c r="C14" s="10">
        <v>0.901866974605952</v>
      </c>
      <c r="D14" s="60">
        <v>0.68641056019503033</v>
      </c>
    </row>
    <row r="15" spans="1:4" x14ac:dyDescent="0.25">
      <c r="A15" s="8" t="s">
        <v>15</v>
      </c>
      <c r="B15" s="11">
        <v>0.83243681715450801</v>
      </c>
      <c r="C15" s="10">
        <v>0.901866974605952</v>
      </c>
      <c r="D15" s="60">
        <v>0.68641056019503033</v>
      </c>
    </row>
    <row r="16" spans="1:4" x14ac:dyDescent="0.25">
      <c r="A16" s="8" t="s">
        <v>14</v>
      </c>
      <c r="B16" s="11">
        <v>0.80419931128493205</v>
      </c>
      <c r="C16" s="10">
        <v>0.901866974605952</v>
      </c>
      <c r="D16" s="60">
        <v>0.68641056019503033</v>
      </c>
    </row>
    <row r="17" spans="1:4" x14ac:dyDescent="0.25">
      <c r="A17" s="8" t="s">
        <v>13</v>
      </c>
      <c r="B17" s="11">
        <v>0.73278282124479399</v>
      </c>
      <c r="C17" s="10">
        <v>0.901866974605952</v>
      </c>
      <c r="D17" s="60">
        <v>0.68641056019503033</v>
      </c>
    </row>
    <row r="18" spans="1:4" x14ac:dyDescent="0.25">
      <c r="A18" s="8" t="s">
        <v>12</v>
      </c>
      <c r="B18" s="11">
        <v>0.71584292910786096</v>
      </c>
      <c r="C18" s="10">
        <v>0.901866974605952</v>
      </c>
      <c r="D18" s="60">
        <v>0.68641056019503033</v>
      </c>
    </row>
    <row r="19" spans="1:4" x14ac:dyDescent="0.25">
      <c r="A19" s="8" t="s">
        <v>11</v>
      </c>
      <c r="B19" s="11">
        <v>0.71015726837889104</v>
      </c>
      <c r="C19" s="10">
        <v>0.901866974605952</v>
      </c>
      <c r="D19" s="60">
        <v>0.68641056019503033</v>
      </c>
    </row>
    <row r="20" spans="1:4" x14ac:dyDescent="0.25">
      <c r="A20" s="8" t="s">
        <v>10</v>
      </c>
      <c r="B20" s="11">
        <v>0.61060593023243603</v>
      </c>
      <c r="C20" s="10">
        <v>0.901866974605952</v>
      </c>
      <c r="D20" s="60">
        <v>0.68641056019503033</v>
      </c>
    </row>
    <row r="21" spans="1:4" x14ac:dyDescent="0.25">
      <c r="A21" s="8"/>
      <c r="B21" s="6"/>
    </row>
    <row r="22" spans="1:4" ht="21" x14ac:dyDescent="0.25">
      <c r="A22" s="56" t="s">
        <v>92</v>
      </c>
      <c r="B22" s="6"/>
    </row>
    <row r="23" spans="1:4" x14ac:dyDescent="0.25">
      <c r="A23" s="8"/>
      <c r="B23" s="6"/>
    </row>
    <row r="24" spans="1:4" x14ac:dyDescent="0.25">
      <c r="A24" s="8"/>
      <c r="B24" s="6"/>
    </row>
    <row r="25" spans="1:4" x14ac:dyDescent="0.25">
      <c r="A25" s="8"/>
      <c r="B25" s="6"/>
    </row>
    <row r="26" spans="1:4" x14ac:dyDescent="0.25">
      <c r="A26" s="8"/>
      <c r="B26" s="6"/>
    </row>
    <row r="27" spans="1:4" x14ac:dyDescent="0.25">
      <c r="A27" s="8"/>
      <c r="B27" s="6"/>
    </row>
    <row r="28" spans="1:4" x14ac:dyDescent="0.25">
      <c r="A28" s="8"/>
      <c r="B28" s="6"/>
    </row>
    <row r="29" spans="1:4" x14ac:dyDescent="0.25">
      <c r="A29" s="8"/>
      <c r="B29" s="6"/>
    </row>
    <row r="30" spans="1:4" x14ac:dyDescent="0.25">
      <c r="A30" s="8"/>
      <c r="B30" s="6"/>
    </row>
    <row r="31" spans="1:4" x14ac:dyDescent="0.25">
      <c r="A31" s="8"/>
      <c r="B31" s="6"/>
    </row>
    <row r="32" spans="1:4" x14ac:dyDescent="0.25">
      <c r="A32" s="8"/>
      <c r="B32" s="6"/>
    </row>
    <row r="33" spans="1:2" x14ac:dyDescent="0.25">
      <c r="A33" s="8"/>
      <c r="B33" s="6"/>
    </row>
    <row r="34" spans="1:2" x14ac:dyDescent="0.25">
      <c r="A34" s="8"/>
      <c r="B34" s="6"/>
    </row>
    <row r="35" spans="1:2" x14ac:dyDescent="0.25">
      <c r="A35" s="8"/>
      <c r="B35" s="6"/>
    </row>
    <row r="36" spans="1:2" x14ac:dyDescent="0.25">
      <c r="A36" s="8"/>
      <c r="B36" s="6"/>
    </row>
    <row r="37" spans="1:2" x14ac:dyDescent="0.25">
      <c r="A37" s="8"/>
      <c r="B37" s="6"/>
    </row>
    <row r="38" spans="1:2" x14ac:dyDescent="0.25">
      <c r="A38" s="8"/>
      <c r="B38" s="6"/>
    </row>
    <row r="39" spans="1:2" x14ac:dyDescent="0.25">
      <c r="A39" s="9"/>
      <c r="B39" s="6"/>
    </row>
    <row r="40" spans="1:2" x14ac:dyDescent="0.25">
      <c r="A40" s="8"/>
      <c r="B40" s="6"/>
    </row>
    <row r="41" spans="1:2" x14ac:dyDescent="0.25">
      <c r="A41" s="8"/>
      <c r="B41" s="6"/>
    </row>
    <row r="42" spans="1:2" x14ac:dyDescent="0.25">
      <c r="A42" s="8"/>
      <c r="B42" s="6"/>
    </row>
    <row r="43" spans="1:2" x14ac:dyDescent="0.25">
      <c r="A43" s="8"/>
      <c r="B43" s="6"/>
    </row>
    <row r="44" spans="1:2" x14ac:dyDescent="0.25">
      <c r="A44" s="7"/>
      <c r="B44" s="6"/>
    </row>
    <row r="45" spans="1:2" x14ac:dyDescent="0.25">
      <c r="A45" s="5"/>
      <c r="B45" s="4"/>
    </row>
  </sheetData>
  <autoFilter ref="A2:B45" xr:uid="{00000000-0009-0000-0000-000000000000}">
    <sortState ref="A3:B47">
      <sortCondition descending="1" ref="B2:B47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2CDBD-10C7-4076-96D8-F65155F0C4C6}">
  <dimension ref="A1:C13"/>
  <sheetViews>
    <sheetView workbookViewId="0">
      <selection activeCell="A14" sqref="A14"/>
    </sheetView>
  </sheetViews>
  <sheetFormatPr defaultRowHeight="15" x14ac:dyDescent="0.25"/>
  <sheetData>
    <row r="1" spans="1:3" x14ac:dyDescent="0.25">
      <c r="A1" s="18" t="s">
        <v>43</v>
      </c>
    </row>
    <row r="2" spans="1:3" x14ac:dyDescent="0.25">
      <c r="B2" t="s">
        <v>0</v>
      </c>
      <c r="C2" t="s">
        <v>1</v>
      </c>
    </row>
    <row r="3" spans="1:3" x14ac:dyDescent="0.25">
      <c r="A3" s="2" t="s">
        <v>2</v>
      </c>
      <c r="B3" s="1">
        <v>59.814574818064003</v>
      </c>
      <c r="C3" s="1">
        <v>52.297023981508232</v>
      </c>
    </row>
    <row r="4" spans="1:3" x14ac:dyDescent="0.25">
      <c r="A4" s="2" t="s">
        <v>3</v>
      </c>
      <c r="B4" s="1">
        <v>43.821938704756619</v>
      </c>
      <c r="C4" s="1">
        <v>44.129777288974431</v>
      </c>
    </row>
    <row r="5" spans="1:3" x14ac:dyDescent="0.25">
      <c r="A5" s="2" t="s">
        <v>4</v>
      </c>
      <c r="B5" s="1">
        <v>23.509296858303056</v>
      </c>
      <c r="C5" s="1">
        <v>28.101050241271643</v>
      </c>
    </row>
    <row r="6" spans="1:3" x14ac:dyDescent="0.25">
      <c r="A6" s="2" t="s">
        <v>5</v>
      </c>
      <c r="B6" s="1">
        <v>20.242451967063129</v>
      </c>
      <c r="C6" s="1">
        <v>26.773455377574368</v>
      </c>
    </row>
    <row r="7" spans="1:3" x14ac:dyDescent="0.25">
      <c r="A7" s="2" t="s">
        <v>6</v>
      </c>
      <c r="B7" s="1">
        <v>28.201022674448634</v>
      </c>
      <c r="C7" s="1">
        <v>28.414062902146497</v>
      </c>
    </row>
    <row r="8" spans="1:3" x14ac:dyDescent="0.25">
      <c r="A8" s="2" t="s">
        <v>7</v>
      </c>
      <c r="B8" s="1">
        <v>33.242009132420094</v>
      </c>
      <c r="C8" s="1">
        <v>34.807831762146485</v>
      </c>
    </row>
    <row r="9" spans="1:3" x14ac:dyDescent="0.25">
      <c r="A9" s="2" t="s">
        <v>8</v>
      </c>
      <c r="B9" s="1">
        <v>26.011680404257962</v>
      </c>
      <c r="C9" s="1">
        <v>29.442342080093152</v>
      </c>
    </row>
    <row r="10" spans="1:3" x14ac:dyDescent="0.25">
      <c r="A10" s="2" t="s">
        <v>9</v>
      </c>
      <c r="B10" s="1">
        <v>28.479312197743148</v>
      </c>
      <c r="C10" s="1">
        <v>29.794489814233149</v>
      </c>
    </row>
    <row r="12" spans="1:3" ht="26.45" customHeight="1" x14ac:dyDescent="0.25">
      <c r="A12" s="70" t="s">
        <v>89</v>
      </c>
      <c r="B12" s="70"/>
      <c r="C12" s="70"/>
    </row>
    <row r="13" spans="1:3" ht="40.15" customHeight="1" x14ac:dyDescent="0.25">
      <c r="A13" s="71" t="s">
        <v>90</v>
      </c>
      <c r="B13" s="71"/>
      <c r="C13" s="71"/>
    </row>
  </sheetData>
  <mergeCells count="2">
    <mergeCell ref="A12:C12"/>
    <mergeCell ref="A13:C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F988-B908-4020-8643-E7BC3E44DF47}">
  <dimension ref="A1:C26"/>
  <sheetViews>
    <sheetView workbookViewId="0">
      <selection activeCell="H22" sqref="H22"/>
    </sheetView>
  </sheetViews>
  <sheetFormatPr defaultRowHeight="15" x14ac:dyDescent="0.25"/>
  <cols>
    <col min="1" max="1" width="13.28515625" customWidth="1"/>
  </cols>
  <sheetData>
    <row r="1" spans="1:3" x14ac:dyDescent="0.25">
      <c r="A1" s="18" t="s">
        <v>94</v>
      </c>
    </row>
    <row r="2" spans="1:3" ht="15.75" thickBot="1" x14ac:dyDescent="0.3">
      <c r="A2" s="61" t="s">
        <v>95</v>
      </c>
      <c r="B2" s="61" t="s">
        <v>96</v>
      </c>
      <c r="C2" s="61" t="s">
        <v>97</v>
      </c>
    </row>
    <row r="3" spans="1:3" x14ac:dyDescent="0.25">
      <c r="A3" s="62" t="s">
        <v>53</v>
      </c>
      <c r="B3" s="66">
        <v>0.216</v>
      </c>
      <c r="C3" s="76">
        <v>0.192</v>
      </c>
    </row>
    <row r="4" spans="1:3" x14ac:dyDescent="0.25">
      <c r="A4" s="63" t="s">
        <v>54</v>
      </c>
      <c r="B4" s="66">
        <v>0.126</v>
      </c>
      <c r="C4" s="77"/>
    </row>
    <row r="5" spans="1:3" x14ac:dyDescent="0.25">
      <c r="A5" s="62" t="s">
        <v>55</v>
      </c>
      <c r="B5" s="67">
        <v>0.191</v>
      </c>
      <c r="C5" s="72">
        <v>0.14399999999999999</v>
      </c>
    </row>
    <row r="6" spans="1:3" x14ac:dyDescent="0.25">
      <c r="A6" s="62" t="s">
        <v>56</v>
      </c>
      <c r="B6" s="66">
        <v>0.124</v>
      </c>
      <c r="C6" s="73"/>
    </row>
    <row r="7" spans="1:3" x14ac:dyDescent="0.25">
      <c r="A7" s="64" t="s">
        <v>57</v>
      </c>
      <c r="B7" s="67">
        <v>0.16</v>
      </c>
      <c r="C7" s="74">
        <v>0.17399999999999999</v>
      </c>
    </row>
    <row r="8" spans="1:3" x14ac:dyDescent="0.25">
      <c r="A8" s="63" t="s">
        <v>58</v>
      </c>
      <c r="B8" s="66">
        <v>0.17799999999999999</v>
      </c>
      <c r="C8" s="73"/>
    </row>
    <row r="9" spans="1:3" x14ac:dyDescent="0.25">
      <c r="A9" s="62" t="s">
        <v>59</v>
      </c>
      <c r="B9" s="67">
        <v>0.14000000000000001</v>
      </c>
      <c r="C9" s="74">
        <v>0.13200000000000001</v>
      </c>
    </row>
    <row r="10" spans="1:3" x14ac:dyDescent="0.25">
      <c r="A10" s="63" t="s">
        <v>60</v>
      </c>
      <c r="B10" s="68">
        <v>0.129</v>
      </c>
      <c r="C10" s="73"/>
    </row>
    <row r="11" spans="1:3" x14ac:dyDescent="0.25">
      <c r="A11" s="62" t="s">
        <v>61</v>
      </c>
      <c r="B11" s="66">
        <v>0.13</v>
      </c>
      <c r="C11" s="74">
        <v>0.13600000000000001</v>
      </c>
    </row>
    <row r="12" spans="1:3" x14ac:dyDescent="0.25">
      <c r="A12" s="62" t="s">
        <v>62</v>
      </c>
      <c r="B12" s="66">
        <v>0.13700000000000001</v>
      </c>
      <c r="C12" s="77"/>
    </row>
    <row r="13" spans="1:3" x14ac:dyDescent="0.25">
      <c r="A13" s="64" t="s">
        <v>63</v>
      </c>
      <c r="B13" s="67">
        <v>0.121</v>
      </c>
      <c r="C13" s="72">
        <v>0.13800000000000001</v>
      </c>
    </row>
    <row r="14" spans="1:3" x14ac:dyDescent="0.25">
      <c r="A14" s="63" t="s">
        <v>64</v>
      </c>
      <c r="B14" s="68">
        <v>0.14199999999999999</v>
      </c>
      <c r="C14" s="77"/>
    </row>
    <row r="15" spans="1:3" x14ac:dyDescent="0.25">
      <c r="A15" s="62" t="s">
        <v>65</v>
      </c>
      <c r="B15" s="66">
        <v>0.12</v>
      </c>
      <c r="C15" s="72">
        <v>0.13100000000000001</v>
      </c>
    </row>
    <row r="16" spans="1:3" x14ac:dyDescent="0.25">
      <c r="A16" s="63" t="s">
        <v>66</v>
      </c>
      <c r="B16" s="66">
        <v>0.13500000000000001</v>
      </c>
      <c r="C16" s="73"/>
    </row>
    <row r="17" spans="1:3" x14ac:dyDescent="0.25">
      <c r="A17" s="62" t="s">
        <v>67</v>
      </c>
      <c r="B17" s="67">
        <v>0.13500000000000001</v>
      </c>
      <c r="C17" s="74">
        <v>0.13</v>
      </c>
    </row>
    <row r="18" spans="1:3" ht="15.75" thickBot="1" x14ac:dyDescent="0.3">
      <c r="A18" s="65" t="s">
        <v>68</v>
      </c>
      <c r="B18" s="69">
        <v>0.127</v>
      </c>
      <c r="C18" s="75"/>
    </row>
    <row r="20" spans="1:3" ht="15" customHeight="1" x14ac:dyDescent="0.25">
      <c r="A20" s="70" t="s">
        <v>98</v>
      </c>
      <c r="B20" s="70"/>
      <c r="C20" s="70"/>
    </row>
    <row r="21" spans="1:3" x14ac:dyDescent="0.25">
      <c r="A21" s="70"/>
      <c r="B21" s="70"/>
      <c r="C21" s="70"/>
    </row>
    <row r="22" spans="1:3" x14ac:dyDescent="0.25">
      <c r="A22" s="70"/>
      <c r="B22" s="70"/>
      <c r="C22" s="70"/>
    </row>
    <row r="23" spans="1:3" x14ac:dyDescent="0.25">
      <c r="A23" s="70"/>
      <c r="B23" s="70"/>
      <c r="C23" s="70"/>
    </row>
    <row r="24" spans="1:3" x14ac:dyDescent="0.25">
      <c r="A24" s="70"/>
      <c r="B24" s="70"/>
      <c r="C24" s="70"/>
    </row>
    <row r="25" spans="1:3" x14ac:dyDescent="0.25">
      <c r="A25" s="70"/>
      <c r="B25" s="70"/>
      <c r="C25" s="70"/>
    </row>
    <row r="26" spans="1:3" x14ac:dyDescent="0.25">
      <c r="A26" s="70"/>
      <c r="B26" s="70"/>
      <c r="C26" s="70"/>
    </row>
  </sheetData>
  <mergeCells count="9">
    <mergeCell ref="C15:C16"/>
    <mergeCell ref="C17:C18"/>
    <mergeCell ref="A20:C26"/>
    <mergeCell ref="C3:C4"/>
    <mergeCell ref="C5:C6"/>
    <mergeCell ref="C7:C8"/>
    <mergeCell ref="C9:C10"/>
    <mergeCell ref="C11:C12"/>
    <mergeCell ref="C13:C1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5DE9-98A3-40BD-B89F-B9EAD5697C40}">
  <dimension ref="A1:C13"/>
  <sheetViews>
    <sheetView workbookViewId="0">
      <selection activeCell="A13" sqref="A13"/>
    </sheetView>
  </sheetViews>
  <sheetFormatPr defaultRowHeight="15" x14ac:dyDescent="0.25"/>
  <cols>
    <col min="1" max="1" width="19.5703125" customWidth="1"/>
    <col min="2" max="2" width="16.5703125" customWidth="1"/>
    <col min="3" max="3" width="17.85546875" customWidth="1"/>
  </cols>
  <sheetData>
    <row r="1" spans="1:3" x14ac:dyDescent="0.25">
      <c r="A1" s="21" t="s">
        <v>41</v>
      </c>
      <c r="B1" s="22"/>
      <c r="C1" s="22"/>
    </row>
    <row r="2" spans="1:3" ht="21" x14ac:dyDescent="0.25">
      <c r="A2" s="23" t="s">
        <v>44</v>
      </c>
      <c r="B2" s="17" t="s">
        <v>45</v>
      </c>
      <c r="C2" s="17" t="s">
        <v>46</v>
      </c>
    </row>
    <row r="3" spans="1:3" x14ac:dyDescent="0.25">
      <c r="A3" s="19" t="s">
        <v>30</v>
      </c>
      <c r="B3" s="20">
        <v>0.68</v>
      </c>
      <c r="C3" s="20">
        <v>0.53</v>
      </c>
    </row>
    <row r="4" spans="1:3" x14ac:dyDescent="0.25">
      <c r="A4" s="14" t="s">
        <v>31</v>
      </c>
      <c r="B4" s="12">
        <v>0.85</v>
      </c>
      <c r="C4" s="12">
        <v>0.65</v>
      </c>
    </row>
    <row r="5" spans="1:3" x14ac:dyDescent="0.25">
      <c r="A5" s="14" t="s">
        <v>32</v>
      </c>
      <c r="B5" s="12">
        <v>0.89</v>
      </c>
      <c r="C5" s="12">
        <v>0.69</v>
      </c>
    </row>
    <row r="6" spans="1:3" x14ac:dyDescent="0.25">
      <c r="A6" s="14" t="s">
        <v>33</v>
      </c>
      <c r="B6" s="12">
        <v>0.9</v>
      </c>
      <c r="C6" s="12">
        <v>0.68</v>
      </c>
    </row>
    <row r="7" spans="1:3" x14ac:dyDescent="0.25">
      <c r="A7" s="14" t="s">
        <v>34</v>
      </c>
      <c r="B7" s="12">
        <v>0.9</v>
      </c>
      <c r="C7" s="12">
        <v>0.69</v>
      </c>
    </row>
    <row r="8" spans="1:3" x14ac:dyDescent="0.25">
      <c r="A8" s="14" t="s">
        <v>35</v>
      </c>
      <c r="B8" s="12">
        <v>0.9</v>
      </c>
      <c r="C8" s="12">
        <v>0.7</v>
      </c>
    </row>
    <row r="9" spans="1:3" x14ac:dyDescent="0.25">
      <c r="A9" s="14" t="s">
        <v>36</v>
      </c>
      <c r="B9" s="12">
        <v>0.91</v>
      </c>
      <c r="C9" s="12">
        <v>0.7</v>
      </c>
    </row>
    <row r="10" spans="1:3" ht="15.75" thickBot="1" x14ac:dyDescent="0.3">
      <c r="A10" s="15" t="s">
        <v>37</v>
      </c>
      <c r="B10" s="13">
        <v>1.05</v>
      </c>
      <c r="C10" s="13">
        <v>0.79</v>
      </c>
    </row>
    <row r="11" spans="1:3" ht="21" x14ac:dyDescent="0.25">
      <c r="A11" s="16" t="s">
        <v>38</v>
      </c>
      <c r="B11" s="17" t="s">
        <v>39</v>
      </c>
      <c r="C11" s="24" t="s">
        <v>40</v>
      </c>
    </row>
    <row r="13" spans="1:3" ht="31.5" x14ac:dyDescent="0.25">
      <c r="A13" s="56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DF35-D64E-4C8A-9FD0-516445DC07B4}">
  <dimension ref="A1:H23"/>
  <sheetViews>
    <sheetView workbookViewId="0">
      <selection activeCell="C28" sqref="C28"/>
    </sheetView>
  </sheetViews>
  <sheetFormatPr defaultRowHeight="15" x14ac:dyDescent="0.25"/>
  <cols>
    <col min="1" max="1" width="13.5703125" customWidth="1"/>
    <col min="2" max="2" width="14.7109375" customWidth="1"/>
    <col min="3" max="3" width="15.7109375" customWidth="1"/>
    <col min="4" max="4" width="12.85546875" customWidth="1"/>
    <col min="5" max="5" width="14.5703125" customWidth="1"/>
    <col min="6" max="6" width="13.85546875" customWidth="1"/>
    <col min="7" max="7" width="14.28515625" customWidth="1"/>
    <col min="8" max="8" width="13.42578125" customWidth="1"/>
  </cols>
  <sheetData>
    <row r="1" spans="1:8" x14ac:dyDescent="0.25">
      <c r="A1" s="18" t="s">
        <v>69</v>
      </c>
    </row>
    <row r="2" spans="1:8" ht="22.9" customHeight="1" x14ac:dyDescent="0.25">
      <c r="C2" s="25"/>
      <c r="E2" s="78" t="s">
        <v>47</v>
      </c>
      <c r="F2" s="78"/>
      <c r="G2" s="79" t="s">
        <v>48</v>
      </c>
      <c r="H2" s="79"/>
    </row>
    <row r="3" spans="1:8" ht="34.15" customHeight="1" x14ac:dyDescent="0.25">
      <c r="A3" s="78" t="s">
        <v>49</v>
      </c>
      <c r="B3" s="79" t="s">
        <v>50</v>
      </c>
      <c r="C3" s="79" t="s">
        <v>71</v>
      </c>
      <c r="D3" s="79" t="s">
        <v>70</v>
      </c>
      <c r="E3" s="78" t="s">
        <v>51</v>
      </c>
      <c r="F3" s="79" t="s">
        <v>52</v>
      </c>
      <c r="G3" s="78" t="s">
        <v>51</v>
      </c>
      <c r="H3" s="79" t="s">
        <v>52</v>
      </c>
    </row>
    <row r="4" spans="1:8" ht="15.75" thickBot="1" x14ac:dyDescent="0.3">
      <c r="A4" s="80"/>
      <c r="B4" s="81"/>
      <c r="C4" s="81"/>
      <c r="D4" s="81"/>
      <c r="E4" s="80"/>
      <c r="F4" s="81"/>
      <c r="G4" s="80"/>
      <c r="H4" s="81"/>
    </row>
    <row r="5" spans="1:8" x14ac:dyDescent="0.25">
      <c r="A5" s="26" t="s">
        <v>53</v>
      </c>
      <c r="B5" s="27">
        <v>6130</v>
      </c>
      <c r="C5" s="27">
        <v>1471</v>
      </c>
      <c r="D5" s="28">
        <v>0.66</v>
      </c>
      <c r="E5" s="29">
        <v>135</v>
      </c>
      <c r="F5" s="28">
        <v>0.73</v>
      </c>
      <c r="G5" s="29">
        <v>744</v>
      </c>
      <c r="H5" s="28">
        <v>1</v>
      </c>
    </row>
    <row r="6" spans="1:8" ht="15.75" thickBot="1" x14ac:dyDescent="0.3">
      <c r="A6" s="30" t="s">
        <v>54</v>
      </c>
      <c r="B6" s="31">
        <v>1999</v>
      </c>
      <c r="C6" s="31">
        <v>1485</v>
      </c>
      <c r="D6" s="32">
        <v>0.85</v>
      </c>
      <c r="E6" s="33">
        <v>85</v>
      </c>
      <c r="F6" s="32">
        <v>0.9</v>
      </c>
      <c r="G6" s="33">
        <v>262</v>
      </c>
      <c r="H6" s="32">
        <v>1</v>
      </c>
    </row>
    <row r="7" spans="1:8" x14ac:dyDescent="0.25">
      <c r="A7" s="34" t="s">
        <v>55</v>
      </c>
      <c r="B7" s="35">
        <v>1654</v>
      </c>
      <c r="C7" s="36">
        <v>1497</v>
      </c>
      <c r="D7" s="37">
        <v>0.82</v>
      </c>
      <c r="E7" s="38">
        <v>105</v>
      </c>
      <c r="F7" s="37">
        <v>0.88</v>
      </c>
      <c r="G7" s="38">
        <v>321</v>
      </c>
      <c r="H7" s="37">
        <v>1</v>
      </c>
    </row>
    <row r="8" spans="1:8" ht="15.75" thickBot="1" x14ac:dyDescent="0.3">
      <c r="A8" s="30" t="s">
        <v>56</v>
      </c>
      <c r="B8" s="31">
        <v>4300</v>
      </c>
      <c r="C8" s="39">
        <v>1453</v>
      </c>
      <c r="D8" s="32">
        <v>0.87</v>
      </c>
      <c r="E8" s="33">
        <v>70</v>
      </c>
      <c r="F8" s="32">
        <v>0.91</v>
      </c>
      <c r="G8" s="33">
        <v>215</v>
      </c>
      <c r="H8" s="32">
        <v>1</v>
      </c>
    </row>
    <row r="9" spans="1:8" x14ac:dyDescent="0.25">
      <c r="A9" s="34" t="s">
        <v>57</v>
      </c>
      <c r="B9" s="35">
        <v>1326</v>
      </c>
      <c r="C9" s="36">
        <v>1481</v>
      </c>
      <c r="D9" s="37">
        <v>0.9</v>
      </c>
      <c r="E9" s="38">
        <v>55</v>
      </c>
      <c r="F9" s="37">
        <v>0.93</v>
      </c>
      <c r="G9" s="38">
        <v>167</v>
      </c>
      <c r="H9" s="37">
        <v>1</v>
      </c>
    </row>
    <row r="10" spans="1:8" ht="15.75" thickBot="1" x14ac:dyDescent="0.3">
      <c r="A10" s="30" t="s">
        <v>58</v>
      </c>
      <c r="B10" s="31">
        <v>4390</v>
      </c>
      <c r="C10" s="39">
        <v>1478</v>
      </c>
      <c r="D10" s="32">
        <v>0.89</v>
      </c>
      <c r="E10" s="33">
        <v>55</v>
      </c>
      <c r="F10" s="32">
        <v>0.93</v>
      </c>
      <c r="G10" s="33">
        <v>174</v>
      </c>
      <c r="H10" s="32">
        <v>1</v>
      </c>
    </row>
    <row r="11" spans="1:8" x14ac:dyDescent="0.25">
      <c r="A11" s="34" t="s">
        <v>59</v>
      </c>
      <c r="B11" s="35">
        <v>2112</v>
      </c>
      <c r="C11" s="36">
        <v>1442</v>
      </c>
      <c r="D11" s="37">
        <v>0.88</v>
      </c>
      <c r="E11" s="38">
        <v>65</v>
      </c>
      <c r="F11" s="37">
        <v>0.91</v>
      </c>
      <c r="G11" s="38">
        <v>206</v>
      </c>
      <c r="H11" s="37">
        <v>1</v>
      </c>
    </row>
    <row r="12" spans="1:8" ht="15.75" thickBot="1" x14ac:dyDescent="0.3">
      <c r="A12" s="30" t="s">
        <v>60</v>
      </c>
      <c r="B12" s="31">
        <v>5316</v>
      </c>
      <c r="C12" s="39">
        <v>1438</v>
      </c>
      <c r="D12" s="32">
        <v>0.9</v>
      </c>
      <c r="E12" s="33">
        <v>50</v>
      </c>
      <c r="F12" s="32">
        <v>0.93</v>
      </c>
      <c r="G12" s="33">
        <v>156</v>
      </c>
      <c r="H12" s="32">
        <v>1</v>
      </c>
    </row>
    <row r="13" spans="1:8" x14ac:dyDescent="0.25">
      <c r="A13" s="34" t="s">
        <v>61</v>
      </c>
      <c r="B13" s="35">
        <v>2064</v>
      </c>
      <c r="C13" s="36">
        <v>1435</v>
      </c>
      <c r="D13" s="37">
        <v>0.84</v>
      </c>
      <c r="E13" s="38">
        <v>75</v>
      </c>
      <c r="F13" s="37">
        <v>0.89</v>
      </c>
      <c r="G13" s="38">
        <v>264</v>
      </c>
      <c r="H13" s="37">
        <v>1</v>
      </c>
    </row>
    <row r="14" spans="1:8" ht="15.75" thickBot="1" x14ac:dyDescent="0.3">
      <c r="A14" s="30" t="s">
        <v>62</v>
      </c>
      <c r="B14" s="31">
        <v>6340</v>
      </c>
      <c r="C14" s="39">
        <v>1479</v>
      </c>
      <c r="D14" s="32">
        <v>0.95</v>
      </c>
      <c r="E14" s="33">
        <v>25</v>
      </c>
      <c r="F14" s="32">
        <v>0.96</v>
      </c>
      <c r="G14" s="33">
        <v>85</v>
      </c>
      <c r="H14" s="32">
        <v>1</v>
      </c>
    </row>
    <row r="15" spans="1:8" x14ac:dyDescent="0.25">
      <c r="A15" s="34" t="s">
        <v>63</v>
      </c>
      <c r="B15" s="35">
        <v>1400</v>
      </c>
      <c r="C15" s="36">
        <v>1435</v>
      </c>
      <c r="D15" s="37">
        <v>0.87</v>
      </c>
      <c r="E15" s="38">
        <v>70</v>
      </c>
      <c r="F15" s="37">
        <v>0.91</v>
      </c>
      <c r="G15" s="38">
        <v>213</v>
      </c>
      <c r="H15" s="37">
        <v>1</v>
      </c>
    </row>
    <row r="16" spans="1:8" ht="15.75" thickBot="1" x14ac:dyDescent="0.3">
      <c r="A16" s="30" t="s">
        <v>64</v>
      </c>
      <c r="B16" s="31">
        <v>5941</v>
      </c>
      <c r="C16" s="39">
        <v>1425</v>
      </c>
      <c r="D16" s="32">
        <v>0.92</v>
      </c>
      <c r="E16" s="33">
        <v>40</v>
      </c>
      <c r="F16" s="32">
        <v>0.95</v>
      </c>
      <c r="G16" s="33">
        <v>125</v>
      </c>
      <c r="H16" s="32">
        <v>1</v>
      </c>
    </row>
    <row r="17" spans="1:8" x14ac:dyDescent="0.25">
      <c r="A17" s="34" t="s">
        <v>65</v>
      </c>
      <c r="B17" s="35">
        <v>2596</v>
      </c>
      <c r="C17" s="36">
        <v>1508</v>
      </c>
      <c r="D17" s="37">
        <v>1.03</v>
      </c>
      <c r="E17" s="38">
        <v>0</v>
      </c>
      <c r="F17" s="37">
        <v>1.03</v>
      </c>
      <c r="G17" s="38">
        <v>0</v>
      </c>
      <c r="H17" s="37">
        <v>1.03</v>
      </c>
    </row>
    <row r="18" spans="1:8" ht="15.75" thickBot="1" x14ac:dyDescent="0.3">
      <c r="A18" s="30" t="s">
        <v>66</v>
      </c>
      <c r="B18" s="31">
        <v>7977</v>
      </c>
      <c r="C18" s="39">
        <v>1518</v>
      </c>
      <c r="D18" s="32">
        <v>1.07</v>
      </c>
      <c r="E18" s="33">
        <v>0</v>
      </c>
      <c r="F18" s="32">
        <v>1.07</v>
      </c>
      <c r="G18" s="33">
        <v>0</v>
      </c>
      <c r="H18" s="32">
        <v>1.07</v>
      </c>
    </row>
    <row r="19" spans="1:8" x14ac:dyDescent="0.25">
      <c r="A19" s="34" t="s">
        <v>67</v>
      </c>
      <c r="B19" s="35">
        <v>3548</v>
      </c>
      <c r="C19" s="36">
        <v>1450</v>
      </c>
      <c r="D19" s="37">
        <v>0.84</v>
      </c>
      <c r="E19" s="38">
        <v>55</v>
      </c>
      <c r="F19" s="37">
        <v>0.87</v>
      </c>
      <c r="G19" s="38">
        <v>271</v>
      </c>
      <c r="H19" s="37">
        <v>1</v>
      </c>
    </row>
    <row r="20" spans="1:8" ht="15.75" thickBot="1" x14ac:dyDescent="0.3">
      <c r="A20" s="40" t="s">
        <v>68</v>
      </c>
      <c r="B20" s="41">
        <v>6246</v>
      </c>
      <c r="C20" s="42">
        <v>1516</v>
      </c>
      <c r="D20" s="43">
        <v>0.99</v>
      </c>
      <c r="E20" s="44">
        <v>5</v>
      </c>
      <c r="F20" s="43">
        <v>0.99</v>
      </c>
      <c r="G20" s="44">
        <v>20</v>
      </c>
      <c r="H20" s="43">
        <v>1</v>
      </c>
    </row>
    <row r="21" spans="1:8" ht="15.75" thickBot="1" x14ac:dyDescent="0.3">
      <c r="A21" s="82" t="s">
        <v>100</v>
      </c>
      <c r="B21" s="83">
        <v>33082</v>
      </c>
      <c r="C21" s="84">
        <v>1424</v>
      </c>
      <c r="D21" s="85">
        <v>0.77</v>
      </c>
      <c r="E21" s="86"/>
      <c r="F21" s="85">
        <v>0.79</v>
      </c>
      <c r="G21" s="86"/>
      <c r="H21" s="85">
        <v>0.85</v>
      </c>
    </row>
    <row r="23" spans="1:8" ht="42.75" customHeight="1" x14ac:dyDescent="0.25">
      <c r="A23" s="70" t="s">
        <v>99</v>
      </c>
      <c r="B23" s="70"/>
      <c r="C23" s="70"/>
      <c r="D23" s="70"/>
      <c r="E23" s="70"/>
      <c r="F23" s="70"/>
      <c r="G23" s="70"/>
      <c r="H23" s="70"/>
    </row>
  </sheetData>
  <mergeCells count="11">
    <mergeCell ref="A23:H23"/>
    <mergeCell ref="E2:F2"/>
    <mergeCell ref="G2:H2"/>
    <mergeCell ref="A3:A4"/>
    <mergeCell ref="B3:B4"/>
    <mergeCell ref="E3:E4"/>
    <mergeCell ref="G3:G4"/>
    <mergeCell ref="H3:H4"/>
    <mergeCell ref="F3:F4"/>
    <mergeCell ref="D3:D4"/>
    <mergeCell ref="C3:C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A157-C91D-4EC4-A007-F925F482D4B7}">
  <dimension ref="A1:G12"/>
  <sheetViews>
    <sheetView workbookViewId="0">
      <selection activeCell="C12" sqref="C12"/>
    </sheetView>
  </sheetViews>
  <sheetFormatPr defaultRowHeight="15" x14ac:dyDescent="0.25"/>
  <cols>
    <col min="1" max="1" width="22.42578125" customWidth="1"/>
  </cols>
  <sheetData>
    <row r="1" spans="1:7" ht="16.5" x14ac:dyDescent="0.25">
      <c r="A1" s="50" t="s">
        <v>82</v>
      </c>
    </row>
    <row r="2" spans="1:7" ht="32.25" thickBot="1" x14ac:dyDescent="0.3">
      <c r="A2" s="45" t="s">
        <v>72</v>
      </c>
      <c r="B2" s="49" t="s">
        <v>73</v>
      </c>
      <c r="C2" s="49" t="s">
        <v>74</v>
      </c>
      <c r="D2" s="49" t="s">
        <v>75</v>
      </c>
      <c r="E2" s="49" t="s">
        <v>76</v>
      </c>
      <c r="F2" s="49" t="s">
        <v>77</v>
      </c>
      <c r="G2" s="49" t="s">
        <v>78</v>
      </c>
    </row>
    <row r="3" spans="1:7" ht="15.75" thickBot="1" x14ac:dyDescent="0.3">
      <c r="A3" s="46" t="s">
        <v>79</v>
      </c>
      <c r="B3" s="47">
        <v>-0.12</v>
      </c>
      <c r="C3" s="47">
        <v>0.16</v>
      </c>
      <c r="D3" s="47">
        <v>0.42</v>
      </c>
      <c r="E3" s="47">
        <v>-0.17</v>
      </c>
      <c r="F3" s="47">
        <v>0.15</v>
      </c>
      <c r="G3" s="47">
        <v>0.61</v>
      </c>
    </row>
    <row r="4" spans="1:7" ht="15.75" thickBot="1" x14ac:dyDescent="0.3">
      <c r="A4" s="46" t="s">
        <v>31</v>
      </c>
      <c r="B4" s="48">
        <v>-0.05</v>
      </c>
      <c r="C4" s="48">
        <v>7.0000000000000007E-2</v>
      </c>
      <c r="D4" s="48">
        <v>0.09</v>
      </c>
      <c r="E4" s="48">
        <v>-7.0000000000000007E-2</v>
      </c>
      <c r="F4" s="48">
        <v>0.14000000000000001</v>
      </c>
      <c r="G4" s="48">
        <v>0.14000000000000001</v>
      </c>
    </row>
    <row r="5" spans="1:7" ht="15.75" thickBot="1" x14ac:dyDescent="0.3">
      <c r="A5" s="46" t="s">
        <v>33</v>
      </c>
      <c r="B5" s="47">
        <v>-7.0000000000000007E-2</v>
      </c>
      <c r="C5" s="47">
        <v>0.05</v>
      </c>
      <c r="D5" s="47">
        <v>0.06</v>
      </c>
      <c r="E5" s="47">
        <v>-0.14000000000000001</v>
      </c>
      <c r="F5" s="47">
        <v>0.09</v>
      </c>
      <c r="G5" s="47">
        <v>0.02</v>
      </c>
    </row>
    <row r="6" spans="1:7" ht="15.75" thickBot="1" x14ac:dyDescent="0.3">
      <c r="A6" s="46" t="s">
        <v>32</v>
      </c>
      <c r="B6" s="48">
        <v>-7.0000000000000007E-2</v>
      </c>
      <c r="C6" s="48">
        <v>0.01</v>
      </c>
      <c r="D6" s="48">
        <v>0.05</v>
      </c>
      <c r="E6" s="48">
        <v>-0.04</v>
      </c>
      <c r="F6" s="48">
        <v>0.05</v>
      </c>
      <c r="G6" s="48">
        <v>7.0000000000000007E-2</v>
      </c>
    </row>
    <row r="7" spans="1:7" ht="15.75" thickBot="1" x14ac:dyDescent="0.3">
      <c r="A7" s="46" t="s">
        <v>36</v>
      </c>
      <c r="B7" s="47">
        <v>0.04</v>
      </c>
      <c r="C7" s="47">
        <v>0.08</v>
      </c>
      <c r="D7" s="47">
        <v>0.06</v>
      </c>
      <c r="E7" s="47">
        <v>0.15</v>
      </c>
      <c r="F7" s="47">
        <v>0.15</v>
      </c>
      <c r="G7" s="47">
        <v>0</v>
      </c>
    </row>
    <row r="8" spans="1:7" ht="15.75" thickBot="1" x14ac:dyDescent="0.3">
      <c r="A8" s="46" t="s">
        <v>35</v>
      </c>
      <c r="B8" s="48">
        <v>-0.01</v>
      </c>
      <c r="C8" s="48">
        <v>-0.02</v>
      </c>
      <c r="D8" s="48">
        <v>0.04</v>
      </c>
      <c r="E8" s="48">
        <v>-0.08</v>
      </c>
      <c r="F8" s="48">
        <v>-0.05</v>
      </c>
      <c r="G8" s="48">
        <v>-0.03</v>
      </c>
    </row>
    <row r="9" spans="1:7" ht="15.75" thickBot="1" x14ac:dyDescent="0.3">
      <c r="A9" s="46" t="s">
        <v>80</v>
      </c>
      <c r="B9" s="47">
        <v>7.0000000000000007E-2</v>
      </c>
      <c r="C9" s="47">
        <v>0.05</v>
      </c>
      <c r="D9" s="47">
        <v>0</v>
      </c>
      <c r="E9" s="47">
        <v>0.05</v>
      </c>
      <c r="F9" s="47">
        <v>0.04</v>
      </c>
      <c r="G9" s="47">
        <v>-0.04</v>
      </c>
    </row>
    <row r="10" spans="1:7" ht="15.75" thickBot="1" x14ac:dyDescent="0.3">
      <c r="A10" s="46" t="s">
        <v>81</v>
      </c>
      <c r="B10" s="48">
        <v>0.04</v>
      </c>
      <c r="C10" s="48">
        <v>0.02</v>
      </c>
      <c r="D10" s="48">
        <v>0</v>
      </c>
      <c r="E10" s="48">
        <v>0.05</v>
      </c>
      <c r="F10" s="48">
        <v>0</v>
      </c>
      <c r="G10" s="48">
        <v>-0.03</v>
      </c>
    </row>
    <row r="12" spans="1:7" ht="84" x14ac:dyDescent="0.25">
      <c r="A12" s="56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15341-3DDA-4B11-9A9C-3A0CE564C56B}">
  <dimension ref="A1:B13"/>
  <sheetViews>
    <sheetView workbookViewId="0">
      <selection activeCell="A13" sqref="A13"/>
    </sheetView>
  </sheetViews>
  <sheetFormatPr defaultRowHeight="15" x14ac:dyDescent="0.25"/>
  <cols>
    <col min="1" max="1" width="29.28515625" customWidth="1"/>
    <col min="2" max="2" width="12.5703125" customWidth="1"/>
  </cols>
  <sheetData>
    <row r="1" spans="1:2" ht="16.5" x14ac:dyDescent="0.25">
      <c r="A1" s="51" t="s">
        <v>83</v>
      </c>
    </row>
    <row r="3" spans="1:2" ht="15.75" thickBot="1" x14ac:dyDescent="0.3">
      <c r="A3" s="52" t="s">
        <v>29</v>
      </c>
      <c r="B3" s="53" t="s">
        <v>84</v>
      </c>
    </row>
    <row r="4" spans="1:2" ht="15.75" thickBot="1" x14ac:dyDescent="0.3">
      <c r="A4" s="46" t="s">
        <v>30</v>
      </c>
      <c r="B4" s="54">
        <v>0.13</v>
      </c>
    </row>
    <row r="5" spans="1:2" ht="15.75" thickBot="1" x14ac:dyDescent="0.3">
      <c r="A5" s="46" t="s">
        <v>31</v>
      </c>
      <c r="B5" s="55">
        <v>0.12</v>
      </c>
    </row>
    <row r="6" spans="1:2" ht="15.75" thickBot="1" x14ac:dyDescent="0.3">
      <c r="A6" s="46" t="s">
        <v>33</v>
      </c>
      <c r="B6" s="54">
        <v>0.12</v>
      </c>
    </row>
    <row r="7" spans="1:2" ht="15.75" thickBot="1" x14ac:dyDescent="0.3">
      <c r="A7" s="46" t="s">
        <v>32</v>
      </c>
      <c r="B7" s="55">
        <v>0.11</v>
      </c>
    </row>
    <row r="8" spans="1:2" ht="15.75" thickBot="1" x14ac:dyDescent="0.3">
      <c r="A8" s="46" t="s">
        <v>36</v>
      </c>
      <c r="B8" s="54">
        <v>0.1</v>
      </c>
    </row>
    <row r="9" spans="1:2" ht="15.75" thickBot="1" x14ac:dyDescent="0.3">
      <c r="A9" s="46" t="s">
        <v>35</v>
      </c>
      <c r="B9" s="55">
        <v>0.12</v>
      </c>
    </row>
    <row r="10" spans="1:2" ht="15.75" thickBot="1" x14ac:dyDescent="0.3">
      <c r="A10" s="46" t="s">
        <v>85</v>
      </c>
      <c r="B10" s="54">
        <v>0.1</v>
      </c>
    </row>
    <row r="11" spans="1:2" ht="15.75" thickBot="1" x14ac:dyDescent="0.3">
      <c r="A11" s="46" t="s">
        <v>86</v>
      </c>
      <c r="B11" s="55">
        <v>0.1</v>
      </c>
    </row>
    <row r="12" spans="1:2" x14ac:dyDescent="0.25">
      <c r="A12" s="57"/>
      <c r="B12" s="58"/>
    </row>
    <row r="13" spans="1:2" x14ac:dyDescent="0.25">
      <c r="A13" s="56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F0A7-C761-49BA-A488-D7A5221FD277}">
  <dimension ref="A1:F23"/>
  <sheetViews>
    <sheetView workbookViewId="0">
      <selection activeCell="A23" sqref="A23:F23"/>
    </sheetView>
  </sheetViews>
  <sheetFormatPr defaultRowHeight="15" x14ac:dyDescent="0.25"/>
  <cols>
    <col min="3" max="3" width="12.7109375" customWidth="1"/>
    <col min="4" max="4" width="10" bestFit="1" customWidth="1"/>
    <col min="5" max="5" width="13.28515625" customWidth="1"/>
  </cols>
  <sheetData>
    <row r="1" spans="1:6" ht="16.5" x14ac:dyDescent="0.25">
      <c r="A1" s="51" t="s">
        <v>103</v>
      </c>
    </row>
    <row r="2" spans="1:6" ht="21" customHeight="1" x14ac:dyDescent="0.25">
      <c r="C2" s="79" t="s">
        <v>101</v>
      </c>
      <c r="D2" s="79"/>
      <c r="E2" s="79" t="s">
        <v>102</v>
      </c>
      <c r="F2" s="79"/>
    </row>
    <row r="3" spans="1:6" ht="31.5" customHeight="1" x14ac:dyDescent="0.25">
      <c r="A3" s="78" t="s">
        <v>49</v>
      </c>
      <c r="B3" s="79" t="s">
        <v>50</v>
      </c>
      <c r="C3" s="78" t="s">
        <v>51</v>
      </c>
      <c r="D3" s="79" t="s">
        <v>52</v>
      </c>
      <c r="E3" s="78" t="s">
        <v>51</v>
      </c>
      <c r="F3" s="79" t="s">
        <v>52</v>
      </c>
    </row>
    <row r="4" spans="1:6" ht="22.5" customHeight="1" thickBot="1" x14ac:dyDescent="0.3">
      <c r="A4" s="80"/>
      <c r="B4" s="81"/>
      <c r="C4" s="80"/>
      <c r="D4" s="81"/>
      <c r="E4" s="80"/>
      <c r="F4" s="81"/>
    </row>
    <row r="5" spans="1:6" x14ac:dyDescent="0.25">
      <c r="A5" s="26" t="s">
        <v>53</v>
      </c>
      <c r="B5" s="27">
        <v>6130</v>
      </c>
      <c r="C5" s="87">
        <v>515</v>
      </c>
      <c r="D5" s="88">
        <v>0.9</v>
      </c>
      <c r="E5" s="29">
        <v>520</v>
      </c>
      <c r="F5" s="28">
        <v>0.9</v>
      </c>
    </row>
    <row r="6" spans="1:6" ht="15.75" thickBot="1" x14ac:dyDescent="0.3">
      <c r="A6" s="30" t="s">
        <v>54</v>
      </c>
      <c r="B6" s="31">
        <v>1999</v>
      </c>
      <c r="C6" s="89">
        <v>465</v>
      </c>
      <c r="D6" s="90">
        <v>1.1200000000000001</v>
      </c>
      <c r="E6" s="33">
        <v>85</v>
      </c>
      <c r="F6" s="32">
        <v>0.9</v>
      </c>
    </row>
    <row r="7" spans="1:6" x14ac:dyDescent="0.25">
      <c r="A7" s="34" t="s">
        <v>55</v>
      </c>
      <c r="B7" s="35">
        <v>1654</v>
      </c>
      <c r="C7" s="91">
        <v>480</v>
      </c>
      <c r="D7" s="92">
        <v>1.0900000000000001</v>
      </c>
      <c r="E7" s="38">
        <v>140</v>
      </c>
      <c r="F7" s="37">
        <v>0.9</v>
      </c>
    </row>
    <row r="8" spans="1:6" ht="15.75" thickBot="1" x14ac:dyDescent="0.3">
      <c r="A8" s="30" t="s">
        <v>56</v>
      </c>
      <c r="B8" s="31">
        <v>4300</v>
      </c>
      <c r="C8" s="89">
        <v>430</v>
      </c>
      <c r="D8" s="90">
        <v>1.1299999999999999</v>
      </c>
      <c r="E8" s="33">
        <v>50</v>
      </c>
      <c r="F8" s="32">
        <v>0.9</v>
      </c>
    </row>
    <row r="9" spans="1:6" x14ac:dyDescent="0.25">
      <c r="A9" s="34" t="s">
        <v>57</v>
      </c>
      <c r="B9" s="35">
        <v>1326</v>
      </c>
      <c r="C9" s="91">
        <v>405</v>
      </c>
      <c r="D9" s="92">
        <v>1.1399999999999999</v>
      </c>
      <c r="E9" s="38">
        <v>0</v>
      </c>
      <c r="F9" s="37">
        <v>0.9</v>
      </c>
    </row>
    <row r="10" spans="1:6" ht="15.75" thickBot="1" x14ac:dyDescent="0.3">
      <c r="A10" s="30" t="s">
        <v>58</v>
      </c>
      <c r="B10" s="31">
        <v>4390</v>
      </c>
      <c r="C10" s="89">
        <v>410</v>
      </c>
      <c r="D10" s="90">
        <v>1.1399999999999999</v>
      </c>
      <c r="E10" s="33">
        <v>10</v>
      </c>
      <c r="F10" s="32">
        <v>0.9</v>
      </c>
    </row>
    <row r="11" spans="1:6" x14ac:dyDescent="0.25">
      <c r="A11" s="34" t="s">
        <v>59</v>
      </c>
      <c r="B11" s="35">
        <v>2112</v>
      </c>
      <c r="C11" s="91">
        <v>420</v>
      </c>
      <c r="D11" s="92">
        <v>1.1299999999999999</v>
      </c>
      <c r="E11" s="38">
        <v>40</v>
      </c>
      <c r="F11" s="37">
        <v>0.9</v>
      </c>
    </row>
    <row r="12" spans="1:6" ht="15.75" thickBot="1" x14ac:dyDescent="0.3">
      <c r="A12" s="30" t="s">
        <v>60</v>
      </c>
      <c r="B12" s="31">
        <v>5316</v>
      </c>
      <c r="C12" s="89">
        <v>390</v>
      </c>
      <c r="D12" s="90">
        <v>1.1499999999999999</v>
      </c>
      <c r="E12" s="33">
        <v>0</v>
      </c>
      <c r="F12" s="32">
        <v>0.9</v>
      </c>
    </row>
    <row r="13" spans="1:6" x14ac:dyDescent="0.25">
      <c r="A13" s="34" t="s">
        <v>61</v>
      </c>
      <c r="B13" s="35">
        <v>2064</v>
      </c>
      <c r="C13" s="91">
        <v>405</v>
      </c>
      <c r="D13" s="92">
        <v>1.08</v>
      </c>
      <c r="E13" s="38">
        <v>95</v>
      </c>
      <c r="F13" s="37">
        <v>0.9</v>
      </c>
    </row>
    <row r="14" spans="1:6" ht="15.75" thickBot="1" x14ac:dyDescent="0.3">
      <c r="A14" s="30" t="s">
        <v>62</v>
      </c>
      <c r="B14" s="31">
        <v>6340</v>
      </c>
      <c r="C14" s="89">
        <v>355</v>
      </c>
      <c r="D14" s="90">
        <v>1.17</v>
      </c>
      <c r="E14" s="33">
        <v>0</v>
      </c>
      <c r="F14" s="32">
        <v>0.95</v>
      </c>
    </row>
    <row r="15" spans="1:6" x14ac:dyDescent="0.25">
      <c r="A15" s="34" t="s">
        <v>63</v>
      </c>
      <c r="B15" s="35">
        <v>1400</v>
      </c>
      <c r="C15" s="91">
        <v>405</v>
      </c>
      <c r="D15" s="92">
        <v>1.1200000000000001</v>
      </c>
      <c r="E15" s="38">
        <v>50</v>
      </c>
      <c r="F15" s="37">
        <v>0.9</v>
      </c>
    </row>
    <row r="16" spans="1:6" ht="15.75" thickBot="1" x14ac:dyDescent="0.3">
      <c r="A16" s="30" t="s">
        <v>64</v>
      </c>
      <c r="B16" s="31">
        <v>5941</v>
      </c>
      <c r="C16" s="89">
        <v>370</v>
      </c>
      <c r="D16" s="90">
        <v>1.1599999999999999</v>
      </c>
      <c r="E16" s="33">
        <v>0</v>
      </c>
      <c r="F16" s="32">
        <v>0.92</v>
      </c>
    </row>
    <row r="17" spans="1:6" x14ac:dyDescent="0.25">
      <c r="A17" s="34" t="s">
        <v>65</v>
      </c>
      <c r="B17" s="35">
        <v>2596</v>
      </c>
      <c r="C17" s="91">
        <v>280</v>
      </c>
      <c r="D17" s="92">
        <v>1.22</v>
      </c>
      <c r="E17" s="38">
        <v>0</v>
      </c>
      <c r="F17" s="37">
        <v>1.03</v>
      </c>
    </row>
    <row r="18" spans="1:6" ht="15.75" thickBot="1" x14ac:dyDescent="0.3">
      <c r="A18" s="30" t="s">
        <v>66</v>
      </c>
      <c r="B18" s="31">
        <v>7977</v>
      </c>
      <c r="C18" s="89">
        <v>250</v>
      </c>
      <c r="D18" s="90">
        <v>1.24</v>
      </c>
      <c r="E18" s="33">
        <v>0</v>
      </c>
      <c r="F18" s="32">
        <v>1.07</v>
      </c>
    </row>
    <row r="19" spans="1:6" x14ac:dyDescent="0.25">
      <c r="A19" s="34" t="s">
        <v>67</v>
      </c>
      <c r="B19" s="35">
        <v>3548</v>
      </c>
      <c r="C19" s="91">
        <v>370</v>
      </c>
      <c r="D19" s="92">
        <v>1.06</v>
      </c>
      <c r="E19" s="38">
        <v>100</v>
      </c>
      <c r="F19" s="37">
        <v>0.9</v>
      </c>
    </row>
    <row r="20" spans="1:6" ht="15.75" thickBot="1" x14ac:dyDescent="0.3">
      <c r="A20" s="40" t="s">
        <v>68</v>
      </c>
      <c r="B20" s="41">
        <v>6246</v>
      </c>
      <c r="C20" s="93">
        <v>320</v>
      </c>
      <c r="D20" s="94">
        <v>1.2</v>
      </c>
      <c r="E20" s="44">
        <v>0</v>
      </c>
      <c r="F20" s="43">
        <v>0.99</v>
      </c>
    </row>
    <row r="21" spans="1:6" ht="15.75" thickBot="1" x14ac:dyDescent="0.3">
      <c r="A21" s="82" t="s">
        <v>100</v>
      </c>
      <c r="B21" s="83">
        <v>33082</v>
      </c>
      <c r="C21" s="95"/>
      <c r="D21" s="85">
        <v>0.96</v>
      </c>
      <c r="E21" s="95"/>
      <c r="F21" s="85">
        <v>0.79</v>
      </c>
    </row>
    <row r="23" spans="1:6" ht="64.5" customHeight="1" x14ac:dyDescent="0.25">
      <c r="A23" s="70" t="s">
        <v>104</v>
      </c>
      <c r="B23" s="70"/>
      <c r="C23" s="70"/>
      <c r="D23" s="70"/>
      <c r="E23" s="70"/>
      <c r="F23" s="70"/>
    </row>
  </sheetData>
  <mergeCells count="9">
    <mergeCell ref="A23:F23"/>
    <mergeCell ref="C2:D2"/>
    <mergeCell ref="E2:F2"/>
    <mergeCell ref="A3:A4"/>
    <mergeCell ref="B3:B4"/>
    <mergeCell ref="C3:C4"/>
    <mergeCell ref="E3:E4"/>
    <mergeCell ref="F3:F4"/>
    <mergeCell ref="D3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1B8A1BC9DF37478484A409C2AC1CD5" ma:contentTypeVersion="13" ma:contentTypeDescription="Create a new document." ma:contentTypeScope="" ma:versionID="b26a3428f0204762036022cec244c258">
  <xsd:schema xmlns:xsd="http://www.w3.org/2001/XMLSchema" xmlns:xs="http://www.w3.org/2001/XMLSchema" xmlns:p="http://schemas.microsoft.com/office/2006/metadata/properties" xmlns:ns3="f114bf55-ec91-4b33-afc7-64bc08dd8a53" xmlns:ns4="df6e95cc-e676-4ec9-9d4d-e697b53b5abd" targetNamespace="http://schemas.microsoft.com/office/2006/metadata/properties" ma:root="true" ma:fieldsID="f00442f4454d6e37840e79ab77115488" ns3:_="" ns4:_="">
    <xsd:import namespace="f114bf55-ec91-4b33-afc7-64bc08dd8a53"/>
    <xsd:import namespace="df6e95cc-e676-4ec9-9d4d-e697b53b5a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4bf55-ec91-4b33-afc7-64bc08dd8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e95cc-e676-4ec9-9d4d-e697b53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316577-4DFE-4280-966A-DE605C4CF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14bf55-ec91-4b33-afc7-64bc08dd8a53"/>
    <ds:schemaRef ds:uri="df6e95cc-e676-4ec9-9d4d-e697b53b5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085E59-E830-4424-8F17-4807B2905E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66C56-8E3E-4AC3-927B-F9AD48AD5B61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f114bf55-ec91-4b33-afc7-64bc08dd8a53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f6e95cc-e676-4ec9-9d4d-e697b53b5ab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Graf č. 1</vt:lpstr>
      <vt:lpstr>Graf č. 2</vt:lpstr>
      <vt:lpstr>Graf č. 3</vt:lpstr>
      <vt:lpstr>Tabuľka č. 1</vt:lpstr>
      <vt:lpstr>Tabuľka č. 2</vt:lpstr>
      <vt:lpstr>Príloha č. 1</vt:lpstr>
      <vt:lpstr>Príloha č. 2</vt:lpstr>
      <vt:lpstr>Príloha č. 4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Balberčáková Mária</dc:creator>
  <cp:lastModifiedBy>Balberčáková Mária</cp:lastModifiedBy>
  <dcterms:created xsi:type="dcterms:W3CDTF">2022-01-18T10:05:52Z</dcterms:created>
  <dcterms:modified xsi:type="dcterms:W3CDTF">2022-04-11T11:26:19Z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0x010100EB1B8A1BC9DF37478484A409C2AC1CD5</vt:lpwstr>
  </property>
</Properties>
</file>