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natalia.masarova\Documents\Rok 2024\Odstupné\DECEMBER\"/>
    </mc:Choice>
  </mc:AlternateContent>
  <xr:revisionPtr revIDLastSave="0" documentId="13_ncr:1_{7F6D1B59-CAB1-47D5-B5A5-8F94372E0C13}" xr6:coauthVersionLast="36" xr6:coauthVersionMax="47" xr10:uidLastSave="{00000000-0000-0000-0000-000000000000}"/>
  <bookViews>
    <workbookView xWindow="0" yWindow="0" windowWidth="23040" windowHeight="9060" xr2:uid="{018EAB99-47DA-415D-9A39-400BB6683507}"/>
  </bookViews>
  <sheets>
    <sheet name="databáza" sheetId="1" r:id="rId1"/>
  </sheets>
  <definedNames>
    <definedName name="_xlnm._FilterDatabase" localSheetId="0" hidden="1">databáza!$A$3:$M$25</definedName>
    <definedName name="_xlnm.Print_Titles" localSheetId="0">databáza!$3:$3</definedName>
    <definedName name="_xlnm.Print_Area" localSheetId="0">databáza!$A$1:$K$35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5" i="1" l="1"/>
  <c r="K11" i="1" l="1"/>
  <c r="J25" i="1" l="1"/>
  <c r="I25" i="1"/>
  <c r="H25" i="1"/>
  <c r="G25" i="1"/>
  <c r="K14" i="1" l="1"/>
  <c r="K13" i="1"/>
  <c r="K12" i="1"/>
  <c r="K8" i="1" l="1"/>
  <c r="K7" i="1"/>
  <c r="K4" i="1" l="1"/>
  <c r="K16" i="1" l="1"/>
  <c r="K18" i="1" l="1"/>
  <c r="K17" i="1"/>
  <c r="K23" i="1" l="1"/>
  <c r="K24" i="1" l="1"/>
  <c r="K22" i="1"/>
  <c r="K21" i="1" l="1"/>
  <c r="K20" i="1"/>
  <c r="K19" i="1"/>
  <c r="K15" i="1" l="1"/>
  <c r="K10" i="1" l="1"/>
  <c r="K9" i="1"/>
  <c r="K25" i="1" l="1"/>
  <c r="G2" i="1"/>
  <c r="H2" i="1"/>
  <c r="K2" i="1" l="1"/>
  <c r="I2" i="1"/>
  <c r="J2" i="1"/>
</calcChain>
</file>

<file path=xl/sharedStrings.xml><?xml version="1.0" encoding="utf-8"?>
<sst xmlns="http://schemas.openxmlformats.org/spreadsheetml/2006/main" count="100" uniqueCount="64">
  <si>
    <t>Spolu</t>
  </si>
  <si>
    <t>O</t>
  </si>
  <si>
    <t>Počet platov odstupného za vykázaných pedagogických a odborných zamestnancov celkom</t>
  </si>
  <si>
    <t>Počet pedagogických  a odborných zamestnancov, ktorí dovŕšili 65 rokov veku a bol s nimi z tohto dôvodu rozviazaný pracovný pomer</t>
  </si>
  <si>
    <t>Mesiac</t>
  </si>
  <si>
    <t>Názov zriaďovateľa</t>
  </si>
  <si>
    <t>IČO zriaďovateľa</t>
  </si>
  <si>
    <t>Kód zriaďovateľa pre financovanie</t>
  </si>
  <si>
    <t>Typ zriaďovateľa</t>
  </si>
  <si>
    <t>Kraj sídla zriaďovateľa</t>
  </si>
  <si>
    <t>Databáza zriaďovateľov škôl na dofinancovanie normatívnych finančných prostriedkov na odstupné pre pedagogických a odborných zamestnancov, ktorí dovŕšili 65 rokov veku a bol s nimi z tohto dôvodu rozviazaný pracovný pomer v roku 2024</t>
  </si>
  <si>
    <t>Požadované mzdové prostriedky v €</t>
  </si>
  <si>
    <t>Požadované poistné v €</t>
  </si>
  <si>
    <t>Celkový objem FP potrebných na odstupné vrátane odvodov</t>
  </si>
  <si>
    <t>TC</t>
  </si>
  <si>
    <t>NR</t>
  </si>
  <si>
    <t>K</t>
  </si>
  <si>
    <t>BB</t>
  </si>
  <si>
    <t>KE</t>
  </si>
  <si>
    <t>ZA</t>
  </si>
  <si>
    <t xml:space="preserve"> </t>
  </si>
  <si>
    <t>PO</t>
  </si>
  <si>
    <t>BA</t>
  </si>
  <si>
    <t>KTC</t>
  </si>
  <si>
    <t>Regionálny úrad školskej správy v Trenčíne</t>
  </si>
  <si>
    <t>TV</t>
  </si>
  <si>
    <t>O542652</t>
  </si>
  <si>
    <t>Mesto Bánovce nad Bebravou</t>
  </si>
  <si>
    <t>V</t>
  </si>
  <si>
    <t>VNR</t>
  </si>
  <si>
    <t>Nitriansky samosprávny kraj</t>
  </si>
  <si>
    <t>O503991</t>
  </si>
  <si>
    <t>Obec Selice</t>
  </si>
  <si>
    <t>O580899</t>
  </si>
  <si>
    <t>Obec Lužianky</t>
  </si>
  <si>
    <t>O518808</t>
  </si>
  <si>
    <t>Mesto Sliač</t>
  </si>
  <si>
    <t>O514462</t>
  </si>
  <si>
    <t>Mesto Rimavská Sobota</t>
  </si>
  <si>
    <t>O508438</t>
  </si>
  <si>
    <t>Mesto Banská Bystrica</t>
  </si>
  <si>
    <t>O504297</t>
  </si>
  <si>
    <t>Obec Cerová</t>
  </si>
  <si>
    <t>VPO</t>
  </si>
  <si>
    <t>Prešovský samosprávny kraj</t>
  </si>
  <si>
    <t>O524140</t>
  </si>
  <si>
    <t>Mesto Prešov</t>
  </si>
  <si>
    <t>O529257</t>
  </si>
  <si>
    <t>Obec Vyšný Žipov</t>
  </si>
  <si>
    <t>VZA</t>
  </si>
  <si>
    <t>Žilinský samosprávny kraj</t>
  </si>
  <si>
    <t>O510726</t>
  </si>
  <si>
    <t>Mesto Liptovský Hrádok</t>
  </si>
  <si>
    <t>O518042</t>
  </si>
  <si>
    <t>Obec Terchová</t>
  </si>
  <si>
    <t>O506800</t>
  </si>
  <si>
    <t>Obec Bojničky</t>
  </si>
  <si>
    <t>S</t>
  </si>
  <si>
    <t>S446</t>
  </si>
  <si>
    <t>Security management, s.r.o.</t>
  </si>
  <si>
    <t>KKE</t>
  </si>
  <si>
    <t>Regionálny úrad školskej správy v Košiciach</t>
  </si>
  <si>
    <t>O521523</t>
  </si>
  <si>
    <t>Obec Kecerovce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</si>
</sst>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1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15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2" fillId="0" borderId="0"/>
    <xf numFmtId="0" fontId="1" fillId="0" borderId="0"/>
    <xf numFmtId="0" fontId="1" fillId="0" borderId="0"/>
    <xf numFmtId="0" fontId="1" fillId="0" borderId="0"/>
  </cellStyleXfs>
  <cellXfs count="44">
    <xf numFmtId="0" fontId="0" fillId="0" borderId="0" xfId="0"/>
    <xf numFmtId="0" fontId="2" fillId="0" borderId="0" xfId="1"/>
    <xf numFmtId="0" fontId="2" fillId="0" borderId="0" xfId="1" applyAlignment="1">
      <alignment horizontal="center"/>
    </xf>
    <xf numFmtId="0" fontId="4" fillId="0" borderId="3" xfId="1" applyFont="1" applyBorder="1"/>
    <xf numFmtId="0" fontId="4" fillId="0" borderId="3" xfId="1" applyFont="1" applyBorder="1" applyAlignment="1">
      <alignment wrapText="1"/>
    </xf>
    <xf numFmtId="0" fontId="4" fillId="0" borderId="3" xfId="1" applyFont="1" applyBorder="1" applyAlignment="1">
      <alignment horizontal="center"/>
    </xf>
    <xf numFmtId="0" fontId="7" fillId="0" borderId="0" xfId="1" applyFont="1" applyBorder="1" applyAlignment="1">
      <alignment vertical="center" wrapText="1"/>
    </xf>
    <xf numFmtId="3" fontId="4" fillId="0" borderId="3" xfId="1" applyNumberFormat="1" applyFont="1" applyBorder="1"/>
    <xf numFmtId="0" fontId="4" fillId="0" borderId="7" xfId="1" applyFont="1" applyBorder="1" applyAlignment="1">
      <alignment horizontal="center"/>
    </xf>
    <xf numFmtId="0" fontId="4" fillId="2" borderId="2" xfId="1" applyFont="1" applyFill="1" applyBorder="1"/>
    <xf numFmtId="0" fontId="3" fillId="2" borderId="2" xfId="1" applyFont="1" applyFill="1" applyBorder="1"/>
    <xf numFmtId="3" fontId="3" fillId="2" borderId="2" xfId="1" applyNumberFormat="1" applyFont="1" applyFill="1" applyBorder="1"/>
    <xf numFmtId="3" fontId="3" fillId="2" borderId="1" xfId="1" applyNumberFormat="1" applyFont="1" applyFill="1" applyBorder="1"/>
    <xf numFmtId="4" fontId="2" fillId="0" borderId="0" xfId="1" applyNumberFormat="1"/>
    <xf numFmtId="0" fontId="4" fillId="0" borderId="11" xfId="1" applyFont="1" applyBorder="1" applyAlignment="1">
      <alignment horizontal="center"/>
    </xf>
    <xf numFmtId="0" fontId="4" fillId="0" borderId="3" xfId="1" applyFont="1" applyBorder="1" applyAlignment="1">
      <alignment horizontal="center" vertical="center"/>
    </xf>
    <xf numFmtId="3" fontId="4" fillId="0" borderId="12" xfId="1" applyNumberFormat="1" applyFont="1" applyFill="1" applyBorder="1" applyAlignment="1">
      <alignment horizontal="right" vertical="center" wrapText="1"/>
    </xf>
    <xf numFmtId="3" fontId="4" fillId="0" borderId="13" xfId="1" applyNumberFormat="1" applyFont="1" applyFill="1" applyBorder="1" applyAlignment="1">
      <alignment horizontal="right" vertical="center" wrapText="1"/>
    </xf>
    <xf numFmtId="0" fontId="4" fillId="0" borderId="7" xfId="1" applyFont="1" applyFill="1" applyBorder="1" applyAlignment="1">
      <alignment horizontal="center"/>
    </xf>
    <xf numFmtId="0" fontId="4" fillId="0" borderId="3" xfId="1" applyFont="1" applyFill="1" applyBorder="1" applyAlignment="1">
      <alignment horizontal="center" vertical="center"/>
    </xf>
    <xf numFmtId="0" fontId="4" fillId="0" borderId="3" xfId="1" applyFont="1" applyFill="1" applyBorder="1" applyAlignment="1">
      <alignment wrapText="1"/>
    </xf>
    <xf numFmtId="3" fontId="9" fillId="0" borderId="3" xfId="1" applyNumberFormat="1" applyFont="1" applyBorder="1"/>
    <xf numFmtId="0" fontId="4" fillId="0" borderId="3" xfId="0" applyFont="1" applyBorder="1" applyAlignment="1">
      <alignment horizontal="center" vertical="center"/>
    </xf>
    <xf numFmtId="0" fontId="4" fillId="0" borderId="3" xfId="1" applyFont="1" applyFill="1" applyBorder="1" applyAlignment="1">
      <alignment horizontal="center"/>
    </xf>
    <xf numFmtId="0" fontId="4" fillId="0" borderId="3" xfId="1" applyFont="1" applyFill="1" applyBorder="1"/>
    <xf numFmtId="3" fontId="4" fillId="0" borderId="3" xfId="1" applyNumberFormat="1" applyFont="1" applyFill="1" applyBorder="1"/>
    <xf numFmtId="0" fontId="6" fillId="2" borderId="14" xfId="2" applyFont="1" applyFill="1" applyBorder="1" applyAlignment="1">
      <alignment horizontal="center" vertical="center" textRotation="90" wrapText="1"/>
    </xf>
    <xf numFmtId="0" fontId="6" fillId="2" borderId="2" xfId="2" applyFont="1" applyFill="1" applyBorder="1" applyAlignment="1">
      <alignment horizontal="center" vertical="center" textRotation="90" wrapText="1"/>
    </xf>
    <xf numFmtId="0" fontId="6" fillId="2" borderId="2" xfId="2" applyFont="1" applyFill="1" applyBorder="1" applyAlignment="1">
      <alignment horizontal="center" vertical="center" wrapText="1"/>
    </xf>
    <xf numFmtId="0" fontId="5" fillId="3" borderId="2" xfId="1" applyFont="1" applyFill="1" applyBorder="1" applyAlignment="1">
      <alignment horizontal="center" vertical="center" wrapText="1"/>
    </xf>
    <xf numFmtId="4" fontId="5" fillId="3" borderId="2" xfId="1" applyNumberFormat="1" applyFont="1" applyFill="1" applyBorder="1" applyAlignment="1">
      <alignment horizontal="center" vertical="center" wrapText="1"/>
    </xf>
    <xf numFmtId="4" fontId="5" fillId="3" borderId="1" xfId="1" applyNumberFormat="1" applyFont="1" applyFill="1" applyBorder="1" applyAlignment="1">
      <alignment horizontal="center" vertical="center" wrapText="1"/>
    </xf>
    <xf numFmtId="0" fontId="4" fillId="0" borderId="5" xfId="1" applyFont="1" applyFill="1" applyBorder="1" applyAlignment="1">
      <alignment horizontal="center"/>
    </xf>
    <xf numFmtId="0" fontId="4" fillId="0" borderId="5" xfId="1" applyFont="1" applyFill="1" applyBorder="1" applyAlignment="1">
      <alignment horizontal="center" vertical="center"/>
    </xf>
    <xf numFmtId="0" fontId="4" fillId="0" borderId="3" xfId="1" applyFont="1" applyFill="1" applyBorder="1" applyAlignment="1">
      <alignment horizontal="right" wrapText="1"/>
    </xf>
    <xf numFmtId="0" fontId="4" fillId="0" borderId="3" xfId="1" applyFont="1" applyFill="1" applyBorder="1" applyAlignment="1">
      <alignment horizontal="right"/>
    </xf>
    <xf numFmtId="3" fontId="4" fillId="0" borderId="6" xfId="0" applyNumberFormat="1" applyFont="1" applyFill="1" applyBorder="1"/>
    <xf numFmtId="0" fontId="4" fillId="0" borderId="5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right" vertical="center"/>
    </xf>
    <xf numFmtId="0" fontId="4" fillId="0" borderId="4" xfId="0" applyFont="1" applyFill="1" applyBorder="1"/>
    <xf numFmtId="0" fontId="8" fillId="0" borderId="0" xfId="1" applyFont="1" applyAlignment="1">
      <alignment horizontal="center" vertical="center" wrapText="1"/>
    </xf>
    <xf numFmtId="0" fontId="8" fillId="2" borderId="8" xfId="1" applyFont="1" applyFill="1" applyBorder="1" applyAlignment="1">
      <alignment horizontal="left"/>
    </xf>
    <xf numFmtId="0" fontId="8" fillId="2" borderId="9" xfId="1" applyFont="1" applyFill="1" applyBorder="1" applyAlignment="1">
      <alignment horizontal="left"/>
    </xf>
    <xf numFmtId="0" fontId="8" fillId="2" borderId="10" xfId="1" applyFont="1" applyFill="1" applyBorder="1" applyAlignment="1">
      <alignment horizontal="left"/>
    </xf>
  </cellXfs>
  <cellStyles count="5">
    <cellStyle name="Normálna" xfId="0" builtinId="0"/>
    <cellStyle name="Normálna 2" xfId="1" xr:uid="{18E99D84-387A-4B22-A5A9-BD2BF34D1ECE}"/>
    <cellStyle name="Normálna 2 2" xfId="3" xr:uid="{E79442EA-662B-41AB-B241-DD50546200A3}"/>
    <cellStyle name="Normálna 4" xfId="4" xr:uid="{0C65706D-D060-43CE-9FF2-EA2A7DCAE92A}"/>
    <cellStyle name="Normálna 5" xfId="2" xr:uid="{D041E91E-CFF4-44E4-A0D3-308FAD9E713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0F4357-F4C4-4CBC-9983-321C79E8F1FB}">
  <sheetPr>
    <tabColor theme="4" tint="0.79998168889431442"/>
  </sheetPr>
  <dimension ref="A1:K31"/>
  <sheetViews>
    <sheetView tabSelected="1" workbookViewId="0">
      <selection activeCell="I37" sqref="I37"/>
    </sheetView>
  </sheetViews>
  <sheetFormatPr defaultColWidth="8.88671875" defaultRowHeight="14.4" x14ac:dyDescent="0.3"/>
  <cols>
    <col min="1" max="1" width="6" style="2" customWidth="1"/>
    <col min="2" max="2" width="8.88671875" style="2"/>
    <col min="3" max="3" width="9.44140625" style="2" customWidth="1"/>
    <col min="4" max="4" width="10.44140625" style="2" customWidth="1"/>
    <col min="5" max="5" width="50.33203125" style="1" customWidth="1"/>
    <col min="6" max="6" width="9" style="1" customWidth="1"/>
    <col min="7" max="7" width="22.44140625" style="1" customWidth="1"/>
    <col min="8" max="8" width="16.109375" style="1" customWidth="1"/>
    <col min="9" max="10" width="14" style="13" customWidth="1"/>
    <col min="11" max="11" width="15.6640625" style="13" customWidth="1"/>
    <col min="12" max="16384" width="8.88671875" style="1"/>
  </cols>
  <sheetData>
    <row r="1" spans="1:11" ht="60.75" customHeight="1" thickBot="1" x14ac:dyDescent="0.35">
      <c r="A1" s="40" t="s">
        <v>10</v>
      </c>
      <c r="B1" s="40"/>
      <c r="C1" s="40"/>
      <c r="D1" s="40"/>
      <c r="E1" s="40"/>
      <c r="F1" s="40"/>
      <c r="G1" s="40"/>
      <c r="H1" s="40"/>
      <c r="I1" s="40"/>
      <c r="J1" s="40"/>
      <c r="K1" s="40"/>
    </row>
    <row r="2" spans="1:11" ht="12.75" hidden="1" customHeight="1" thickBot="1" x14ac:dyDescent="0.35">
      <c r="A2" s="6"/>
      <c r="B2" s="6"/>
      <c r="C2" s="6"/>
      <c r="D2" s="6"/>
      <c r="E2" s="6"/>
      <c r="F2" s="6"/>
      <c r="G2" s="1">
        <f>SUBTOTAL(9,G8:G8)</f>
        <v>1</v>
      </c>
      <c r="H2" s="1">
        <f>SUBTOTAL(9,H8:H8)</f>
        <v>5</v>
      </c>
      <c r="I2" s="13">
        <f>SUBTOTAL(9,I8:I8)</f>
        <v>15435</v>
      </c>
      <c r="J2" s="13">
        <f>SUBTOTAL(9,J8:J8)</f>
        <v>5009</v>
      </c>
      <c r="K2" s="13">
        <f>SUBTOTAL(9,K8:K8)</f>
        <v>20444</v>
      </c>
    </row>
    <row r="3" spans="1:11" ht="93" thickBot="1" x14ac:dyDescent="0.35">
      <c r="A3" s="26" t="s">
        <v>9</v>
      </c>
      <c r="B3" s="27" t="s">
        <v>8</v>
      </c>
      <c r="C3" s="27" t="s">
        <v>7</v>
      </c>
      <c r="D3" s="27" t="s">
        <v>6</v>
      </c>
      <c r="E3" s="28" t="s">
        <v>5</v>
      </c>
      <c r="F3" s="28" t="s">
        <v>4</v>
      </c>
      <c r="G3" s="29" t="s">
        <v>3</v>
      </c>
      <c r="H3" s="29" t="s">
        <v>2</v>
      </c>
      <c r="I3" s="30" t="s">
        <v>11</v>
      </c>
      <c r="J3" s="30" t="s">
        <v>12</v>
      </c>
      <c r="K3" s="31" t="s">
        <v>13</v>
      </c>
    </row>
    <row r="4" spans="1:11" x14ac:dyDescent="0.3">
      <c r="A4" s="18" t="s">
        <v>22</v>
      </c>
      <c r="B4" s="23" t="s">
        <v>57</v>
      </c>
      <c r="C4" s="23" t="s">
        <v>58</v>
      </c>
      <c r="D4" s="23">
        <v>35870494</v>
      </c>
      <c r="E4" s="20" t="s">
        <v>59</v>
      </c>
      <c r="F4" s="20">
        <v>8</v>
      </c>
      <c r="G4" s="24">
        <v>1</v>
      </c>
      <c r="H4" s="24">
        <v>3</v>
      </c>
      <c r="I4" s="25">
        <v>4407</v>
      </c>
      <c r="J4" s="25">
        <v>1441</v>
      </c>
      <c r="K4" s="16">
        <f>I4+J4</f>
        <v>5848</v>
      </c>
    </row>
    <row r="5" spans="1:11" x14ac:dyDescent="0.3">
      <c r="A5" s="18" t="s">
        <v>25</v>
      </c>
      <c r="B5" s="23" t="s">
        <v>1</v>
      </c>
      <c r="C5" s="23" t="s">
        <v>41</v>
      </c>
      <c r="D5" s="23">
        <v>309478</v>
      </c>
      <c r="E5" s="20" t="s">
        <v>42</v>
      </c>
      <c r="F5" s="20">
        <v>10</v>
      </c>
      <c r="G5" s="24">
        <v>1</v>
      </c>
      <c r="H5" s="24">
        <v>5</v>
      </c>
      <c r="I5" s="25">
        <v>8380</v>
      </c>
      <c r="J5" s="25">
        <v>2719</v>
      </c>
      <c r="K5" s="16">
        <f>I5+J5</f>
        <v>11099</v>
      </c>
    </row>
    <row r="6" spans="1:11" x14ac:dyDescent="0.3">
      <c r="A6" s="18" t="s">
        <v>25</v>
      </c>
      <c r="B6" s="23" t="s">
        <v>1</v>
      </c>
      <c r="C6" s="23" t="s">
        <v>55</v>
      </c>
      <c r="D6" s="23">
        <v>312274</v>
      </c>
      <c r="E6" s="20" t="s">
        <v>56</v>
      </c>
      <c r="F6" s="20">
        <v>9</v>
      </c>
      <c r="G6" s="24">
        <v>1</v>
      </c>
      <c r="H6" s="24">
        <v>1</v>
      </c>
      <c r="I6" s="25">
        <v>-1704</v>
      </c>
      <c r="J6" s="25">
        <v>-552</v>
      </c>
      <c r="K6" s="16">
        <v>-2256</v>
      </c>
    </row>
    <row r="7" spans="1:11" x14ac:dyDescent="0.3">
      <c r="A7" s="18" t="s">
        <v>14</v>
      </c>
      <c r="B7" s="23" t="s">
        <v>16</v>
      </c>
      <c r="C7" s="23" t="s">
        <v>23</v>
      </c>
      <c r="D7" s="23">
        <v>54130450</v>
      </c>
      <c r="E7" s="20" t="s">
        <v>24</v>
      </c>
      <c r="F7" s="20">
        <v>12</v>
      </c>
      <c r="G7" s="24">
        <v>1</v>
      </c>
      <c r="H7" s="24">
        <v>5</v>
      </c>
      <c r="I7" s="25">
        <v>7203</v>
      </c>
      <c r="J7" s="25">
        <v>2589</v>
      </c>
      <c r="K7" s="16">
        <f t="shared" ref="K7" si="0">I7+J7</f>
        <v>9792</v>
      </c>
    </row>
    <row r="8" spans="1:11" ht="16.2" customHeight="1" x14ac:dyDescent="0.3">
      <c r="A8" s="18" t="s">
        <v>14</v>
      </c>
      <c r="B8" s="23" t="s">
        <v>1</v>
      </c>
      <c r="C8" s="23" t="s">
        <v>26</v>
      </c>
      <c r="D8" s="23">
        <v>310182</v>
      </c>
      <c r="E8" s="20" t="s">
        <v>27</v>
      </c>
      <c r="F8" s="20">
        <v>8</v>
      </c>
      <c r="G8" s="24">
        <v>1</v>
      </c>
      <c r="H8" s="24">
        <v>5</v>
      </c>
      <c r="I8" s="25">
        <v>15435</v>
      </c>
      <c r="J8" s="25">
        <v>5009</v>
      </c>
      <c r="K8" s="16">
        <f>I8+J8</f>
        <v>20444</v>
      </c>
    </row>
    <row r="9" spans="1:11" ht="16.2" customHeight="1" x14ac:dyDescent="0.3">
      <c r="A9" s="18" t="s">
        <v>15</v>
      </c>
      <c r="B9" s="23" t="s">
        <v>28</v>
      </c>
      <c r="C9" s="23" t="s">
        <v>29</v>
      </c>
      <c r="D9" s="23">
        <v>37861298</v>
      </c>
      <c r="E9" s="20" t="s">
        <v>30</v>
      </c>
      <c r="F9" s="20">
        <v>11</v>
      </c>
      <c r="G9" s="24">
        <v>2</v>
      </c>
      <c r="H9" s="24">
        <v>8</v>
      </c>
      <c r="I9" s="25">
        <v>22402</v>
      </c>
      <c r="J9" s="25">
        <v>7120</v>
      </c>
      <c r="K9" s="16">
        <f t="shared" ref="K9:K15" si="1">I9+J9</f>
        <v>29522</v>
      </c>
    </row>
    <row r="10" spans="1:11" ht="16.2" customHeight="1" x14ac:dyDescent="0.3">
      <c r="A10" s="18" t="s">
        <v>15</v>
      </c>
      <c r="B10" s="23" t="s">
        <v>1</v>
      </c>
      <c r="C10" s="23" t="s">
        <v>31</v>
      </c>
      <c r="D10" s="23">
        <v>306151</v>
      </c>
      <c r="E10" s="20" t="s">
        <v>32</v>
      </c>
      <c r="F10" s="20">
        <v>11</v>
      </c>
      <c r="G10" s="24">
        <v>1</v>
      </c>
      <c r="H10" s="24">
        <v>2</v>
      </c>
      <c r="I10" s="25">
        <v>5066</v>
      </c>
      <c r="J10" s="25">
        <v>1833</v>
      </c>
      <c r="K10" s="16">
        <f t="shared" si="1"/>
        <v>6899</v>
      </c>
    </row>
    <row r="11" spans="1:11" ht="16.2" customHeight="1" x14ac:dyDescent="0.3">
      <c r="A11" s="18" t="s">
        <v>15</v>
      </c>
      <c r="B11" s="23" t="s">
        <v>1</v>
      </c>
      <c r="C11" s="23" t="s">
        <v>33</v>
      </c>
      <c r="D11" s="23">
        <v>34003517</v>
      </c>
      <c r="E11" s="20" t="s">
        <v>34</v>
      </c>
      <c r="F11" s="20">
        <v>12</v>
      </c>
      <c r="G11" s="24">
        <v>1</v>
      </c>
      <c r="H11" s="24">
        <v>5</v>
      </c>
      <c r="I11" s="25">
        <v>11510</v>
      </c>
      <c r="J11" s="25">
        <v>2768</v>
      </c>
      <c r="K11" s="16">
        <f>I11+J11</f>
        <v>14278</v>
      </c>
    </row>
    <row r="12" spans="1:11" ht="16.2" customHeight="1" x14ac:dyDescent="0.3">
      <c r="A12" s="18" t="s">
        <v>19</v>
      </c>
      <c r="B12" s="23" t="s">
        <v>28</v>
      </c>
      <c r="C12" s="23" t="s">
        <v>49</v>
      </c>
      <c r="D12" s="23">
        <v>37808427</v>
      </c>
      <c r="E12" s="20" t="s">
        <v>50</v>
      </c>
      <c r="F12" s="20">
        <v>12</v>
      </c>
      <c r="G12" s="24">
        <v>2</v>
      </c>
      <c r="H12" s="24">
        <v>10</v>
      </c>
      <c r="I12" s="25">
        <v>24868</v>
      </c>
      <c r="J12" s="25">
        <v>8505</v>
      </c>
      <c r="K12" s="16">
        <f t="shared" si="1"/>
        <v>33373</v>
      </c>
    </row>
    <row r="13" spans="1:11" ht="16.2" customHeight="1" x14ac:dyDescent="0.3">
      <c r="A13" s="18" t="s">
        <v>19</v>
      </c>
      <c r="B13" s="23" t="s">
        <v>28</v>
      </c>
      <c r="C13" s="23" t="s">
        <v>49</v>
      </c>
      <c r="D13" s="23">
        <v>37808427</v>
      </c>
      <c r="E13" s="20" t="s">
        <v>50</v>
      </c>
      <c r="F13" s="20">
        <v>7</v>
      </c>
      <c r="G13" s="24">
        <v>1</v>
      </c>
      <c r="H13" s="24">
        <v>5</v>
      </c>
      <c r="I13" s="25">
        <v>-7465</v>
      </c>
      <c r="J13" s="25">
        <v>-2422</v>
      </c>
      <c r="K13" s="16">
        <f t="shared" si="1"/>
        <v>-9887</v>
      </c>
    </row>
    <row r="14" spans="1:11" ht="16.2" customHeight="1" x14ac:dyDescent="0.3">
      <c r="A14" s="18" t="s">
        <v>19</v>
      </c>
      <c r="B14" s="23" t="s">
        <v>1</v>
      </c>
      <c r="C14" s="23" t="s">
        <v>51</v>
      </c>
      <c r="D14" s="23">
        <v>315494</v>
      </c>
      <c r="E14" s="20" t="s">
        <v>52</v>
      </c>
      <c r="F14" s="20">
        <v>12</v>
      </c>
      <c r="G14" s="24">
        <v>1</v>
      </c>
      <c r="H14" s="24">
        <v>4</v>
      </c>
      <c r="I14" s="25">
        <v>7750</v>
      </c>
      <c r="J14" s="25">
        <v>2050</v>
      </c>
      <c r="K14" s="16">
        <f t="shared" si="1"/>
        <v>9800</v>
      </c>
    </row>
    <row r="15" spans="1:11" ht="16.2" customHeight="1" x14ac:dyDescent="0.3">
      <c r="A15" s="18" t="s">
        <v>19</v>
      </c>
      <c r="B15" s="23" t="s">
        <v>1</v>
      </c>
      <c r="C15" s="23" t="s">
        <v>53</v>
      </c>
      <c r="D15" s="23">
        <v>321699</v>
      </c>
      <c r="E15" s="20" t="s">
        <v>54</v>
      </c>
      <c r="F15" s="34">
        <v>8</v>
      </c>
      <c r="G15" s="35">
        <v>1</v>
      </c>
      <c r="H15" s="35">
        <v>5</v>
      </c>
      <c r="I15" s="25">
        <v>9160</v>
      </c>
      <c r="J15" s="25">
        <v>3293</v>
      </c>
      <c r="K15" s="16">
        <f t="shared" si="1"/>
        <v>12453</v>
      </c>
    </row>
    <row r="16" spans="1:11" ht="16.2" customHeight="1" x14ac:dyDescent="0.3">
      <c r="A16" s="18" t="s">
        <v>17</v>
      </c>
      <c r="B16" s="32" t="s">
        <v>1</v>
      </c>
      <c r="C16" s="33" t="s">
        <v>35</v>
      </c>
      <c r="D16" s="23">
        <v>320277</v>
      </c>
      <c r="E16" s="20" t="s">
        <v>36</v>
      </c>
      <c r="F16" s="34">
        <v>8</v>
      </c>
      <c r="G16" s="35">
        <v>1</v>
      </c>
      <c r="H16" s="24">
        <v>5</v>
      </c>
      <c r="I16" s="25">
        <v>9535</v>
      </c>
      <c r="J16" s="36">
        <v>3007</v>
      </c>
      <c r="K16" s="16">
        <f>I16+J16</f>
        <v>12542</v>
      </c>
    </row>
    <row r="17" spans="1:11" ht="16.2" customHeight="1" x14ac:dyDescent="0.3">
      <c r="A17" s="18" t="s">
        <v>17</v>
      </c>
      <c r="B17" s="37" t="s">
        <v>1</v>
      </c>
      <c r="C17" s="37" t="s">
        <v>37</v>
      </c>
      <c r="D17" s="19">
        <v>319031</v>
      </c>
      <c r="E17" s="20" t="s">
        <v>38</v>
      </c>
      <c r="F17" s="38">
        <v>10</v>
      </c>
      <c r="G17" s="38">
        <v>1</v>
      </c>
      <c r="H17" s="39">
        <v>3</v>
      </c>
      <c r="I17" s="36">
        <v>3691</v>
      </c>
      <c r="J17" s="36">
        <v>1327</v>
      </c>
      <c r="K17" s="16">
        <f t="shared" ref="K17:K18" si="2">I17+J17</f>
        <v>5018</v>
      </c>
    </row>
    <row r="18" spans="1:11" ht="16.2" customHeight="1" x14ac:dyDescent="0.3">
      <c r="A18" s="18" t="s">
        <v>17</v>
      </c>
      <c r="B18" s="37" t="s">
        <v>1</v>
      </c>
      <c r="C18" s="37" t="s">
        <v>39</v>
      </c>
      <c r="D18" s="19">
        <v>313271</v>
      </c>
      <c r="E18" s="20" t="s">
        <v>40</v>
      </c>
      <c r="F18" s="38">
        <v>11</v>
      </c>
      <c r="G18" s="38">
        <v>1</v>
      </c>
      <c r="H18" s="39">
        <v>4</v>
      </c>
      <c r="I18" s="36">
        <v>10816</v>
      </c>
      <c r="J18" s="36">
        <v>3510</v>
      </c>
      <c r="K18" s="16">
        <f t="shared" si="2"/>
        <v>14326</v>
      </c>
    </row>
    <row r="19" spans="1:11" ht="16.2" customHeight="1" x14ac:dyDescent="0.3">
      <c r="A19" s="18" t="s">
        <v>21</v>
      </c>
      <c r="B19" s="23" t="s">
        <v>28</v>
      </c>
      <c r="C19" s="23" t="s">
        <v>43</v>
      </c>
      <c r="D19" s="23">
        <v>37870475</v>
      </c>
      <c r="E19" s="20" t="s">
        <v>44</v>
      </c>
      <c r="F19" s="34">
        <v>10.119999999999999</v>
      </c>
      <c r="G19" s="24">
        <v>2</v>
      </c>
      <c r="H19" s="24">
        <v>5</v>
      </c>
      <c r="I19" s="25">
        <v>12478</v>
      </c>
      <c r="J19" s="25">
        <v>4485</v>
      </c>
      <c r="K19" s="17">
        <f t="shared" ref="K19:K24" si="3">I19+J19</f>
        <v>16963</v>
      </c>
    </row>
    <row r="20" spans="1:11" ht="16.2" customHeight="1" x14ac:dyDescent="0.3">
      <c r="A20" s="18" t="s">
        <v>21</v>
      </c>
      <c r="B20" s="23" t="s">
        <v>1</v>
      </c>
      <c r="C20" s="23" t="s">
        <v>45</v>
      </c>
      <c r="D20" s="23">
        <v>327646</v>
      </c>
      <c r="E20" s="20" t="s">
        <v>46</v>
      </c>
      <c r="F20" s="20">
        <v>12</v>
      </c>
      <c r="G20" s="24">
        <v>1</v>
      </c>
      <c r="H20" s="24">
        <v>4</v>
      </c>
      <c r="I20" s="25">
        <v>12398</v>
      </c>
      <c r="J20" s="25">
        <v>4049</v>
      </c>
      <c r="K20" s="17">
        <f t="shared" si="3"/>
        <v>16447</v>
      </c>
    </row>
    <row r="21" spans="1:11" ht="16.2" customHeight="1" x14ac:dyDescent="0.3">
      <c r="A21" s="18" t="s">
        <v>21</v>
      </c>
      <c r="B21" s="23" t="s">
        <v>1</v>
      </c>
      <c r="C21" s="23" t="s">
        <v>47</v>
      </c>
      <c r="D21" s="23">
        <v>332950</v>
      </c>
      <c r="E21" s="20" t="s">
        <v>48</v>
      </c>
      <c r="F21" s="20">
        <v>10</v>
      </c>
      <c r="G21" s="24">
        <v>1</v>
      </c>
      <c r="H21" s="24">
        <v>3</v>
      </c>
      <c r="I21" s="25">
        <v>9088</v>
      </c>
      <c r="J21" s="25">
        <v>3267</v>
      </c>
      <c r="K21" s="17">
        <f t="shared" si="3"/>
        <v>12355</v>
      </c>
    </row>
    <row r="22" spans="1:11" ht="16.2" customHeight="1" x14ac:dyDescent="0.3">
      <c r="A22" s="8" t="s">
        <v>18</v>
      </c>
      <c r="B22" s="5" t="s">
        <v>16</v>
      </c>
      <c r="C22" s="15" t="s">
        <v>60</v>
      </c>
      <c r="D22" s="22">
        <v>54131430</v>
      </c>
      <c r="E22" s="4" t="s">
        <v>61</v>
      </c>
      <c r="F22" s="4">
        <v>11</v>
      </c>
      <c r="G22" s="3">
        <v>1</v>
      </c>
      <c r="H22" s="3">
        <v>4</v>
      </c>
      <c r="I22" s="7">
        <v>12024</v>
      </c>
      <c r="J22" s="7">
        <v>4323</v>
      </c>
      <c r="K22" s="17">
        <f t="shared" si="3"/>
        <v>16347</v>
      </c>
    </row>
    <row r="23" spans="1:11" ht="16.2" customHeight="1" x14ac:dyDescent="0.3">
      <c r="A23" s="8" t="s">
        <v>18</v>
      </c>
      <c r="B23" s="5" t="s">
        <v>16</v>
      </c>
      <c r="C23" s="15" t="s">
        <v>60</v>
      </c>
      <c r="D23" s="22">
        <v>54131430</v>
      </c>
      <c r="E23" s="4" t="s">
        <v>61</v>
      </c>
      <c r="F23" s="4">
        <v>12</v>
      </c>
      <c r="G23" s="3">
        <v>1</v>
      </c>
      <c r="H23" s="3">
        <v>4</v>
      </c>
      <c r="I23" s="21">
        <v>8434</v>
      </c>
      <c r="J23" s="21">
        <v>2695</v>
      </c>
      <c r="K23" s="17">
        <f>I23+J23</f>
        <v>11129</v>
      </c>
    </row>
    <row r="24" spans="1:11" ht="16.2" customHeight="1" thickBot="1" x14ac:dyDescent="0.35">
      <c r="A24" s="14" t="s">
        <v>18</v>
      </c>
      <c r="B24" s="5" t="s">
        <v>1</v>
      </c>
      <c r="C24" s="15" t="s">
        <v>62</v>
      </c>
      <c r="D24" s="22">
        <v>324299</v>
      </c>
      <c r="E24" s="4" t="s">
        <v>63</v>
      </c>
      <c r="F24" s="4">
        <v>8</v>
      </c>
      <c r="G24" s="3">
        <v>1</v>
      </c>
      <c r="H24" s="3">
        <v>2</v>
      </c>
      <c r="I24" s="21">
        <v>4261</v>
      </c>
      <c r="J24" s="21">
        <v>1361</v>
      </c>
      <c r="K24" s="17">
        <f t="shared" si="3"/>
        <v>5622</v>
      </c>
    </row>
    <row r="25" spans="1:11" ht="16.2" thickBot="1" x14ac:dyDescent="0.35">
      <c r="A25" s="41" t="s">
        <v>0</v>
      </c>
      <c r="B25" s="42"/>
      <c r="C25" s="42"/>
      <c r="D25" s="42"/>
      <c r="E25" s="43"/>
      <c r="F25" s="9"/>
      <c r="G25" s="10">
        <f>SUM(G4:G24)</f>
        <v>24</v>
      </c>
      <c r="H25" s="10">
        <f>SUM(H4:H24)</f>
        <v>92</v>
      </c>
      <c r="I25" s="11">
        <f>SUM(I4:I24)</f>
        <v>189737</v>
      </c>
      <c r="J25" s="11">
        <f>SUM(J4:J24)</f>
        <v>62377</v>
      </c>
      <c r="K25" s="12">
        <f>SUM(K4:K24)</f>
        <v>252114</v>
      </c>
    </row>
    <row r="26" spans="1:11" ht="18" customHeight="1" x14ac:dyDescent="0.3"/>
    <row r="27" spans="1:11" x14ac:dyDescent="0.3">
      <c r="E27" s="1" t="s">
        <v>20</v>
      </c>
    </row>
    <row r="31" spans="1:11" x14ac:dyDescent="0.3">
      <c r="E31" s="1" t="s">
        <v>20</v>
      </c>
      <c r="F31" s="1" t="s">
        <v>20</v>
      </c>
    </row>
  </sheetData>
  <autoFilter ref="A3:M25" xr:uid="{9F7722FF-AFF9-4CC4-B5A9-9DA500D03721}"/>
  <mergeCells count="2">
    <mergeCell ref="A1:K1"/>
    <mergeCell ref="A25:E25"/>
  </mergeCells>
  <pageMargins left="0" right="0" top="0" bottom="0" header="0.31496062992125984" footer="0.31496062992125984"/>
  <pageSetup paperSize="9" scale="67" fitToHeight="95" orientation="landscape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2</vt:i4>
      </vt:variant>
    </vt:vector>
  </HeadingPairs>
  <TitlesOfParts>
    <vt:vector size="3" baseType="lpstr">
      <vt:lpstr>databáza</vt:lpstr>
      <vt:lpstr>databáza!Názvy_tlače</vt:lpstr>
      <vt:lpstr>databáza!Oblasť_tlače</vt:lpstr>
    </vt:vector>
  </TitlesOfParts>
  <Company>M?VVA?SR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Pápayová Ivana</dc:creator>
  <cp:lastModifiedBy>Masárová Natália</cp:lastModifiedBy>
  <cp:lastPrinted>2024-11-06T08:58:07Z</cp:lastPrinted>
  <dcterms:created xsi:type="dcterms:W3CDTF">2024-01-18T07:47:27Z</dcterms:created>
  <dcterms:modified xsi:type="dcterms:W3CDTF">2024-12-11T07:29:41Z</dcterms:modified>
</cp:coreProperties>
</file>