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4"/>
  <workbookPr/>
  <mc:AlternateContent xmlns:mc="http://schemas.openxmlformats.org/markup-compatibility/2006">
    <mc:Choice Requires="x15">
      <x15ac:absPath xmlns:x15ac="http://schemas.microsoft.com/office/spreadsheetml/2010/11/ac" url="C:\Users\maria.simkova\Desktop\A_Jačová 21.5.2021\"/>
    </mc:Choice>
  </mc:AlternateContent>
  <xr:revisionPtr revIDLastSave="0" documentId="13_ncr:1_{75F63EEA-6BE2-4E03-85D0-5916846099D6}" xr6:coauthVersionLast="36" xr6:coauthVersionMax="36" xr10:uidLastSave="{00000000-0000-0000-0000-000000000000}"/>
  <bookViews>
    <workbookView xWindow="0" yWindow="0" windowWidth="28800" windowHeight="12225" xr2:uid="{00000000-000D-0000-FFFF-FFFF00000000}"/>
  </bookViews>
  <sheets>
    <sheet name="Hárok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82" i="1" l="1"/>
  <c r="G17" i="1" l="1"/>
  <c r="G18" i="1"/>
  <c r="G19" i="1"/>
  <c r="G20" i="1"/>
  <c r="G21" i="1"/>
  <c r="G22" i="1"/>
  <c r="G24" i="1"/>
  <c r="G25" i="1"/>
  <c r="G26" i="1"/>
  <c r="G27" i="1"/>
  <c r="G28" i="1"/>
  <c r="G29" i="1"/>
  <c r="G30" i="1"/>
  <c r="G32" i="1"/>
  <c r="G33" i="1"/>
  <c r="G35" i="1"/>
  <c r="G36" i="1"/>
  <c r="G38" i="1"/>
  <c r="G39" i="1"/>
  <c r="G41" i="1"/>
  <c r="G42" i="1"/>
  <c r="G43" i="1"/>
  <c r="G45" i="1"/>
  <c r="G46" i="1"/>
  <c r="G48" i="1"/>
  <c r="G49" i="1"/>
  <c r="G51" i="1"/>
  <c r="G52" i="1"/>
  <c r="G53" i="1"/>
  <c r="G56" i="1"/>
  <c r="G57" i="1"/>
  <c r="G58" i="1"/>
  <c r="G60" i="1"/>
  <c r="G61" i="1"/>
  <c r="G62" i="1"/>
  <c r="G63" i="1"/>
  <c r="G66" i="1"/>
  <c r="G67" i="1"/>
  <c r="G68" i="1"/>
  <c r="G70" i="1"/>
  <c r="G71" i="1"/>
  <c r="G72" i="1"/>
  <c r="G73" i="1"/>
  <c r="G74" i="1"/>
  <c r="G75" i="1"/>
  <c r="G76" i="1"/>
  <c r="G77" i="1"/>
  <c r="G78" i="1"/>
  <c r="G79" i="1"/>
  <c r="G80" i="1"/>
  <c r="G81" i="1"/>
  <c r="G96" i="1"/>
  <c r="F83" i="1"/>
  <c r="G83" i="1" s="1"/>
  <c r="F84" i="1"/>
  <c r="G84" i="1" s="1"/>
  <c r="F85" i="1"/>
  <c r="G85" i="1" s="1"/>
  <c r="F86" i="1"/>
  <c r="G86" i="1" s="1"/>
  <c r="F87" i="1"/>
  <c r="G87" i="1" s="1"/>
  <c r="F88" i="1"/>
  <c r="G88" i="1" s="1"/>
  <c r="F89" i="1"/>
  <c r="G89" i="1" s="1"/>
  <c r="F90" i="1"/>
  <c r="G90" i="1" s="1"/>
  <c r="F91" i="1"/>
  <c r="G91" i="1" s="1"/>
  <c r="F92" i="1"/>
  <c r="G92" i="1" s="1"/>
  <c r="F93" i="1"/>
  <c r="G93" i="1" s="1"/>
  <c r="F94" i="1"/>
  <c r="G94" i="1" s="1"/>
  <c r="F95" i="1"/>
  <c r="G95" i="1" s="1"/>
  <c r="F96" i="1"/>
  <c r="F97" i="1"/>
  <c r="G97" i="1" s="1"/>
  <c r="F98" i="1"/>
  <c r="G98" i="1" s="1"/>
  <c r="F99" i="1"/>
  <c r="G99" i="1" s="1"/>
  <c r="F100" i="1"/>
  <c r="G100" i="1" s="1"/>
  <c r="F101" i="1"/>
  <c r="G101" i="1" s="1"/>
  <c r="F102" i="1"/>
  <c r="G102" i="1" s="1"/>
  <c r="F103" i="1"/>
  <c r="G103" i="1" s="1"/>
  <c r="F104" i="1"/>
  <c r="G104" i="1" s="1"/>
  <c r="F105" i="1"/>
  <c r="G105" i="1" s="1"/>
  <c r="F106" i="1"/>
  <c r="G106" i="1" s="1"/>
  <c r="F107" i="1"/>
  <c r="G107" i="1" s="1"/>
  <c r="F108" i="1"/>
  <c r="G108" i="1" s="1"/>
  <c r="F109" i="1"/>
  <c r="G109" i="1" s="1"/>
  <c r="F110" i="1"/>
  <c r="G110" i="1" s="1"/>
  <c r="F111" i="1"/>
  <c r="G111" i="1" s="1"/>
  <c r="F112" i="1"/>
  <c r="G112" i="1" s="1"/>
  <c r="F113" i="1"/>
  <c r="G113" i="1" s="1"/>
  <c r="F114" i="1"/>
  <c r="G114" i="1" s="1"/>
  <c r="F115" i="1"/>
  <c r="G115" i="1" s="1"/>
  <c r="F116" i="1"/>
  <c r="G116" i="1" s="1"/>
  <c r="F117" i="1"/>
  <c r="G117" i="1" s="1"/>
  <c r="F118" i="1"/>
  <c r="G118" i="1" s="1"/>
  <c r="F119" i="1"/>
  <c r="G119" i="1" s="1"/>
  <c r="F120" i="1"/>
  <c r="G120" i="1" s="1"/>
  <c r="F121" i="1"/>
  <c r="G121" i="1" s="1"/>
  <c r="F122" i="1"/>
  <c r="G122" i="1" s="1"/>
  <c r="F123" i="1"/>
  <c r="G123" i="1" s="1"/>
  <c r="F124" i="1"/>
  <c r="G124" i="1" s="1"/>
  <c r="F125" i="1"/>
  <c r="G125" i="1" s="1"/>
  <c r="F126" i="1"/>
  <c r="G126" i="1" s="1"/>
  <c r="F127" i="1"/>
  <c r="G127" i="1" s="1"/>
  <c r="F128" i="1"/>
  <c r="G128" i="1" s="1"/>
  <c r="F129" i="1"/>
  <c r="G129" i="1" s="1"/>
  <c r="F130" i="1"/>
  <c r="G130" i="1" s="1"/>
  <c r="F131" i="1"/>
  <c r="G131" i="1" s="1"/>
  <c r="F132" i="1"/>
  <c r="G132" i="1" s="1"/>
  <c r="F133" i="1"/>
  <c r="G133" i="1" s="1"/>
  <c r="F134" i="1"/>
  <c r="G134" i="1" s="1"/>
  <c r="F135" i="1"/>
  <c r="G135" i="1" s="1"/>
  <c r="F136" i="1"/>
  <c r="G136" i="1" s="1"/>
  <c r="F137" i="1"/>
  <c r="G137" i="1" s="1"/>
  <c r="F138" i="1"/>
  <c r="G138" i="1" s="1"/>
  <c r="F139" i="1"/>
  <c r="G139" i="1" s="1"/>
  <c r="F140" i="1"/>
  <c r="G140" i="1" s="1"/>
  <c r="F141" i="1"/>
  <c r="G141" i="1" s="1"/>
  <c r="F142" i="1"/>
  <c r="G142" i="1" s="1"/>
  <c r="F143" i="1"/>
  <c r="G143" i="1" s="1"/>
  <c r="F144" i="1"/>
  <c r="G144" i="1" s="1"/>
  <c r="G65" i="1"/>
  <c r="G54" i="1"/>
  <c r="F15" i="1"/>
  <c r="G15" i="1" s="1"/>
  <c r="F13" i="1"/>
  <c r="G13" i="1" s="1"/>
  <c r="F14" i="1"/>
  <c r="G14" i="1" s="1"/>
  <c r="A14" i="1" l="1"/>
  <c r="A15" i="1" s="1"/>
  <c r="A17" i="1" s="1"/>
  <c r="A18" i="1" s="1"/>
  <c r="A19" i="1" s="1"/>
  <c r="A20" i="1" s="1"/>
  <c r="A21" i="1" s="1"/>
  <c r="A22" i="1" s="1"/>
  <c r="A24" i="1" s="1"/>
  <c r="A25" i="1" s="1"/>
  <c r="A26" i="1" s="1"/>
  <c r="A27" i="1" s="1"/>
  <c r="A28" i="1" s="1"/>
  <c r="A29" i="1" s="1"/>
  <c r="A30" i="1" s="1"/>
  <c r="A32" i="1" l="1"/>
  <c r="A33" i="1" s="1"/>
  <c r="A35" i="1" s="1"/>
  <c r="A36" i="1" s="1"/>
  <c r="A38" i="1" s="1"/>
  <c r="A39" i="1" s="1"/>
  <c r="A41" i="1" s="1"/>
  <c r="A42" i="1" s="1"/>
  <c r="A43" i="1" s="1"/>
  <c r="A45" i="1" s="1"/>
  <c r="A46" i="1" s="1"/>
  <c r="A48" i="1" s="1"/>
  <c r="A49" i="1" s="1"/>
  <c r="A51" i="1" s="1"/>
  <c r="A52" i="1" s="1"/>
  <c r="A53" i="1" s="1"/>
  <c r="A54" i="1" s="1"/>
  <c r="A56" i="1" s="1"/>
  <c r="A57" i="1" s="1"/>
  <c r="A58" i="1" s="1"/>
  <c r="A60" i="1" s="1"/>
  <c r="A61" i="1" s="1"/>
  <c r="A62" i="1" s="1"/>
  <c r="A63" i="1" s="1"/>
  <c r="A65" i="1" s="1"/>
  <c r="A66" i="1" s="1"/>
  <c r="A67" i="1" s="1"/>
  <c r="A68" i="1" s="1"/>
  <c r="A70" i="1" s="1"/>
  <c r="A71" i="1" s="1"/>
  <c r="A72" i="1" s="1"/>
  <c r="A73" i="1" s="1"/>
  <c r="A74" i="1" s="1"/>
  <c r="A75" i="1" s="1"/>
  <c r="A76" i="1" s="1"/>
  <c r="A77" i="1" s="1"/>
  <c r="A78" i="1" s="1"/>
  <c r="A79" i="1" s="1"/>
  <c r="A80" i="1" s="1"/>
  <c r="A81" i="1" s="1"/>
  <c r="A82" i="1" l="1"/>
  <c r="A83" i="1" s="1"/>
  <c r="A84" i="1" s="1"/>
  <c r="A85" i="1" s="1"/>
  <c r="A86" i="1" l="1"/>
  <c r="A89" i="1" s="1"/>
  <c r="A90" i="1" s="1"/>
  <c r="A91" i="1" s="1"/>
  <c r="A92" i="1" s="1"/>
  <c r="A93" i="1" l="1"/>
  <c r="A96" i="1" s="1"/>
  <c r="A97" i="1" s="1"/>
  <c r="A98" i="1" s="1"/>
  <c r="A99" i="1" s="1"/>
  <c r="A100" i="1" s="1"/>
  <c r="A101" i="1" s="1"/>
  <c r="A102" i="1" s="1"/>
  <c r="A103" i="1" s="1"/>
  <c r="A104" i="1" s="1"/>
  <c r="A105" i="1" s="1"/>
  <c r="A106" i="1" s="1"/>
  <c r="A107" i="1" s="1"/>
  <c r="A108" i="1" s="1"/>
  <c r="A109" i="1" s="1"/>
  <c r="A110" i="1" s="1"/>
  <c r="A111" i="1" s="1"/>
  <c r="A112" i="1" s="1"/>
  <c r="A113" i="1" s="1"/>
  <c r="A114" i="1" s="1"/>
  <c r="A115" i="1" s="1"/>
  <c r="A116" i="1" s="1"/>
  <c r="A117" i="1" s="1"/>
  <c r="A118" i="1" s="1"/>
  <c r="A119" i="1" s="1"/>
  <c r="A120" i="1" s="1"/>
  <c r="A121" i="1" s="1"/>
  <c r="A122" i="1" s="1"/>
  <c r="A123" i="1" s="1"/>
  <c r="A124" i="1" s="1"/>
  <c r="A125" i="1" s="1"/>
  <c r="A126" i="1" s="1"/>
  <c r="A127" i="1" s="1"/>
  <c r="A128" i="1" s="1"/>
  <c r="A129" i="1" s="1"/>
  <c r="A130" i="1" s="1"/>
  <c r="A131" i="1" s="1"/>
  <c r="A132" i="1" s="1"/>
  <c r="A133" i="1" s="1"/>
  <c r="A134" i="1" s="1"/>
  <c r="A135" i="1" s="1"/>
  <c r="A136" i="1" s="1"/>
  <c r="A137" i="1" s="1"/>
  <c r="A138" i="1" s="1"/>
  <c r="A139" i="1" s="1"/>
  <c r="A140" i="1" s="1"/>
  <c r="A141" i="1" s="1"/>
  <c r="A142" i="1" s="1"/>
  <c r="A143" i="1" s="1"/>
  <c r="A144" i="1" s="1"/>
  <c r="G82" i="1"/>
  <c r="G145" i="1"/>
  <c r="G148" i="1" s="1"/>
  <c r="G147" i="1" s="1"/>
</calcChain>
</file>

<file path=xl/sharedStrings.xml><?xml version="1.0" encoding="utf-8"?>
<sst xmlns="http://schemas.openxmlformats.org/spreadsheetml/2006/main" count="1639" uniqueCount="256">
  <si>
    <r>
      <t>-</t>
    </r>
    <r>
      <rPr>
        <sz val="7"/>
        <color theme="1"/>
        <rFont val="Times New Roman"/>
        <family val="1"/>
        <charset val="238"/>
      </rPr>
      <t xml:space="preserve">          </t>
    </r>
    <r>
      <rPr>
        <sz val="11"/>
        <color theme="1"/>
        <rFont val="Calibri"/>
        <family val="2"/>
        <charset val="238"/>
        <scheme val="minor"/>
      </rPr>
      <t>85x203cm</t>
    </r>
  </si>
  <si>
    <r>
      <t>-</t>
    </r>
    <r>
      <rPr>
        <sz val="7"/>
        <color theme="1"/>
        <rFont val="Times New Roman"/>
        <family val="1"/>
        <charset val="238"/>
      </rPr>
      <t xml:space="preserve">          </t>
    </r>
    <r>
      <rPr>
        <sz val="11"/>
        <color theme="1"/>
        <rFont val="Calibri"/>
        <family val="2"/>
        <charset val="238"/>
        <scheme val="minor"/>
      </rPr>
      <t>100x203cm</t>
    </r>
  </si>
  <si>
    <r>
      <t>-</t>
    </r>
    <r>
      <rPr>
        <sz val="7"/>
        <color theme="1"/>
        <rFont val="Times New Roman"/>
        <family val="1"/>
        <charset val="238"/>
      </rPr>
      <t xml:space="preserve">          </t>
    </r>
    <r>
      <rPr>
        <sz val="11"/>
        <color theme="1"/>
        <rFont val="Calibri"/>
        <family val="2"/>
        <charset val="238"/>
        <scheme val="minor"/>
      </rPr>
      <t>120x203cm</t>
    </r>
  </si>
  <si>
    <r>
      <t>-</t>
    </r>
    <r>
      <rPr>
        <sz val="7"/>
        <color theme="1"/>
        <rFont val="Times New Roman"/>
        <family val="1"/>
        <charset val="238"/>
      </rPr>
      <t xml:space="preserve">          </t>
    </r>
    <r>
      <rPr>
        <sz val="11"/>
        <color theme="1"/>
        <rFont val="Calibri"/>
        <family val="2"/>
        <charset val="238"/>
        <scheme val="minor"/>
      </rPr>
      <t>150x203cm</t>
    </r>
  </si>
  <si>
    <r>
      <t>-</t>
    </r>
    <r>
      <rPr>
        <sz val="7"/>
        <color theme="1"/>
        <rFont val="Times New Roman"/>
        <family val="1"/>
        <charset val="238"/>
      </rPr>
      <t xml:space="preserve">          </t>
    </r>
    <r>
      <rPr>
        <sz val="11"/>
        <color theme="1"/>
        <rFont val="Calibri"/>
        <family val="2"/>
        <charset val="238"/>
        <scheme val="minor"/>
      </rPr>
      <t>200x203cm</t>
    </r>
  </si>
  <si>
    <r>
      <t>-</t>
    </r>
    <r>
      <rPr>
        <sz val="7"/>
        <color theme="1"/>
        <rFont val="Times New Roman"/>
        <family val="1"/>
        <charset val="238"/>
      </rPr>
      <t xml:space="preserve">          </t>
    </r>
    <r>
      <rPr>
        <sz val="11"/>
        <color theme="1"/>
        <rFont val="Calibri"/>
        <family val="2"/>
        <charset val="238"/>
        <scheme val="minor"/>
      </rPr>
      <t>200x200cm + výlep</t>
    </r>
  </si>
  <si>
    <r>
      <t>-</t>
    </r>
    <r>
      <rPr>
        <sz val="7"/>
        <color theme="1"/>
        <rFont val="Times New Roman"/>
        <family val="1"/>
        <charset val="238"/>
      </rPr>
      <t xml:space="preserve">          </t>
    </r>
    <r>
      <rPr>
        <sz val="11"/>
        <color theme="1"/>
        <rFont val="Calibri"/>
        <family val="2"/>
        <charset val="238"/>
        <scheme val="minor"/>
      </rPr>
      <t>400x200cm + výlep</t>
    </r>
  </si>
  <si>
    <r>
      <t>-</t>
    </r>
    <r>
      <rPr>
        <sz val="7"/>
        <color theme="1"/>
        <rFont val="Times New Roman"/>
        <family val="1"/>
        <charset val="238"/>
      </rPr>
      <t xml:space="preserve">          </t>
    </r>
    <r>
      <rPr>
        <sz val="11"/>
        <color theme="1"/>
        <rFont val="Calibri"/>
        <family val="2"/>
        <charset val="238"/>
        <scheme val="minor"/>
      </rPr>
      <t>800 x 100cm</t>
    </r>
  </si>
  <si>
    <r>
      <t>-</t>
    </r>
    <r>
      <rPr>
        <sz val="7"/>
        <color theme="1"/>
        <rFont val="Times New Roman"/>
        <family val="1"/>
        <charset val="238"/>
      </rPr>
      <t xml:space="preserve">          </t>
    </r>
    <r>
      <rPr>
        <sz val="11"/>
        <color theme="1"/>
        <rFont val="Calibri"/>
        <family val="2"/>
        <charset val="238"/>
        <scheme val="minor"/>
      </rPr>
      <t>120 x 120 cm</t>
    </r>
  </si>
  <si>
    <r>
      <t>-</t>
    </r>
    <r>
      <rPr>
        <sz val="7"/>
        <color theme="1"/>
        <rFont val="Times New Roman"/>
        <family val="1"/>
        <charset val="238"/>
      </rPr>
      <t xml:space="preserve">          </t>
    </r>
    <r>
      <rPr>
        <sz val="11"/>
        <color theme="1"/>
        <rFont val="Calibri"/>
        <family val="2"/>
        <charset val="238"/>
        <scheme val="minor"/>
      </rPr>
      <t>180 x 120 cm</t>
    </r>
  </si>
  <si>
    <r>
      <t>-</t>
    </r>
    <r>
      <rPr>
        <sz val="7"/>
        <color theme="1"/>
        <rFont val="Times New Roman"/>
        <family val="1"/>
        <charset val="238"/>
      </rPr>
      <t xml:space="preserve">          </t>
    </r>
    <r>
      <rPr>
        <sz val="11"/>
        <color theme="1"/>
        <rFont val="Calibri"/>
        <family val="2"/>
        <charset val="238"/>
        <scheme val="minor"/>
      </rPr>
      <t>483 x 283 cm</t>
    </r>
  </si>
  <si>
    <r>
      <t>-</t>
    </r>
    <r>
      <rPr>
        <sz val="7"/>
        <color theme="1"/>
        <rFont val="Times New Roman"/>
        <family val="1"/>
        <charset val="238"/>
      </rPr>
      <t xml:space="preserve">          </t>
    </r>
    <r>
      <rPr>
        <sz val="11"/>
        <color theme="1"/>
        <rFont val="Calibri"/>
        <family val="2"/>
        <charset val="238"/>
        <scheme val="minor"/>
      </rPr>
      <t>250 x 260 cm</t>
    </r>
  </si>
  <si>
    <r>
      <t>-</t>
    </r>
    <r>
      <rPr>
        <sz val="7"/>
        <color theme="1"/>
        <rFont val="Times New Roman"/>
        <family val="1"/>
        <charset val="238"/>
      </rPr>
      <t xml:space="preserve">          </t>
    </r>
    <r>
      <rPr>
        <sz val="11"/>
        <color theme="1"/>
        <rFont val="Calibri"/>
        <family val="2"/>
        <charset val="238"/>
        <scheme val="minor"/>
      </rPr>
      <t>60x40cm</t>
    </r>
  </si>
  <si>
    <r>
      <t>-</t>
    </r>
    <r>
      <rPr>
        <sz val="7"/>
        <color theme="1"/>
        <rFont val="Times New Roman"/>
        <family val="1"/>
        <charset val="238"/>
      </rPr>
      <t xml:space="preserve">          </t>
    </r>
    <r>
      <rPr>
        <sz val="11"/>
        <color theme="1"/>
        <rFont val="Calibri"/>
        <family val="2"/>
        <charset val="238"/>
        <scheme val="minor"/>
      </rPr>
      <t>50x70cm</t>
    </r>
  </si>
  <si>
    <r>
      <t>-</t>
    </r>
    <r>
      <rPr>
        <sz val="7"/>
        <color theme="1"/>
        <rFont val="Times New Roman"/>
        <family val="1"/>
        <charset val="238"/>
      </rPr>
      <t xml:space="preserve">          </t>
    </r>
    <r>
      <rPr>
        <sz val="11"/>
        <color theme="1"/>
        <rFont val="Calibri"/>
        <family val="2"/>
        <charset val="238"/>
        <scheme val="minor"/>
      </rPr>
      <t>60x80cm</t>
    </r>
  </si>
  <si>
    <r>
      <t>-</t>
    </r>
    <r>
      <rPr>
        <sz val="7"/>
        <color theme="1"/>
        <rFont val="Times New Roman"/>
        <family val="1"/>
        <charset val="238"/>
      </rPr>
      <t xml:space="preserve">          </t>
    </r>
    <r>
      <rPr>
        <sz val="11"/>
        <color theme="1"/>
        <rFont val="Calibri"/>
        <family val="2"/>
        <charset val="238"/>
        <scheme val="minor"/>
      </rPr>
      <t>100x70cm</t>
    </r>
  </si>
  <si>
    <r>
      <t>-</t>
    </r>
    <r>
      <rPr>
        <sz val="7"/>
        <color theme="1"/>
        <rFont val="Times New Roman"/>
        <family val="1"/>
        <charset val="238"/>
      </rPr>
      <t xml:space="preserve">          </t>
    </r>
    <r>
      <rPr>
        <sz val="11"/>
        <color theme="1"/>
        <rFont val="Calibri"/>
        <family val="2"/>
        <charset val="238"/>
        <scheme val="minor"/>
      </rPr>
      <t>A3/ A4/ A5</t>
    </r>
  </si>
  <si>
    <r>
      <t>-</t>
    </r>
    <r>
      <rPr>
        <sz val="7"/>
        <color theme="1"/>
        <rFont val="Times New Roman"/>
        <family val="1"/>
        <charset val="238"/>
      </rPr>
      <t xml:space="preserve">          </t>
    </r>
    <r>
      <rPr>
        <sz val="11"/>
        <color theme="1"/>
        <rFont val="Calibri"/>
        <family val="2"/>
        <charset val="238"/>
        <scheme val="minor"/>
      </rPr>
      <t>32 x 55 cm</t>
    </r>
  </si>
  <si>
    <r>
      <t>-</t>
    </r>
    <r>
      <rPr>
        <sz val="7"/>
        <color theme="1"/>
        <rFont val="Times New Roman"/>
        <family val="1"/>
        <charset val="238"/>
      </rPr>
      <t xml:space="preserve">          </t>
    </r>
    <r>
      <rPr>
        <sz val="11"/>
        <color theme="1"/>
        <rFont val="Calibri"/>
        <family val="2"/>
        <charset val="238"/>
        <scheme val="minor"/>
      </rPr>
      <t>80 x 100 cm</t>
    </r>
  </si>
  <si>
    <r>
      <t>-</t>
    </r>
    <r>
      <rPr>
        <sz val="7"/>
        <color theme="1"/>
        <rFont val="Times New Roman"/>
        <family val="1"/>
        <charset val="238"/>
      </rPr>
      <t xml:space="preserve">          </t>
    </r>
    <r>
      <rPr>
        <sz val="11"/>
        <color theme="1"/>
        <rFont val="Calibri"/>
        <family val="2"/>
        <charset val="238"/>
        <scheme val="minor"/>
      </rPr>
      <t>100 x 150 cm</t>
    </r>
  </si>
  <si>
    <r>
      <t>-</t>
    </r>
    <r>
      <rPr>
        <sz val="7"/>
        <color theme="1"/>
        <rFont val="Times New Roman"/>
        <family val="1"/>
        <charset val="238"/>
      </rPr>
      <t xml:space="preserve">          </t>
    </r>
    <r>
      <rPr>
        <sz val="11"/>
        <color theme="1"/>
        <rFont val="Calibri"/>
        <family val="2"/>
        <charset val="238"/>
        <scheme val="minor"/>
      </rPr>
      <t>80 x 120 cm</t>
    </r>
  </si>
  <si>
    <r>
      <t>-</t>
    </r>
    <r>
      <rPr>
        <sz val="7"/>
        <color theme="1"/>
        <rFont val="Times New Roman"/>
        <family val="1"/>
        <charset val="238"/>
      </rPr>
      <t xml:space="preserve">          </t>
    </r>
    <r>
      <rPr>
        <sz val="11"/>
        <color theme="1"/>
        <rFont val="Calibri"/>
        <family val="2"/>
        <charset val="238"/>
        <scheme val="minor"/>
      </rPr>
      <t>100 x 100 cm</t>
    </r>
  </si>
  <si>
    <r>
      <t>-</t>
    </r>
    <r>
      <rPr>
        <sz val="7"/>
        <color theme="1"/>
        <rFont val="Times New Roman"/>
        <family val="1"/>
        <charset val="238"/>
      </rPr>
      <t xml:space="preserve">          </t>
    </r>
    <r>
      <rPr>
        <sz val="11"/>
        <color theme="1"/>
        <rFont val="Calibri"/>
        <family val="2"/>
        <charset val="238"/>
        <scheme val="minor"/>
      </rPr>
      <t>115 x 175 cm</t>
    </r>
  </si>
  <si>
    <r>
      <t>-</t>
    </r>
    <r>
      <rPr>
        <sz val="7"/>
        <color theme="1"/>
        <rFont val="Times New Roman"/>
        <family val="1"/>
        <charset val="238"/>
      </rPr>
      <t xml:space="preserve">          </t>
    </r>
    <r>
      <rPr>
        <sz val="11"/>
        <color theme="1"/>
        <rFont val="Calibri"/>
        <family val="2"/>
        <charset val="238"/>
        <scheme val="minor"/>
      </rPr>
      <t>150 x 100 cm</t>
    </r>
  </si>
  <si>
    <r>
      <t>-</t>
    </r>
    <r>
      <rPr>
        <sz val="7"/>
        <color theme="1"/>
        <rFont val="Times New Roman"/>
        <family val="1"/>
        <charset val="238"/>
      </rPr>
      <t xml:space="preserve">          </t>
    </r>
    <r>
      <rPr>
        <sz val="11"/>
        <color theme="1"/>
        <rFont val="Calibri"/>
        <family val="2"/>
        <charset val="238"/>
        <scheme val="minor"/>
      </rPr>
      <t>200 x 350 cm</t>
    </r>
  </si>
  <si>
    <r>
      <t>-</t>
    </r>
    <r>
      <rPr>
        <sz val="7"/>
        <color theme="1"/>
        <rFont val="Times New Roman"/>
        <family val="1"/>
        <charset val="238"/>
      </rPr>
      <t xml:space="preserve">          </t>
    </r>
    <r>
      <rPr>
        <sz val="11"/>
        <color theme="1"/>
        <rFont val="Calibri"/>
        <family val="2"/>
        <charset val="238"/>
        <scheme val="minor"/>
      </rPr>
      <t>200 x 400 cm</t>
    </r>
  </si>
  <si>
    <r>
      <t>-</t>
    </r>
    <r>
      <rPr>
        <sz val="7"/>
        <color theme="1"/>
        <rFont val="Times New Roman"/>
        <family val="1"/>
        <charset val="238"/>
      </rPr>
      <t xml:space="preserve">          </t>
    </r>
    <r>
      <rPr>
        <sz val="11"/>
        <color theme="1"/>
        <rFont val="Calibri"/>
        <family val="2"/>
        <charset val="238"/>
        <scheme val="minor"/>
      </rPr>
      <t>250 x 350 cm</t>
    </r>
  </si>
  <si>
    <r>
      <t>-</t>
    </r>
    <r>
      <rPr>
        <sz val="7"/>
        <color theme="1"/>
        <rFont val="Times New Roman"/>
        <family val="1"/>
        <charset val="238"/>
      </rPr>
      <t xml:space="preserve">          </t>
    </r>
    <r>
      <rPr>
        <sz val="11"/>
        <color theme="1"/>
        <rFont val="Calibri"/>
        <family val="2"/>
        <charset val="238"/>
        <scheme val="minor"/>
      </rPr>
      <t>250 x 400 cm</t>
    </r>
  </si>
  <si>
    <r>
      <t>-</t>
    </r>
    <r>
      <rPr>
        <sz val="7"/>
        <color theme="1"/>
        <rFont val="Times New Roman"/>
        <family val="1"/>
        <charset val="238"/>
      </rPr>
      <t xml:space="preserve">          </t>
    </r>
    <r>
      <rPr>
        <sz val="11"/>
        <color theme="1"/>
        <rFont val="Calibri"/>
        <family val="2"/>
        <charset val="238"/>
        <scheme val="minor"/>
      </rPr>
      <t>250 x 650 cm</t>
    </r>
  </si>
  <si>
    <r>
      <rPr>
        <sz val="7"/>
        <color theme="1"/>
        <rFont val="Times New Roman"/>
        <family val="1"/>
        <charset val="238"/>
      </rPr>
      <t xml:space="preserve">             </t>
    </r>
    <r>
      <rPr>
        <sz val="11"/>
        <color theme="1"/>
        <rFont val="Calibri"/>
        <family val="2"/>
        <charset val="238"/>
        <scheme val="minor"/>
      </rPr>
      <t>120 x 120 cm</t>
    </r>
  </si>
  <si>
    <t>Por. číslo
položky/počet 
návrhov
 na jednotkové
 ceny</t>
  </si>
  <si>
    <t>Položka</t>
  </si>
  <si>
    <t>Špecifikácia položky</t>
  </si>
  <si>
    <t xml:space="preserve"> Výroba a potlač foldra A4 
</t>
  </si>
  <si>
    <t> Výroba a potlač poznámkového bloku A5</t>
  </si>
  <si>
    <t> Výroba a potlač poznámkového bloku A4</t>
  </si>
  <si>
    <t>Potlač Roll up Pegasus alebo ekvivalentu /potlač podľa dodaného grafického návrhu/</t>
  </si>
  <si>
    <t>potlač podľa dodaného grafického návrhu/ tlač Roletkovina – PVC coated obojstranná, tkanina,
 370 g vrátane výmeny stojanu: 85x300cm - 240x300cm</t>
  </si>
  <si>
    <t xml:space="preserve">Veľkoformátová PVC plachta potlač </t>
  </si>
  <si>
    <t>Tlač náhradnej plachty do Roll up stojanu Pegasus alebo ekvivalentu</t>
  </si>
  <si>
    <t xml:space="preserve">        -  rozmer 3x3 m</t>
  </si>
  <si>
    <t xml:space="preserve">         - rozmer 4x3 m</t>
  </si>
  <si>
    <t xml:space="preserve">      -   rozmer 3x3 m</t>
  </si>
  <si>
    <t xml:space="preserve">      -   rozmer 4x3 m</t>
  </si>
  <si>
    <t>Pero s modrou náplňou a zvýrazňovač
 v jednom</t>
  </si>
  <si>
    <t>Plastové guľôčkové pero s modrou náplňou 
dotykovým hrotom a vstavaným LED svetlom</t>
  </si>
  <si>
    <t>Guľôčkové pero z recyklovaného papiera s modrou náplňou</t>
  </si>
  <si>
    <t>Recyklovateľné guľôčkové pero s dreveným klipom s modrou náplňou</t>
  </si>
  <si>
    <t xml:space="preserve">Guľôčkové pero z recyklovaného papiera s plastovou špičkou a klipom
</t>
  </si>
  <si>
    <t>Guľočkové pero z korku</t>
  </si>
  <si>
    <t>Laserové ukazovátko</t>
  </si>
  <si>
    <t>Drevená ceruzka orezaná</t>
  </si>
  <si>
    <t>Drevená ceruzka orezaná s gumou a HB tuhou</t>
  </si>
  <si>
    <t xml:space="preserve"> Ceruza z recyklovateľného papiera</t>
  </si>
  <si>
    <t>Sada farbičiek v kartónovom obale so zabudovaným
 strúhadlom a plastovým vrchnákom</t>
  </si>
  <si>
    <t>Sada voskoviek s obalom</t>
  </si>
  <si>
    <t>Písacia sada</t>
  </si>
  <si>
    <t>Držiak na smartfón</t>
  </si>
  <si>
    <t>Magnetický držiak na pero s držiakom na mobil</t>
  </si>
  <si>
    <t>USB kľúč z ekologického materiálu</t>
  </si>
  <si>
    <t>Peračník</t>
  </si>
  <si>
    <t>Keramický hrnček so špeciálnym priestorom pre lyžičku</t>
  </si>
  <si>
    <t xml:space="preserve">Keramický hrnček </t>
  </si>
  <si>
    <t xml:space="preserve">Šálka na cappucino s podšálkou </t>
  </si>
  <si>
    <t xml:space="preserve">Termohrnček plastový dvojvrstvový s papierovou vložkou </t>
  </si>
  <si>
    <t>Batoh  s vystuženou zadnou časťou</t>
  </si>
  <si>
    <t>Batoh z polyesteru so sťahovacou šnúrkou</t>
  </si>
  <si>
    <t>Batoh z netkanej textílie so sťahovacou šnúrkou</t>
  </si>
  <si>
    <t>Notebook taška z polyesteru</t>
  </si>
  <si>
    <t>Športová taška z polyesteru</t>
  </si>
  <si>
    <t xml:space="preserve"> Športové reflexné vrecúško z polyesteru</t>
  </si>
  <si>
    <t xml:space="preserve"> Športové vrecúško z polyesteru s možnosťou potlače</t>
  </si>
  <si>
    <t>Športové vrecúško z ekologickej bavlny</t>
  </si>
  <si>
    <t>Taška z netkanej textílie</t>
  </si>
  <si>
    <t>Bavlnená skladacia nákupná taška</t>
  </si>
  <si>
    <t xml:space="preserve">Skladací dáždnik s rukoväťou </t>
  </si>
  <si>
    <t>Automatický dáždnik s drevenou rukoväťou</t>
  </si>
  <si>
    <t xml:space="preserve"> Pršiplášť v rôznych veľkostiach s kapucňou</t>
  </si>
  <si>
    <t xml:space="preserve"> Pršiplášť v malom plastovom obale</t>
  </si>
  <si>
    <t xml:space="preserve"> Fosforeskujúci pásik na ruku</t>
  </si>
  <si>
    <t xml:space="preserve"> Reflexný elastický náramok na zvýšenie viditeľnosti</t>
  </si>
  <si>
    <t>Flísová deka v rôznych farbách</t>
  </si>
  <si>
    <t>Nástenné hodiny</t>
  </si>
  <si>
    <t>Magnetická tabuľa</t>
  </si>
  <si>
    <t>Tabuľa na odkazy písané fixkou, mazacia</t>
  </si>
  <si>
    <t>Farebné kriedy v krabičke</t>
  </si>
  <si>
    <t>Jednotková cena/ks
 pri formáte A3(297x420)</t>
  </si>
  <si>
    <t>Jednotková cena/ks
 pri formáte A4(210x297)</t>
  </si>
  <si>
    <t>Jednotková cena/ks
 pri formáte A5(148x210)</t>
  </si>
  <si>
    <t xml:space="preserve">1
</t>
  </si>
  <si>
    <t>Potlač Roll up  podľa vyššie uvedenej špecifikácie  A  s rozmermi</t>
  </si>
  <si>
    <t>Potlač Roll up  podľa vyššie uvedenej špecifikácie A  s rozmermi</t>
  </si>
  <si>
    <t>Potlač Roll up  podľa vyššie uvedenej špecifikácie A s rozmermi</t>
  </si>
  <si>
    <t>Potlač Roll up  podľa  špecifikácie A</t>
  </si>
  <si>
    <t>Tlač  iba náhradnej plachty do Roll up stojanu podľa špecifikácie B</t>
  </si>
  <si>
    <t>Tlač  iba náhradnej plachty do Roll up stojanu podľa špecifikácie B s rozmermi</t>
  </si>
  <si>
    <t>v hliníkovom skelete, navíjaný do základne so stabilizačnými nohami, ľahko prenosný, jednoduchá konštrukcia, tlač Roletkovina – PVC coated obojstrannátkanina 370g, stoja Rollup - Eloxovaná strieborná konštrukcia, teleskopiská konštrukcia, kladateľný, prenosná taška, 85x300cm - 240x300cm</t>
  </si>
  <si>
    <t xml:space="preserve">Vymeniteľné pásy do magnetickej steny zaoblenej podľa špecifikácie D </t>
  </si>
  <si>
    <t>Vymeniteľné pásy do magnetickej steny zaoblenej podľa špecifikácie D s rozmermi</t>
  </si>
  <si>
    <t>Magnetická stena zaoblená (Pop Up Display System alebo ekvivalent) podľa špecifikácie C</t>
  </si>
  <si>
    <t>Magnetická stena rovná (Pop Up Display  System alebo ekvivalent)  podľa špecifikácie E</t>
  </si>
  <si>
    <t>Magnetická stena rovná(Pop Up Display System alebo ekvivalent) podľa špecifikácie E   s rozmermi 3x3 m</t>
  </si>
  <si>
    <t>Magnetická stena rovná  (Pop Up Display System alebo ekvivalent) podľa špecifikácie E   s rozmermi 4x3 m</t>
  </si>
  <si>
    <t>Magnetická stena zaoblená (Pop Up Display System alebo ekvivalent) podľa špecifikácie C   s rozmermi 3x3 m</t>
  </si>
  <si>
    <t>Magnetická stena zaoblená (Pop Up Display System alebo ekvivalent) podľa špecifikácie C   s rozmermi 4x3 m</t>
  </si>
  <si>
    <t>Vymeniteľné pásy do magnetickej steny rovnej podľa špecifikácie  F</t>
  </si>
  <si>
    <t>Vymeniteľné pásy do magnetickej steny rovnej podľa špecifikácie  F s rozmerni</t>
  </si>
  <si>
    <t xml:space="preserve"> 3x3 m (rozmer tlače 3365x2240mm), skladá sa z 5 panelov 673x2240mm, viditeľná plocha je 2690x2240mm
cena tlače (priama potlač na PVC + laminácia), stena + branding kufra / stolík - 1800x795mm</t>
  </si>
  <si>
    <t xml:space="preserve"> 4x3 m (rozmer tlače 4038x2240mm), skladá sa zo 6 panelov 673x2240mm, Viditeľná plocha je 3360x2240mm, 
Cena tlače (priama potlač na PVC + laminácia), stena + branding kufra / stolík - 1800x795mm</t>
  </si>
  <si>
    <t xml:space="preserve"> 3x3 m (rozmer tlače 3365x2240 mm)Skladá sa z 5 panelov 673x2240mm, Viditeľná plocha je 2690x2240 mm ,
Cena tlače (priama potlač na PVC + laminácia) + branding kufra / stolík - 1800x795 mm</t>
  </si>
  <si>
    <t>4x3 m (rozmer tlače 4038x2240 mmSkladá sa zo 6 panelov 673x2240mm, Viditeľná plocha je 3360x2240mm, Cena 
tlače (priama potlač na PVC + laminácia) + branding kufra / stolík - 1800x795 mm</t>
  </si>
  <si>
    <t xml:space="preserve"> Potlač   wallwrap alebo ekvivalent podľa špecifikácie G</t>
  </si>
  <si>
    <t xml:space="preserve"> Potlač   wallwrap alebo ekvivalent podľa špecifikácie G s rozmermi</t>
  </si>
  <si>
    <r>
      <rPr>
        <b/>
        <sz val="11"/>
        <color theme="1"/>
        <rFont val="Calibri"/>
        <family val="2"/>
        <charset val="238"/>
        <scheme val="minor"/>
      </rPr>
      <t>Špecifikácia F</t>
    </r>
    <r>
      <rPr>
        <sz val="11"/>
        <color theme="1"/>
        <rFont val="Calibri"/>
        <family val="2"/>
        <charset val="238"/>
        <scheme val="minor"/>
      </rPr>
      <t>:  potlač podľa grafického návrhu (tlač na neadhezívny materiál pre PopUp systémy, biely-polo matný, 635g/m2, 450 mic vrátane laminácie s fóliou so štruktúrovaným povrchom, matná, 120mic, B1, solvent akrylát. lepidlo), vrátane magnetickej pásky</t>
    </r>
  </si>
  <si>
    <r>
      <rPr>
        <b/>
        <sz val="11"/>
        <color theme="1"/>
        <rFont val="Calibri"/>
        <family val="2"/>
        <charset val="238"/>
      </rPr>
      <t xml:space="preserve">Špecifikácia E: </t>
    </r>
    <r>
      <rPr>
        <sz val="11"/>
        <color theme="1"/>
        <rFont val="Calibri"/>
        <family val="2"/>
        <charset val="238"/>
      </rPr>
      <t>potlač podľa dodaného grafického návrhu + branding stolíka/kufríka (tlač na neadhezívny, materíál pre PopUp systémy, biely-polomatný, 635g/m2, 450mic, laminácia  so štruktúrovaným F46 E47120mic, B1, solvent akrylát.lepidlo)</t>
    </r>
  </si>
  <si>
    <r>
      <rPr>
        <b/>
        <sz val="11"/>
        <color theme="1"/>
        <rFont val="Calibri"/>
        <family val="2"/>
        <charset val="238"/>
        <scheme val="minor"/>
      </rPr>
      <t>Špecifikácia D</t>
    </r>
    <r>
      <rPr>
        <sz val="11"/>
        <color theme="1"/>
        <rFont val="Calibri"/>
        <family val="2"/>
        <charset val="238"/>
        <scheme val="minor"/>
      </rPr>
      <t>: potlač podľa grafického návrhu, (tlač na neadhezívny materiál pre PopUp systémy, biely-polo matný, 635g/m2, 450mic, + laminácia s fóliou so štruktúrovaným povrchom, matná, 120mic, B1, solvent akrylát. lepidlo),+ magnetická páska</t>
    </r>
  </si>
  <si>
    <t>Potlač BBS papier alebo ekvivalent podľa špecifikácie H</t>
  </si>
  <si>
    <r>
      <rPr>
        <b/>
        <sz val="11"/>
        <color theme="1"/>
        <rFont val="Calibri"/>
        <family val="2"/>
        <charset val="238"/>
        <scheme val="minor"/>
      </rPr>
      <t>Špecifikácia H</t>
    </r>
    <r>
      <rPr>
        <sz val="11"/>
        <color theme="1"/>
        <rFont val="Calibri"/>
        <family val="2"/>
        <charset val="238"/>
        <scheme val="minor"/>
      </rPr>
      <t>: potlač podľa dodaného grafického návrhu:  BBS papier 120g,</t>
    </r>
  </si>
  <si>
    <t>Potlač BBS papier alebo ekvivalent podľa špecifikácie H s rozmermi</t>
  </si>
  <si>
    <t>Potlač na PVC podľa špecifikácie I</t>
  </si>
  <si>
    <r>
      <rPr>
        <b/>
        <sz val="11"/>
        <color theme="1"/>
        <rFont val="Calibri"/>
        <family val="2"/>
        <charset val="238"/>
        <scheme val="minor"/>
      </rPr>
      <t>Špecifikácia I:</t>
    </r>
    <r>
      <rPr>
        <sz val="11"/>
        <color theme="1"/>
        <rFont val="Calibri"/>
        <family val="2"/>
        <charset val="238"/>
        <scheme val="minor"/>
      </rPr>
      <t xml:space="preserve"> potlač podľa dodaného grafického návrhu: potlač na PVC</t>
    </r>
  </si>
  <si>
    <t>Potlač na PVC podľa špecifikácie I s rozmermi</t>
  </si>
  <si>
    <t>Potlač Komatex alebo ekvivalent podľa špecifikácie J</t>
  </si>
  <si>
    <t>Potlač BBS tapeta  alebo ekvivalent podľa špecifikácie K</t>
  </si>
  <si>
    <t>Artist CanvasFineArt alebo ekvivalentné plátno podľa špecifikácie L</t>
  </si>
  <si>
    <t>Kapa alebo ekvivalent podľa špecifikácie M</t>
  </si>
  <si>
    <t>Kapa alebo ekvivalent podľa špecifikácie M s rozmermi</t>
  </si>
  <si>
    <t>Kapa alebo ekvivalent podľa špecifikácie N</t>
  </si>
  <si>
    <t>Kapa alebo ekvivalent podľa špecifikácie N s rozmermi</t>
  </si>
  <si>
    <t>Športová 5 panelová šiltovka rôzne veľkosti zo 100 % bavlny</t>
  </si>
  <si>
    <t>x</t>
  </si>
  <si>
    <t>Jednotka</t>
  </si>
  <si>
    <t>ks</t>
  </si>
  <si>
    <t>Potlač BBS tapeta  alebo ekvivalent podľa špecifikácie K s rozmermi</t>
  </si>
  <si>
    <t xml:space="preserve">        x</t>
  </si>
  <si>
    <t xml:space="preserve">                  x</t>
  </si>
  <si>
    <t>Vysvetlivky</t>
  </si>
  <si>
    <t>Poznámkový blok so šitou väzbou</t>
  </si>
  <si>
    <t>Poznámkový blok s krúžkovou väzbou</t>
  </si>
  <si>
    <t>Poznámkový blok s lepenou väzbou</t>
  </si>
  <si>
    <t>Poznámkový blok s lepenými listami</t>
  </si>
  <si>
    <t>Zápisník s obalom z lepenky s možnosťou potlače</t>
  </si>
  <si>
    <t>Futbalová lopta v štandardnej veľkosti</t>
  </si>
  <si>
    <t>Magnetky na chladničku</t>
  </si>
  <si>
    <t xml:space="preserve"> Fľaša na vodu zo skla</t>
  </si>
  <si>
    <t xml:space="preserve"> Fľaša na vodu z nerezovej ocele </t>
  </si>
  <si>
    <t xml:space="preserve"> Fľaša na vodu s popruhom</t>
  </si>
  <si>
    <t xml:space="preserve"> Fľaša na vodu s karabínkou</t>
  </si>
  <si>
    <t>podľa dodaného grafického návrhu (Frontlit banner – premium, liaty, biely, pololesk s certifikátom
 nehorlavosti B1, 550g/m2, 520mic), 15 x 4,65 m - potlač podľa dodaného grafického návrhu, cena vrátane inštalácie</t>
  </si>
  <si>
    <r>
      <rPr>
        <b/>
        <sz val="11"/>
        <color theme="1"/>
        <rFont val="Calibri"/>
        <family val="2"/>
        <charset val="238"/>
        <scheme val="minor"/>
      </rPr>
      <t>Špecifikácia C</t>
    </r>
    <r>
      <rPr>
        <sz val="11"/>
        <color theme="1"/>
        <rFont val="Calibri"/>
        <family val="2"/>
        <charset val="238"/>
        <scheme val="minor"/>
      </rPr>
      <t xml:space="preserve">  Magnetická stena zaoblená (Pop Up Display System alebo ekvivalent):+ stolík, potlač podľa dodaného grafického návrhu + branding stolíka/kufríka (tlač na neadhezívny, materíál pre PopUp systémy, biely-polomatný, 635g/m2, 450mic, + laminácia s fóliou so štruktúrovaným povrchom, matná, 120mic, B1, solvent akrylát.lepidlo)</t>
    </r>
  </si>
  <si>
    <t>Artist CanvasFineArt alebo ekvivalentné plátno podľa špecifikácie L s rozmermi</t>
  </si>
  <si>
    <t>Plastové pero s modrou náplňou</t>
  </si>
  <si>
    <t>Plastové pero s čiernou náplňou</t>
  </si>
  <si>
    <t>Sada ceruziek v krabičke z  recyklovateľného papiera</t>
  </si>
  <si>
    <t>Tabuľa čierna s farebnými kriedami</t>
  </si>
  <si>
    <t xml:space="preserve">Plastové guľôčkové pero s modrou náplňou </t>
  </si>
  <si>
    <r>
      <rPr>
        <b/>
        <sz val="11"/>
        <color theme="1"/>
        <rFont val="Calibri"/>
        <family val="2"/>
        <charset val="238"/>
      </rPr>
      <t>Špecifikácia G:</t>
    </r>
    <r>
      <rPr>
        <sz val="11"/>
        <color theme="1"/>
        <rFont val="Calibri"/>
        <family val="2"/>
        <charset val="238"/>
      </rPr>
      <t xml:space="preserve"> potlač podľa dodaného grafického návrhu: samolep. folia mat, 80 mic., polyacril interiérova SF</t>
    </r>
  </si>
  <si>
    <r>
      <rPr>
        <b/>
        <sz val="11"/>
        <color theme="1"/>
        <rFont val="Calibri"/>
        <family val="2"/>
        <charset val="238"/>
        <scheme val="minor"/>
      </rPr>
      <t>Špecifikácia A</t>
    </r>
    <r>
      <rPr>
        <sz val="11"/>
        <color theme="1"/>
        <rFont val="Calibri"/>
        <family val="2"/>
        <charset val="238"/>
        <scheme val="minor"/>
      </rPr>
      <t xml:space="preserve"> -  potlač podľa dodaného grafického návrhu/ v hliníkovom skelete, navíjaný do základne so stabilizačnými nohami, ľahko prenosný, jednoduchá konštrukcia, tlač Roletkovina – PVC coated obojstranná, tkanina,
 370 g, stojan Rollup – Eloxovaná strieborná konštrukcia, 2x otočná noha, zaklapávacia horná lišta,
 prenosná taška v nasledovných rozmeroch:</t>
    </r>
  </si>
  <si>
    <r>
      <rPr>
        <b/>
        <sz val="11"/>
        <color theme="1"/>
        <rFont val="Calibri"/>
        <family val="2"/>
        <charset val="238"/>
        <scheme val="minor"/>
      </rPr>
      <t>Špecifikácia B</t>
    </r>
    <r>
      <rPr>
        <sz val="11"/>
        <color theme="1"/>
        <rFont val="Calibri"/>
        <family val="2"/>
        <charset val="238"/>
        <scheme val="minor"/>
      </rPr>
      <t xml:space="preserve"> -  potlač podľa dodaného grafického návrhu/ tlač Roletkovina – PVC coated obojstranná, tkanina,
 370 g vrátane výmeny stojanu</t>
    </r>
  </si>
  <si>
    <r>
      <rPr>
        <b/>
        <sz val="11"/>
        <color theme="1"/>
        <rFont val="Calibri"/>
        <family val="2"/>
        <charset val="238"/>
        <scheme val="minor"/>
      </rPr>
      <t>Špecifikácia J</t>
    </r>
    <r>
      <rPr>
        <sz val="11"/>
        <color theme="1"/>
        <rFont val="Calibri"/>
        <family val="2"/>
        <charset val="238"/>
        <scheme val="minor"/>
      </rPr>
      <t>: potlač podľa dodaného grafického návrhu: komatex 5mm, (priemerná cena pri formáte A3/ A4/ A5)</t>
    </r>
  </si>
  <si>
    <r>
      <rPr>
        <b/>
        <sz val="11"/>
        <color theme="1"/>
        <rFont val="Calibri"/>
        <family val="2"/>
        <charset val="238"/>
        <scheme val="minor"/>
      </rPr>
      <t>Špecifikácia K</t>
    </r>
    <r>
      <rPr>
        <sz val="11"/>
        <color theme="1"/>
        <rFont val="Calibri"/>
        <family val="2"/>
        <charset val="238"/>
        <scheme val="minor"/>
      </rPr>
      <t>:potlač podľa dodaného grafického návrhu:  BBS tapeta</t>
    </r>
  </si>
  <si>
    <r>
      <rPr>
        <b/>
        <sz val="11"/>
        <color theme="1"/>
        <rFont val="Calibri"/>
        <family val="2"/>
        <charset val="238"/>
        <scheme val="minor"/>
      </rPr>
      <t>Špecifikácia L</t>
    </r>
    <r>
      <rPr>
        <sz val="11"/>
        <color theme="1"/>
        <rFont val="Calibri"/>
        <family val="2"/>
        <charset val="238"/>
        <scheme val="minor"/>
      </rPr>
      <t>: potlač podľa dodaného grafického návrhu: Artist CanvasFineArt alebo ekvivalentné plátno, 400g / 
natiahnutie na drevený rám</t>
    </r>
  </si>
  <si>
    <r>
      <rPr>
        <b/>
        <sz val="11"/>
        <color theme="1"/>
        <rFont val="Calibri"/>
        <family val="2"/>
        <charset val="238"/>
        <scheme val="minor"/>
      </rPr>
      <t>Špecifikácia M</t>
    </r>
    <r>
      <rPr>
        <sz val="11"/>
        <color theme="1"/>
        <rFont val="Calibri"/>
        <family val="2"/>
        <charset val="238"/>
        <scheme val="minor"/>
      </rPr>
      <t>:  potlač podľa dodaného grafického návrhu: Kapa 5mm vo formáte:</t>
    </r>
  </si>
  <si>
    <r>
      <rPr>
        <b/>
        <sz val="11"/>
        <color theme="1"/>
        <rFont val="Calibri"/>
        <family val="2"/>
        <charset val="238"/>
        <scheme val="minor"/>
      </rPr>
      <t>Špecifikácia N:</t>
    </r>
    <r>
      <rPr>
        <sz val="11"/>
        <color theme="1"/>
        <rFont val="Calibri"/>
        <family val="2"/>
        <charset val="238"/>
        <scheme val="minor"/>
      </rPr>
      <t xml:space="preserve"> potlač podľa dodaného grafického návrhu: Kapa 10mm vo formáte</t>
    </r>
  </si>
  <si>
    <t>Prezentačný stojan s potlačou</t>
  </si>
  <si>
    <t>(241x243cm)/potlač podľa dodaného grafického návrhu/, napínací bannerový systém, teleskopicky 
nastaviteľná výška / šírka, prenosná taška, (tlač - Frontlit banner – Premium, liaty, biely, pololesk s certifikátom nehorľavosti B1,550g/m2, 520mic) / zváranie tunel hore a dole / potlač podľa dodaného grafického návrhu</t>
  </si>
  <si>
    <t>Kovové guľočkové pero s  modrou náplňou  s možnosťou potlače</t>
  </si>
  <si>
    <t>Nerezové farebné guľôčkové pero s modrou  náplňou</t>
  </si>
  <si>
    <t>Požadované 
 množstvo</t>
  </si>
  <si>
    <t>Jednotková cena  pri odbere 
100 ks v EUR bez DPH</t>
  </si>
  <si>
    <t>Jednotková cena  pri odbere 
3000 ks bez DPH</t>
  </si>
  <si>
    <t>Jednotková cena  pri odbere 
5000 ks v EUR bez DPH</t>
  </si>
  <si>
    <t>Jednotková cena/ks pri 
náklade 200 ks bez DPH</t>
  </si>
  <si>
    <t>Jednotková cena/ks 
pri náklade  500 ks bez DPH</t>
  </si>
  <si>
    <t>Jednotková cena/ks pri náklade  1000 ks bez DPH</t>
  </si>
  <si>
    <t>Jednotková cena/ks
 pri náklade 3000 ks bez DPH</t>
  </si>
  <si>
    <t>Jednotková cena/ks
 pri náklade 5000 ks bez DPH</t>
  </si>
  <si>
    <t xml:space="preserve">4+0, 300g ONL + lak lesk , papierový obal na dokumenty A4 na výšku s potlačou, formát A4, farebnosť 4+0, bigovanie, papier 300g, -bez chrbátika, s chrbátikom, potlač podľa dodaného grafického návrhu
(cena pri náklade 200 ks, 500 ks, 1000 ks, 3000 ks, 5000 ks)
</t>
  </si>
  <si>
    <t xml:space="preserve">Jednotková cena v EUR bez DPH za jednotku množstva/ Priemerná jednotková cena v EUR bez DPH podľa nákladu/rozmeru </t>
  </si>
  <si>
    <t xml:space="preserve"> 4+0  30/50 str.,lepené hore v hlave V2, perforácia, obal prelepený až dozadu, 30 listov vo vnútri, špirálová 
väzba 50 str., potlač podľa dodaného grafického návrhu (cena pri náklade 200 ks, 500 ks, 1000 ks, 3000 ks, 5000 ks)</t>
  </si>
  <si>
    <t xml:space="preserve"> 4+0  30/50str., lepené hore v hlave V2, perforácia, obal prelepený až dozadu, 30 listov vo vnútri, špirálová 
väzba 50 str., potlač podľa dodaného grafického návrhu (cena pri náklade 200 ks, 500 ks, 1000 ks, 3000 ks, 5000 ks)</t>
  </si>
  <si>
    <t>Jednotková cena pri odbere 500 ks 
v EUR bez DPH</t>
  </si>
  <si>
    <t>Jednotková cena pri odbere 1000 ks 
v EUR bez DPH</t>
  </si>
  <si>
    <t>rozmery: 17- 25 cm,  Ø 0,5-1,5 cm, potlačiteľná
(priemer jednotkových cien pri náklade 100 ks, 500 ks, 1000 ks, 3000 ks, 5000 ks)</t>
  </si>
  <si>
    <t>rozmery: 13- 17 cm,  Ø 0,5-1,5 cm, potlačiteľné, s LED lampou,dotyková funkcia na dotykové displeje, 
vrátane modrého guľočkového pera v drevenej krabičke (priemer jednotkových cien pri náklade 100 ks, 500 ks, 1000 ks, 3000 ks, 5000 ks)</t>
  </si>
  <si>
    <t>rozmery: 13- 17 cm,  Ø 0,5-1,5 cm, potlačiteľné
(priemer jednotkových cien pri náklade 100 ks, 500 ks, 1000 ks, 3000 ks, 5000 ks)</t>
  </si>
  <si>
    <t>rozmery: 13- 17 cm,  Ø 0,5-1,5 cm, potlačiteľné
(priemer jendotkových cien pri náklade 100 ks, 500 ks, 1000 ks, 3000 ks, 5000 ks)</t>
  </si>
  <si>
    <t>dotykový hrot, rozmery: 14 – 17 cm , Ø 0,5-1,5 cm, gravírovateľné  
(priemer jendotkových cien pri náklade 100 ks, 500 ks, 1000 ks, 3000 ks, 5000 ks)</t>
  </si>
  <si>
    <t>dotykový hrot, rozmery: 14 – 17 cm , Ø 0,5-1,5 cm, gravírovateľné  
(priemer jednotkových cien pri náklade 100 ks, 500 ks, 1000 ks, 3000 ks, 5000 ks)</t>
  </si>
  <si>
    <t>rozmery: 14 – 17 cm , Ø 0,5-1,5 cm, potlačiteľné  
(priemer jednotkových cien pri náklade 100 ks, 500 ks, 1000 ks, 3000 ks, 5000 ks)</t>
  </si>
  <si>
    <t>dotykový hrot, rozmery: 14 – 17 cm , Ø 0,5-1,5 cm, potlačiteľné  
(priemer jednotkových cien pri náklade 100 ks, 500 ks, 1000 ks, 3000 ks, 5000 ks)</t>
  </si>
  <si>
    <t>dotykový hrot, rozmery: 14- 17 cm,  Ø 0,5-1,5 cm, potlačiteľné
(priemer jednotkových cien pri náklade 100 ks, 500 ks, 1000 ks, 3000 ks, 5000 ks)</t>
  </si>
  <si>
    <t>rozmery: 13- 20 cm,  Ø 0,5-1,5 cm, potlačiteľná
(priemer jednotkových cien pri náklade 100 ks, 500 ks, 1000 ks, 3000 ks, 5000 ks)</t>
  </si>
  <si>
    <t>minimálne 6 ks v balení, rozmery: 13- 20 cm,  Ø 0,5-1,5 cm, potlačiteľná
(priemer jednotkových cien pri náklade 100 ks, 500 ks, 1000 ks, 3000 ks, 5000 ks)</t>
  </si>
  <si>
    <t>rozmery: 10 - 20 cm,  Ø 3,5-5,5 cm, potlačiteľná, minimálne 6 ks v balení
(priemer jednotkových cien pri náklade 100 ks, 500 ks, 1000 ks, 3000 ks, 5000 ks)</t>
  </si>
  <si>
    <t>rozmery: minimálne 9,0 x 8,0 x 0,8 cm,   potlačiteľná, minimálne 6 ks v balení
(priemer jednotkových cien pri náklade 100 ks, 500 ks, 1000 ks, 3000 ks, 5000 ks)</t>
  </si>
  <si>
    <t>rozmery: minimálne 4,0 x 7,5 x 0,6 cm,   potlačiteľná, minimálne 6 ks v balení
(priemer jednotkových cien pri náklade 100 ks, 500 ks, 1000 ks, 3000 ks, 5000 ks)</t>
  </si>
  <si>
    <t>Písacia sada obsahuje minimálne: pravítka,gumy,strúhadlá, ceruzky,guľočkové pero s modrou náplňou, 
rozmery sady sú cc 18,3 x 7,8x 1,6 cm, potlačiteľné (priemer jednotkových cien pri náklade 100 ks, 500 ks, 1000 ks, 3000 ks, 5000 ks)</t>
  </si>
  <si>
    <t>rozmery: 70 - 90 x 25 - 35 x 70 - 90 mm, potlačiteľný
(priemer jednotkových cien pri náklade 100 ks, 500 ks, 1000 ks, 3000 ks, 5000 ks)</t>
  </si>
  <si>
    <t>rozmery: 5 - 10 x  5 - 10 x 15 -20 cm,  potlačiteľný
(priemer jednotkových cien pri náklade 100 ks, 500 ks, 1000 ks, 3000 ks, 5000 ks)</t>
  </si>
  <si>
    <t>rozmery: šírka 1,3 - 2 cm, výška 0,5 - 0,8 cm, dĺžka 4 - 6 cm , kapacita podľa zadania objednávateľa,  potlačiteľný
(priemer jednotkových cien pri náklade 100 ks, 500 ks, 1000 ks, 3000 ks, 5000 ks)</t>
  </si>
  <si>
    <t>rozmery: cc 20 - 25  x 7 - 10 cm,   potlačiteľná, preferovaný  materiál: polyester
(priemer jednotkových cien pri náklade 100 ks, 500 ks, 1000 ks, 3000 ks, 5000 ks)</t>
  </si>
  <si>
    <t>s objemom minimálne 300 ml, rozmery  cc Ø 7,5 – 10,0 x 8,0 – 10,5 cm, potlačiteľný (priemer jednotkových cien pri náklade 100 ks, 500 ks, 1000 ks, 3000 ks, 5000 ks)</t>
  </si>
  <si>
    <t xml:space="preserve"> rozmery  cc Ø 7,5 – 10,0 x 8,0 – 10,5 cm, potlačiteľný (priemer jednotkových cien pri náklade 100 ks, 500 ks, 1000 ks, 3000 ks, 5000 ks)</t>
  </si>
  <si>
    <t xml:space="preserve"> s objemom minimálne 250 ml rozmery  cc Ø 14,0 – 18,0 x 6,5 – 9,0 cm, potlačiteľný 
(priemer jednotkových cien pri náklade 100 ks, 500 ks, 1000 ks, 3000 ks, 5000 ks)</t>
  </si>
  <si>
    <t>s objemom minimálne 400 ml cc Ø 7,0 – 9,0 x 16,0 -18,0 potlačiteľný 
(priemer jednotkových cien pri náklade 100 ks, 500 ks, 1000 ks, 3000 ks, 5000 ks)</t>
  </si>
  <si>
    <t>s minimálnym objemom 550 ml, rozmery:  cc Ø 6,2 – 8,0 x 23,0 – 26,0 cm, potlačiteľný, (priemer jednotkových cien pri náklade 100 ks, 500 ks, 1000 ks, 3000 ks, 5000 ks)</t>
  </si>
  <si>
    <t>rozmery:  cc Ø 5,0 – 8,0 x 20,0  cm, potlačiteľný, (priemer jednotkových cien pri náklade 100 ks, 500 ks, 1000 ks, 3000 ks, 5000 ks)</t>
  </si>
  <si>
    <t>rozmery:  cc Ø 6,5 – 8,0 x 17,0 - 21,0   cm, potlačiteľný, (priemer jednotkových cien pri náklade 100 ks, 500 ks, 1000 ks, 3000 ks, 5000 ks)</t>
  </si>
  <si>
    <t>Batoh z polyesteru s vystuženou zadnou časťou s možnosťou potlače  rozmery: 220 – 250 x 380 – 420 x 80 – 110 mm, preferovaný materiál polyester, rôzne farby, potlačiteľný (priemer jednotkových cien pri náklade 100 ks, 500 ks, 1000 ks, 3000 ks, 5000 ks)</t>
  </si>
  <si>
    <t>rozmery: 300 - 320 x 420 - 460 mm, potlačiteľné (priemer jednotkových cien pri náklade 100 ks, 500 ks, 1000 ks, 3000 ks, 5000 ks)</t>
  </si>
  <si>
    <t>rozmery:  minimálne 300 x 425 mm, potlačiteľné (priemer jednotkových cien pri náklade 100 ks, 500 ks, 1000 ks, 3000 ks, 5000 ks)</t>
  </si>
  <si>
    <t>rozmery: minimálne 35 x 30 x 10 cm, potlačiteľné  (priemer jednotkových cien pri náklade 100 ks, 500 ks, 1000 ks, 3000 ks, 5000 ks)</t>
  </si>
  <si>
    <t>rozmery: minimálne 50 x 25 x 21 cm, potlačiteľné  (priemer jednotkových cien pri náklade 100 ks, 500 ks, 1000 ks, 3000 ks, 5000 ks)</t>
  </si>
  <si>
    <t>rozmery: minimálne 35 x 40 cm, potlačiteľné  (priemer jednotkových cien pri náklade 100 ks, 500 ks, 1000 ks, 3000 ks, 5000 ks)</t>
  </si>
  <si>
    <t>rozmery: minimálne 32 x 0,3 x 42 cm, potlačiteľné  (priemer jednotkových cien pri náklade 100 ks, 500 ks, 1000 ks, 3000 ks, 5000 ks)</t>
  </si>
  <si>
    <t>rozmery: minimálne 38 x 0,3 x 50 cm, potlačiteľné  ((priemer jednotkových cien pri náklade 100 ks, 500 ks, 1000 ks, 3000 ks, 5000 ks)</t>
  </si>
  <si>
    <t>rozmery: minimálne 34 x 0,3 x 38 cm, potlačiteľné  (priemer jednotkových cien pri náklade 100 ks, 500 ks, 1000 ks, 3000 ks, 5000 ks)</t>
  </si>
  <si>
    <t>rozmery: minimálne 35 x 0,3 x 40 cm, potlačiteľné  (priemer jednotkových cien pri náklade 100 ks, 500 ks, 1000 ks, 3000 ks, 5000 ks)</t>
  </si>
  <si>
    <t>rozmery:  minimálny Ø 90 x (65 - 70) cm, potlačiteľný, (priemer jednotkových cien pri náklade 100 ks, 500 ks, 1000 ks, 3000 ks, 5000 ks)</t>
  </si>
  <si>
    <t>rozmery:  minimálny Ø100 x (85 - 90) cm, potlačiteľný, (priemer jednotkových cien pri náklade 100 ks, 500 ks, 1000 ks, 3000 ks, 5000 ks)</t>
  </si>
  <si>
    <t xml:space="preserve"> potlačiteľný, (priemer jednotkových cien pri náklade 100 ks, 500 ks, 1000 ks, 3000 ks, 5000 ks)</t>
  </si>
  <si>
    <t>potlačiteľný, (priemer jednotkových cien pri náklade 100 ks, 500 ks, 1000 ks, 3000 ks, 5000 ks)</t>
  </si>
  <si>
    <t>zo 100% bavlny, rozmery:  adhustable,  potlačiteľný, (priemer jednotkových cien pri náklade 100 ks, 500 ks, 1000 ks, 3000 ks, 5000 ks)</t>
  </si>
  <si>
    <t>rozmery: minimálne 30 x 3 cm, potlačiteľné  (priemer jednotkových cien pri náklade 100 ks, 500 ks, 1000 ks, 3000 ks, 5000 ks)</t>
  </si>
  <si>
    <t xml:space="preserve"> rozmery:  nastaviteľné,  potlačiteľný, (priemer jednotkových cien pri náklade 100 ks, 500 ks, 1000 ks, 3000 ks, 5000 ks)</t>
  </si>
  <si>
    <t>rozmery: minimálne 150 x 100  cm, potlačiteľné  (priemer jednotkových cien pri náklade 100 ks, 500 ks, 1000 ks, 3000 ks, 5000 ks)</t>
  </si>
  <si>
    <t>rozmery:  cc Ø 20 - 25 cm potlačiteľné  (priemer jednotkových cien pri náklade 100 ks, 500 ks, 1000 ks, 3000 ks, 5000 ks)</t>
  </si>
  <si>
    <t>rozmery:  cc Ø 20 - 25 cm, potlačiteľné  (priemer jednotkových cien pri náklade 100 ks, 500 ks, 1000 ks, 3000 ks, 5000 ks)</t>
  </si>
  <si>
    <t>obdĺžnikový tvar, rozmery: minimálne 50 x 35 mm,  potlačiteľné  (priemer jednotkových cien pri náklade 100 ks, 500 ks, 1000 ks, 3000 ks, 5000 ks)</t>
  </si>
  <si>
    <t>rozmery: minimálne 28 x20 x 1,0 cm, počet kried v balení: minimálne 5 ks,  potlačiteľná  (priemer jednotkových cien pri náklade 100 ks, 500 ks, 1000 ks, 3000 ks, 5000 ks)</t>
  </si>
  <si>
    <t>rozmery: minimálne 30 x 20 x 1  cm, potlačiteľné (priemer jednotkových cien pri náklade 100 ks, 500 ks, 1000 ks, 3000 ks, 5000 ks)</t>
  </si>
  <si>
    <t>rozmery: minimálne 14 x 2 x 12  cm, počet kried v balení: minimálne 5 ks, potlačiteľné  (priemer jednotkových cien pri náklade 100 ks, 500 ks, 1000 ks, 3000 ks, 5000 ks)</t>
  </si>
  <si>
    <t>formát A5, min. 100 listov, potlačiteľný (priemer jednotkových cien pri náklade 100 ks, 500 ks, 1000 ks, 3000 ks, 5000 ks)</t>
  </si>
  <si>
    <t>formát A5, min. 100 listov, potlačiteľný ((priemer jednotkových cien pri náklade 100 ks, 500 ks, 1000 ks, 3000 ks, 5000 ks)</t>
  </si>
  <si>
    <t>formát A4, min. 100 listov, potlačiteľný (priemer jednotkových cien pri náklade 100 ks, 500 ks, 1000 ks, 3000 ks, 5000 ks)</t>
  </si>
  <si>
    <t xml:space="preserve">Obchodné meno / názov uchádzača: </t>
  </si>
  <si>
    <t xml:space="preserve">Sídlo / miesto podnikania: </t>
  </si>
  <si>
    <t xml:space="preserve">IČO: </t>
  </si>
  <si>
    <t xml:space="preserve">DIČ: </t>
  </si>
  <si>
    <t xml:space="preserve">Kontaktná osoba: </t>
  </si>
  <si>
    <t xml:space="preserve">E-mail: </t>
  </si>
  <si>
    <t xml:space="preserve">Telefón: </t>
  </si>
  <si>
    <t xml:space="preserve">Dátum: </t>
  </si>
  <si>
    <t>Cena celkom za požadovaný predmet zákazky v EUR bez DPH</t>
  </si>
  <si>
    <t>Cena celkom za dodanie celého predmetu zákazky podľa opisu predmetu zákazky v EUR bez DPH</t>
  </si>
  <si>
    <t>Sadzba DPH</t>
  </si>
  <si>
    <t>Výška DPH v EUR</t>
  </si>
  <si>
    <t>Cena celkom za dodanie celého predmetu zákazky podľa opisu predmetu zákazky v EUR vrátane DPH</t>
  </si>
  <si>
    <t>2. Záujemca nacení  jednotkové ceny vo zvýrazených bunkách položiek v EUR bez DPH (oranžových, zelených a modrých) jednotková cena položky sa automaticky spriemeruje do príslušnej  bunky v danom riadku v stĺpci "f"</t>
  </si>
  <si>
    <t>4. Excel priebežne prepočíta Cenu celkom za dodanie celého predmetu zákazky podľa opisu predmetu zákazky v EUR bez DPH</t>
  </si>
  <si>
    <t>5. Ak je uchádzač platiteľom DPH, Excel prepočíta Cenu celkom za dodanie predmetu zákazky podľa opisu predmetu zákazky v EUR vrátane DPH</t>
  </si>
  <si>
    <t>3. Excel priebežne  prepočíta cenu za požadované množstvo podľa položiek</t>
  </si>
  <si>
    <r>
      <t xml:space="preserve">1. Záujemca nacení jednotkové ceny nezvýraznených položiek v EUR bez DPH  </t>
    </r>
    <r>
      <rPr>
        <b/>
        <sz val="11"/>
        <color rgb="FFFF0000"/>
        <rFont val="Calibri"/>
        <family val="2"/>
        <charset val="238"/>
        <scheme val="minor"/>
      </rPr>
      <t>cenami rovnými a vyššími ako 0,01</t>
    </r>
    <r>
      <rPr>
        <sz val="11"/>
        <color theme="1"/>
        <rFont val="Calibri"/>
        <family val="2"/>
        <charset val="238"/>
        <scheme val="minor"/>
      </rPr>
      <t xml:space="preserve"> a zaokrúhlenými na</t>
    </r>
    <r>
      <rPr>
        <sz val="11"/>
        <color rgb="FFFF0000"/>
        <rFont val="Calibri"/>
        <family val="2"/>
        <charset val="238"/>
        <scheme val="minor"/>
      </rPr>
      <t xml:space="preserve"> dve desatinné miesta</t>
    </r>
  </si>
  <si>
    <r>
      <t>6.</t>
    </r>
    <r>
      <rPr>
        <b/>
        <sz val="11"/>
        <color theme="1"/>
        <rFont val="Calibri"/>
        <family val="2"/>
        <charset val="238"/>
        <scheme val="minor"/>
      </rPr>
      <t>Uchádzač nevypĺňa polia zvýraznené ružovou  farbou a označené písmenom x -</t>
    </r>
  </si>
  <si>
    <t>Tabuľka č.3: Štruktúrovaný rozpočet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</si>
</sst>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charset val="238"/>
      <scheme val="minor"/>
    </font>
    <font>
      <b/>
      <sz val="11"/>
      <color theme="1"/>
      <name val="Calibri"/>
      <family val="2"/>
      <charset val="238"/>
      <scheme val="minor"/>
    </font>
    <font>
      <sz val="7"/>
      <color theme="1"/>
      <name val="Times New Roman"/>
      <family val="1"/>
      <charset val="238"/>
    </font>
    <font>
      <b/>
      <sz val="14"/>
      <color theme="1"/>
      <name val="Calibri"/>
      <family val="2"/>
      <charset val="238"/>
      <scheme val="minor"/>
    </font>
    <font>
      <sz val="11"/>
      <color theme="1"/>
      <name val="Calibri"/>
      <family val="2"/>
      <charset val="238"/>
    </font>
    <font>
      <b/>
      <sz val="9"/>
      <color theme="1"/>
      <name val="Calibri"/>
      <family val="2"/>
      <charset val="238"/>
      <scheme val="minor"/>
    </font>
    <font>
      <b/>
      <sz val="10"/>
      <color theme="1"/>
      <name val="Calibri"/>
      <family val="2"/>
      <charset val="238"/>
      <scheme val="minor"/>
    </font>
    <font>
      <sz val="11"/>
      <name val="Calibri"/>
      <family val="2"/>
      <charset val="238"/>
      <scheme val="minor"/>
    </font>
    <font>
      <sz val="11"/>
      <color rgb="FFFF0000"/>
      <name val="Calibri"/>
      <family val="2"/>
      <charset val="238"/>
      <scheme val="minor"/>
    </font>
    <font>
      <b/>
      <sz val="11"/>
      <color theme="1"/>
      <name val="Calibri"/>
      <family val="2"/>
      <charset val="238"/>
    </font>
    <font>
      <b/>
      <sz val="11"/>
      <color rgb="FFFF0000"/>
      <name val="Calibri"/>
      <family val="2"/>
      <charset val="238"/>
      <scheme val="minor"/>
    </font>
    <font>
      <sz val="14"/>
      <color theme="1"/>
      <name val="Calibri"/>
      <family val="2"/>
      <charset val="238"/>
      <scheme val="minor"/>
    </font>
  </fonts>
  <fills count="14">
    <fill>
      <patternFill patternType="none"/>
    </fill>
    <fill>
      <patternFill patternType="gray125"/>
    </fill>
    <fill>
      <patternFill patternType="solid">
        <fgColor theme="0"/>
        <bgColor indexed="64"/>
      </patternFill>
    </fill>
    <fill>
      <patternFill patternType="solid">
        <fgColor theme="4" tint="0.59999389629810485"/>
        <bgColor indexed="64"/>
      </patternFill>
    </fill>
    <fill>
      <patternFill patternType="solid">
        <fgColor theme="7" tint="0.79998168889431442"/>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2" tint="-9.9978637043366805E-2"/>
        <bgColor indexed="64"/>
      </patternFill>
    </fill>
    <fill>
      <patternFill patternType="solid">
        <fgColor theme="2"/>
        <bgColor indexed="64"/>
      </patternFill>
    </fill>
    <fill>
      <patternFill patternType="solid">
        <fgColor theme="0" tint="-0.14999847407452621"/>
        <bgColor indexed="64"/>
      </patternFill>
    </fill>
    <fill>
      <patternFill patternType="solid">
        <fgColor theme="4" tint="0.39997558519241921"/>
        <bgColor indexed="64"/>
      </patternFill>
    </fill>
    <fill>
      <patternFill patternType="solid">
        <fgColor theme="7"/>
        <bgColor indexed="64"/>
      </patternFill>
    </fill>
    <fill>
      <patternFill patternType="solid">
        <fgColor theme="0" tint="-0.249977111117893"/>
        <bgColor indexed="64"/>
      </patternFill>
    </fill>
    <fill>
      <patternFill patternType="solid">
        <fgColor rgb="FFFF99FF"/>
        <bgColor indexed="64"/>
      </patternFill>
    </fill>
  </fills>
  <borders count="22">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right/>
      <top style="thin">
        <color indexed="64"/>
      </top>
      <bottom/>
      <diagonal/>
    </border>
    <border>
      <left style="thin">
        <color indexed="64"/>
      </left>
      <right/>
      <top/>
      <bottom/>
      <diagonal/>
    </border>
    <border>
      <left/>
      <right style="thin">
        <color indexed="64"/>
      </right>
      <top/>
      <bottom/>
      <diagonal/>
    </border>
  </borders>
  <cellStyleXfs count="1">
    <xf numFmtId="0" fontId="0" fillId="0" borderId="0"/>
  </cellStyleXfs>
  <cellXfs count="135">
    <xf numFmtId="0" fontId="0" fillId="0" borderId="0" xfId="0"/>
    <xf numFmtId="0" fontId="3" fillId="0" borderId="0" xfId="0" applyFont="1"/>
    <xf numFmtId="0" fontId="0" fillId="0" borderId="10" xfId="0" applyBorder="1" applyAlignment="1">
      <alignment horizontal="left" vertical="center" indent="5"/>
    </xf>
    <xf numFmtId="0" fontId="1" fillId="0" borderId="10" xfId="0" applyFont="1" applyBorder="1" applyAlignment="1">
      <alignment vertical="center" wrapText="1"/>
    </xf>
    <xf numFmtId="0" fontId="0" fillId="4" borderId="10" xfId="0" applyFill="1" applyBorder="1" applyAlignment="1">
      <alignment horizontal="center" wrapText="1"/>
    </xf>
    <xf numFmtId="0" fontId="0" fillId="0" borderId="12" xfId="0" applyBorder="1" applyAlignment="1">
      <alignment horizontal="left" vertical="center" indent="5"/>
    </xf>
    <xf numFmtId="0" fontId="0" fillId="4" borderId="10" xfId="0" applyFill="1" applyBorder="1" applyAlignment="1">
      <alignment horizontal="center"/>
    </xf>
    <xf numFmtId="0" fontId="0" fillId="0" borderId="10" xfId="0" applyFont="1" applyBorder="1" applyAlignment="1">
      <alignment vertical="center" wrapText="1"/>
    </xf>
    <xf numFmtId="0" fontId="1" fillId="0" borderId="10" xfId="0" applyFont="1" applyBorder="1" applyAlignment="1">
      <alignment horizontal="left" vertical="top" wrapText="1"/>
    </xf>
    <xf numFmtId="0" fontId="4" fillId="0" borderId="12" xfId="0" applyFont="1" applyBorder="1" applyAlignment="1">
      <alignment vertical="center" wrapText="1"/>
    </xf>
    <xf numFmtId="0" fontId="1" fillId="0" borderId="12" xfId="0" applyFont="1" applyBorder="1" applyAlignment="1">
      <alignment horizontal="left" vertical="top"/>
    </xf>
    <xf numFmtId="0" fontId="0" fillId="2" borderId="10" xfId="0" applyFont="1" applyFill="1" applyBorder="1" applyAlignment="1">
      <alignment horizontal="left" vertical="center" wrapText="1"/>
    </xf>
    <xf numFmtId="0" fontId="0" fillId="0" borderId="15" xfId="0" applyFont="1" applyBorder="1" applyAlignment="1">
      <alignment vertical="center" wrapText="1"/>
    </xf>
    <xf numFmtId="0" fontId="0" fillId="2" borderId="10" xfId="0" applyFill="1" applyBorder="1" applyAlignment="1">
      <alignment horizontal="center" vertical="center"/>
    </xf>
    <xf numFmtId="0" fontId="0" fillId="0" borderId="10" xfId="0" applyFont="1" applyBorder="1" applyAlignment="1">
      <alignment vertical="center"/>
    </xf>
    <xf numFmtId="0" fontId="1" fillId="0" borderId="10" xfId="0" applyFont="1" applyBorder="1" applyAlignment="1">
      <alignment horizontal="left" wrapText="1"/>
    </xf>
    <xf numFmtId="0" fontId="4" fillId="0" borderId="10" xfId="0" applyFont="1" applyBorder="1" applyAlignment="1">
      <alignment vertical="center" wrapText="1"/>
    </xf>
    <xf numFmtId="0" fontId="4" fillId="0" borderId="10" xfId="0" applyFont="1" applyBorder="1" applyAlignment="1">
      <alignment horizontal="left" vertical="center" wrapText="1"/>
    </xf>
    <xf numFmtId="0" fontId="1" fillId="2" borderId="12" xfId="0" applyFont="1" applyFill="1" applyBorder="1" applyAlignment="1">
      <alignment horizontal="left" vertical="top" wrapText="1"/>
    </xf>
    <xf numFmtId="0" fontId="0" fillId="2" borderId="12" xfId="0" applyFont="1" applyFill="1" applyBorder="1" applyAlignment="1">
      <alignment horizontal="left" vertical="top" wrapText="1"/>
    </xf>
    <xf numFmtId="0" fontId="0" fillId="2" borderId="10" xfId="0" applyFont="1" applyFill="1" applyBorder="1" applyAlignment="1">
      <alignment vertical="center" wrapText="1"/>
    </xf>
    <xf numFmtId="0" fontId="0" fillId="3" borderId="10" xfId="0" applyFill="1" applyBorder="1"/>
    <xf numFmtId="0" fontId="1" fillId="4" borderId="10" xfId="0" applyFont="1" applyFill="1" applyBorder="1" applyAlignment="1">
      <alignment horizontal="center" vertical="top" wrapText="1"/>
    </xf>
    <xf numFmtId="0" fontId="1" fillId="2" borderId="10" xfId="0" applyFont="1" applyFill="1" applyBorder="1" applyAlignment="1">
      <alignment horizontal="left" vertical="top" wrapText="1"/>
    </xf>
    <xf numFmtId="0" fontId="1" fillId="2" borderId="10" xfId="0" applyFont="1" applyFill="1" applyBorder="1" applyAlignment="1">
      <alignment vertical="top" wrapText="1"/>
    </xf>
    <xf numFmtId="0" fontId="0" fillId="2" borderId="10" xfId="0" applyFill="1" applyBorder="1" applyAlignment="1">
      <alignment horizontal="left" vertical="center" indent="5"/>
    </xf>
    <xf numFmtId="0" fontId="1" fillId="7" borderId="10" xfId="0" applyFont="1" applyFill="1" applyBorder="1" applyAlignment="1">
      <alignment horizontal="center" vertical="top" wrapText="1"/>
    </xf>
    <xf numFmtId="0" fontId="1" fillId="7" borderId="10" xfId="0" applyFont="1" applyFill="1" applyBorder="1" applyAlignment="1">
      <alignment horizontal="left" vertical="top" wrapText="1"/>
    </xf>
    <xf numFmtId="0" fontId="0" fillId="7" borderId="10" xfId="0" applyFont="1" applyFill="1" applyBorder="1" applyAlignment="1">
      <alignment horizontal="left" vertical="center" wrapText="1"/>
    </xf>
    <xf numFmtId="0" fontId="0" fillId="2" borderId="10" xfId="0" applyFill="1" applyBorder="1" applyAlignment="1">
      <alignment horizontal="left" vertical="top" wrapText="1"/>
    </xf>
    <xf numFmtId="0" fontId="1" fillId="9" borderId="10" xfId="0" applyFont="1" applyFill="1" applyBorder="1" applyAlignment="1">
      <alignment horizontal="center" vertical="top" wrapText="1"/>
    </xf>
    <xf numFmtId="0" fontId="1" fillId="9" borderId="12" xfId="0" applyFont="1" applyFill="1" applyBorder="1" applyAlignment="1">
      <alignment horizontal="left" vertical="top" wrapText="1"/>
    </xf>
    <xf numFmtId="0" fontId="0" fillId="9" borderId="15" xfId="0" applyFont="1" applyFill="1" applyBorder="1" applyAlignment="1">
      <alignment vertical="center" wrapText="1"/>
    </xf>
    <xf numFmtId="0" fontId="0" fillId="0" borderId="10" xfId="0" applyBorder="1" applyAlignment="1">
      <alignment horizontal="left" vertical="top" wrapText="1"/>
    </xf>
    <xf numFmtId="0" fontId="0" fillId="2" borderId="10" xfId="0" applyFill="1" applyBorder="1" applyAlignment="1">
      <alignment vertical="top" wrapText="1"/>
    </xf>
    <xf numFmtId="0" fontId="1" fillId="9" borderId="10" xfId="0" applyFont="1" applyFill="1" applyBorder="1" applyAlignment="1">
      <alignment horizontal="left" vertical="top" wrapText="1"/>
    </xf>
    <xf numFmtId="0" fontId="0" fillId="9" borderId="10" xfId="0" applyFont="1" applyFill="1" applyBorder="1" applyAlignment="1">
      <alignment vertical="center" wrapText="1"/>
    </xf>
    <xf numFmtId="0" fontId="0" fillId="0" borderId="13" xfId="0" applyBorder="1" applyAlignment="1">
      <alignment vertical="top" wrapText="1"/>
    </xf>
    <xf numFmtId="0" fontId="4" fillId="9" borderId="15" xfId="0" applyFont="1" applyFill="1" applyBorder="1" applyAlignment="1">
      <alignment vertical="center" wrapText="1"/>
    </xf>
    <xf numFmtId="0" fontId="4" fillId="9" borderId="10" xfId="0" applyFont="1" applyFill="1" applyBorder="1" applyAlignment="1">
      <alignment vertical="center"/>
    </xf>
    <xf numFmtId="0" fontId="0" fillId="0" borderId="10" xfId="0" applyBorder="1" applyAlignment="1">
      <alignment vertical="top" wrapText="1"/>
    </xf>
    <xf numFmtId="0" fontId="0" fillId="9" borderId="10" xfId="0" applyFont="1" applyFill="1" applyBorder="1" applyAlignment="1">
      <alignment vertical="center"/>
    </xf>
    <xf numFmtId="0" fontId="0" fillId="9" borderId="10" xfId="0" applyFill="1" applyBorder="1" applyAlignment="1">
      <alignment horizontal="center"/>
    </xf>
    <xf numFmtId="0" fontId="0" fillId="2" borderId="10" xfId="0" applyFont="1" applyFill="1" applyBorder="1" applyAlignment="1">
      <alignment horizontal="left" vertical="top" wrapText="1"/>
    </xf>
    <xf numFmtId="0" fontId="0" fillId="2" borderId="14" xfId="0" applyFont="1" applyFill="1" applyBorder="1" applyAlignment="1">
      <alignment horizontal="center" vertical="center" wrapText="1"/>
    </xf>
    <xf numFmtId="0" fontId="0" fillId="2" borderId="10" xfId="0" applyFont="1" applyFill="1" applyBorder="1" applyAlignment="1">
      <alignment horizontal="center" vertical="center" wrapText="1"/>
    </xf>
    <xf numFmtId="0" fontId="0" fillId="0" borderId="10" xfId="0" applyBorder="1" applyAlignment="1">
      <alignment horizontal="center" vertical="center"/>
    </xf>
    <xf numFmtId="0" fontId="6" fillId="8" borderId="12" xfId="0" applyFont="1" applyFill="1" applyBorder="1" applyAlignment="1">
      <alignment horizontal="center"/>
    </xf>
    <xf numFmtId="0" fontId="0" fillId="9" borderId="10" xfId="0" applyFill="1" applyBorder="1"/>
    <xf numFmtId="0" fontId="1" fillId="9" borderId="10" xfId="0" applyFont="1" applyFill="1" applyBorder="1"/>
    <xf numFmtId="0" fontId="10" fillId="4" borderId="10" xfId="0" applyFont="1" applyFill="1" applyBorder="1"/>
    <xf numFmtId="2" fontId="0" fillId="6" borderId="11" xfId="0" applyNumberFormat="1" applyFill="1" applyBorder="1" applyAlignment="1"/>
    <xf numFmtId="2" fontId="0" fillId="6" borderId="10" xfId="0" applyNumberFormat="1" applyFill="1" applyBorder="1" applyAlignment="1"/>
    <xf numFmtId="0" fontId="3" fillId="9" borderId="10" xfId="0" applyFont="1" applyFill="1" applyBorder="1" applyAlignment="1">
      <alignment horizontal="left"/>
    </xf>
    <xf numFmtId="0" fontId="0" fillId="0" borderId="0" xfId="0"/>
    <xf numFmtId="0" fontId="0" fillId="0" borderId="10" xfId="0" applyFont="1" applyBorder="1" applyAlignment="1">
      <alignment vertical="center" wrapText="1"/>
    </xf>
    <xf numFmtId="0" fontId="7" fillId="0" borderId="10" xfId="0" applyFont="1" applyBorder="1" applyAlignment="1">
      <alignment vertical="center" wrapText="1"/>
    </xf>
    <xf numFmtId="0" fontId="0" fillId="2" borderId="10" xfId="0" applyFont="1" applyFill="1" applyBorder="1" applyAlignment="1">
      <alignment vertical="center" wrapText="1"/>
    </xf>
    <xf numFmtId="0" fontId="0" fillId="0" borderId="10" xfId="0" applyBorder="1" applyAlignment="1">
      <alignment vertical="top" wrapText="1"/>
    </xf>
    <xf numFmtId="2" fontId="0" fillId="6" borderId="10" xfId="0" applyNumberFormat="1" applyFill="1" applyBorder="1" applyAlignment="1"/>
    <xf numFmtId="0" fontId="6" fillId="6" borderId="10" xfId="0" applyFont="1" applyFill="1" applyBorder="1" applyAlignment="1">
      <alignment wrapText="1"/>
    </xf>
    <xf numFmtId="0" fontId="6" fillId="8" borderId="12" xfId="0" applyFont="1" applyFill="1" applyBorder="1" applyAlignment="1"/>
    <xf numFmtId="0" fontId="6" fillId="8" borderId="12" xfId="0" applyFont="1" applyFill="1" applyBorder="1" applyAlignment="1">
      <alignment horizontal="center" wrapText="1"/>
    </xf>
    <xf numFmtId="0" fontId="5" fillId="8" borderId="12" xfId="0" applyFont="1" applyFill="1" applyBorder="1" applyAlignment="1">
      <alignment wrapText="1"/>
    </xf>
    <xf numFmtId="0" fontId="6" fillId="8" borderId="12" xfId="0" applyFont="1" applyFill="1" applyBorder="1" applyAlignment="1">
      <alignment wrapText="1"/>
    </xf>
    <xf numFmtId="0" fontId="3" fillId="0" borderId="0" xfId="0" applyFont="1" applyAlignment="1">
      <alignment horizontal="center"/>
    </xf>
    <xf numFmtId="0" fontId="1" fillId="0" borderId="0" xfId="0" applyFont="1" applyBorder="1" applyAlignment="1">
      <alignment horizontal="left"/>
    </xf>
    <xf numFmtId="2" fontId="0" fillId="6" borderId="16" xfId="0" applyNumberFormat="1" applyFill="1" applyBorder="1" applyAlignment="1"/>
    <xf numFmtId="2" fontId="0" fillId="6" borderId="17" xfId="0" applyNumberFormat="1" applyFill="1" applyBorder="1" applyAlignment="1"/>
    <xf numFmtId="2" fontId="0" fillId="4" borderId="10" xfId="0" applyNumberFormat="1" applyFill="1" applyBorder="1" applyAlignment="1">
      <alignment horizontal="center" wrapText="1"/>
    </xf>
    <xf numFmtId="0" fontId="0" fillId="2" borderId="0" xfId="0" applyFill="1"/>
    <xf numFmtId="0" fontId="1" fillId="2" borderId="13" xfId="0" applyFont="1" applyFill="1" applyBorder="1" applyAlignment="1">
      <alignment horizontal="left"/>
    </xf>
    <xf numFmtId="0" fontId="1" fillId="0" borderId="10" xfId="0" applyFont="1" applyBorder="1"/>
    <xf numFmtId="0" fontId="1" fillId="10" borderId="10" xfId="0" applyFont="1" applyFill="1" applyBorder="1"/>
    <xf numFmtId="2" fontId="7" fillId="11" borderId="10" xfId="0" applyNumberFormat="1" applyFont="1" applyFill="1" applyBorder="1" applyAlignment="1">
      <alignment horizontal="center"/>
    </xf>
    <xf numFmtId="0" fontId="1" fillId="2" borderId="10" xfId="0" applyFont="1" applyFill="1" applyBorder="1" applyAlignment="1">
      <alignment horizontal="left"/>
    </xf>
    <xf numFmtId="0" fontId="1" fillId="2" borderId="10" xfId="0" applyFont="1" applyFill="1" applyBorder="1" applyAlignment="1">
      <alignment horizontal="left" wrapText="1"/>
    </xf>
    <xf numFmtId="0" fontId="1" fillId="2" borderId="12" xfId="0" applyFont="1" applyFill="1" applyBorder="1" applyAlignment="1">
      <alignment horizontal="left"/>
    </xf>
    <xf numFmtId="0" fontId="1" fillId="0" borderId="10" xfId="0" applyFont="1" applyBorder="1" applyAlignment="1">
      <alignment horizontal="center"/>
    </xf>
    <xf numFmtId="2" fontId="1" fillId="0" borderId="10" xfId="0" applyNumberFormat="1" applyFont="1" applyBorder="1"/>
    <xf numFmtId="0" fontId="8" fillId="0" borderId="0" xfId="0" applyFont="1"/>
    <xf numFmtId="0" fontId="10" fillId="0" borderId="0" xfId="0" applyFont="1"/>
    <xf numFmtId="0" fontId="1" fillId="2" borderId="15" xfId="0" applyFont="1" applyFill="1" applyBorder="1" applyAlignment="1">
      <alignment horizontal="left"/>
    </xf>
    <xf numFmtId="0" fontId="0" fillId="2" borderId="5" xfId="0" applyFill="1" applyBorder="1" applyAlignment="1"/>
    <xf numFmtId="0" fontId="0" fillId="2" borderId="17" xfId="0" applyFill="1" applyBorder="1" applyAlignment="1"/>
    <xf numFmtId="0" fontId="3" fillId="9" borderId="15" xfId="0" applyFont="1" applyFill="1" applyBorder="1" applyAlignment="1">
      <alignment horizontal="left"/>
    </xf>
    <xf numFmtId="0" fontId="11" fillId="9" borderId="5" xfId="0" applyFont="1" applyFill="1" applyBorder="1" applyAlignment="1"/>
    <xf numFmtId="0" fontId="11" fillId="9" borderId="17" xfId="0" applyFont="1" applyFill="1" applyBorder="1" applyAlignment="1"/>
    <xf numFmtId="0" fontId="3" fillId="0" borderId="18" xfId="0" applyFont="1" applyBorder="1" applyAlignment="1">
      <alignment horizontal="center"/>
    </xf>
    <xf numFmtId="0" fontId="0" fillId="0" borderId="18" xfId="0" applyBorder="1" applyAlignment="1">
      <alignment horizontal="center"/>
    </xf>
    <xf numFmtId="0" fontId="3" fillId="0" borderId="0" xfId="0" applyFont="1" applyAlignment="1">
      <alignment horizontal="center"/>
    </xf>
    <xf numFmtId="0" fontId="1" fillId="0" borderId="1" xfId="0" applyFont="1" applyBorder="1" applyAlignment="1">
      <alignment horizontal="left"/>
    </xf>
    <xf numFmtId="0" fontId="1" fillId="0" borderId="2"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5" xfId="0" applyFont="1" applyBorder="1" applyAlignment="1">
      <alignment horizontal="left"/>
    </xf>
    <xf numFmtId="0" fontId="1" fillId="0" borderId="6" xfId="0" applyFont="1" applyBorder="1" applyAlignment="1">
      <alignment horizontal="left"/>
    </xf>
    <xf numFmtId="0" fontId="1" fillId="0" borderId="7" xfId="0" applyFont="1" applyBorder="1" applyAlignment="1">
      <alignment horizontal="left"/>
    </xf>
    <xf numFmtId="0" fontId="1" fillId="0" borderId="8" xfId="0" applyFont="1" applyBorder="1" applyAlignment="1">
      <alignment horizontal="left"/>
    </xf>
    <xf numFmtId="0" fontId="1" fillId="0" borderId="9" xfId="0" applyFont="1" applyBorder="1" applyAlignment="1">
      <alignment horizontal="left"/>
    </xf>
    <xf numFmtId="2" fontId="0" fillId="6" borderId="15" xfId="0" applyNumberFormat="1" applyFill="1" applyBorder="1" applyAlignment="1"/>
    <xf numFmtId="0" fontId="6" fillId="5" borderId="12" xfId="0" applyFont="1" applyFill="1" applyBorder="1" applyAlignment="1">
      <alignment wrapText="1"/>
    </xf>
    <xf numFmtId="0" fontId="5" fillId="5" borderId="12" xfId="0" applyFont="1" applyFill="1" applyBorder="1" applyAlignment="1">
      <alignment wrapText="1"/>
    </xf>
    <xf numFmtId="0" fontId="5" fillId="3" borderId="12" xfId="0" applyFont="1" applyFill="1" applyBorder="1" applyAlignment="1">
      <alignment wrapText="1"/>
    </xf>
    <xf numFmtId="0" fontId="0" fillId="7" borderId="15" xfId="0" applyFont="1" applyFill="1" applyBorder="1" applyAlignment="1">
      <alignment horizontal="left" vertical="center"/>
    </xf>
    <xf numFmtId="0" fontId="0" fillId="0" borderId="5" xfId="0" applyBorder="1" applyAlignment="1">
      <alignment vertical="center"/>
    </xf>
    <xf numFmtId="0" fontId="0" fillId="0" borderId="5" xfId="0" applyBorder="1" applyAlignment="1"/>
    <xf numFmtId="0" fontId="0" fillId="7" borderId="14" xfId="0" applyFont="1" applyFill="1" applyBorder="1" applyAlignment="1">
      <alignment horizontal="left" vertical="center"/>
    </xf>
    <xf numFmtId="0" fontId="0" fillId="0" borderId="19" xfId="0" applyBorder="1" applyAlignment="1">
      <alignment vertical="center"/>
    </xf>
    <xf numFmtId="0" fontId="0" fillId="0" borderId="19" xfId="0" applyBorder="1" applyAlignment="1"/>
    <xf numFmtId="0" fontId="0" fillId="4" borderId="12" xfId="0" applyFill="1" applyBorder="1" applyAlignment="1">
      <alignment horizontal="center" wrapText="1"/>
    </xf>
    <xf numFmtId="2" fontId="0" fillId="4" borderId="12" xfId="0" applyNumberFormat="1" applyFill="1" applyBorder="1" applyAlignment="1">
      <alignment horizontal="center" wrapText="1"/>
    </xf>
    <xf numFmtId="0" fontId="0" fillId="2" borderId="20" xfId="0" applyFont="1" applyFill="1" applyBorder="1" applyAlignment="1">
      <alignment horizontal="center" vertical="center" wrapText="1"/>
    </xf>
    <xf numFmtId="0" fontId="0" fillId="4" borderId="11" xfId="0" applyFill="1" applyBorder="1" applyAlignment="1">
      <alignment horizontal="center"/>
    </xf>
    <xf numFmtId="2" fontId="0" fillId="4" borderId="11" xfId="0" applyNumberFormat="1" applyFill="1" applyBorder="1" applyAlignment="1">
      <alignment horizontal="center" wrapText="1"/>
    </xf>
    <xf numFmtId="0" fontId="0" fillId="9" borderId="10" xfId="0" applyFont="1" applyFill="1" applyBorder="1" applyAlignment="1">
      <alignment vertical="center"/>
    </xf>
    <xf numFmtId="0" fontId="0" fillId="0" borderId="10" xfId="0" applyBorder="1" applyAlignment="1"/>
    <xf numFmtId="0" fontId="0" fillId="4" borderId="12" xfId="0" applyFill="1" applyBorder="1" applyAlignment="1">
      <alignment horizontal="center"/>
    </xf>
    <xf numFmtId="0" fontId="0" fillId="2" borderId="11" xfId="0" applyFont="1" applyFill="1" applyBorder="1" applyAlignment="1">
      <alignment horizontal="center" vertical="center" wrapText="1"/>
    </xf>
    <xf numFmtId="0" fontId="4" fillId="9" borderId="10" xfId="0" applyFont="1" applyFill="1" applyBorder="1" applyAlignment="1">
      <alignment vertical="center"/>
    </xf>
    <xf numFmtId="0" fontId="0" fillId="2" borderId="12" xfId="0" applyFont="1" applyFill="1" applyBorder="1" applyAlignment="1">
      <alignment horizontal="center" vertical="center" wrapText="1"/>
    </xf>
    <xf numFmtId="0" fontId="0" fillId="4" borderId="11" xfId="0" applyFill="1" applyBorder="1" applyAlignment="1">
      <alignment horizontal="center" wrapText="1"/>
    </xf>
    <xf numFmtId="0" fontId="0" fillId="12" borderId="10" xfId="0" applyFont="1" applyFill="1" applyBorder="1" applyAlignment="1">
      <alignment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5" borderId="11" xfId="0" applyFill="1" applyBorder="1"/>
    <xf numFmtId="0" fontId="0" fillId="9" borderId="15" xfId="0" applyFont="1" applyFill="1" applyBorder="1" applyAlignment="1">
      <alignment vertical="center"/>
    </xf>
    <xf numFmtId="0" fontId="0" fillId="0" borderId="17" xfId="0" applyBorder="1" applyAlignment="1"/>
    <xf numFmtId="0" fontId="0" fillId="3" borderId="11" xfId="0" applyFill="1" applyBorder="1"/>
    <xf numFmtId="0" fontId="0" fillId="13" borderId="10" xfId="0" applyFill="1" applyBorder="1" applyAlignment="1">
      <alignment horizontal="center"/>
    </xf>
    <xf numFmtId="0" fontId="0" fillId="5" borderId="21" xfId="0" applyFill="1" applyBorder="1" applyAlignment="1">
      <alignment horizontal="center"/>
    </xf>
    <xf numFmtId="0" fontId="0" fillId="5" borderId="13" xfId="0" applyFill="1" applyBorder="1" applyAlignment="1">
      <alignment horizontal="center"/>
    </xf>
    <xf numFmtId="0" fontId="0" fillId="13" borderId="0" xfId="0" applyFill="1" applyAlignment="1">
      <alignment horizontal="center"/>
    </xf>
  </cellXfs>
  <cellStyles count="1">
    <cellStyle name="Normálna" xfId="0" builtinId="0"/>
  </cellStyles>
  <dxfs count="0"/>
  <tableStyles count="0" defaultTableStyle="TableStyleMedium2" defaultPivotStyle="PivotStyleLight16"/>
  <colors>
    <mruColors>
      <color rgb="FFFF99FF"/>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156"/>
  <sheetViews>
    <sheetView tabSelected="1" topLeftCell="B1" zoomScale="60" zoomScaleNormal="60" workbookViewId="0">
      <pane ySplit="12" topLeftCell="A13" activePane="bottomLeft" state="frozen"/>
      <selection activeCell="B1" sqref="B1"/>
      <selection pane="bottomLeft" activeCell="C1" sqref="C1:F1"/>
    </sheetView>
  </sheetViews>
  <sheetFormatPr defaultColWidth="8.85546875" defaultRowHeight="15" x14ac:dyDescent="0.25"/>
  <cols>
    <col min="1" max="1" width="8.85546875" customWidth="1"/>
    <col min="2" max="2" width="77" customWidth="1"/>
    <col min="3" max="3" width="103.85546875" customWidth="1"/>
    <col min="4" max="4" width="8.42578125" customWidth="1"/>
    <col min="5" max="5" width="15.140625" customWidth="1"/>
    <col min="6" max="6" width="22.85546875" customWidth="1"/>
    <col min="7" max="7" width="22.85546875" style="54" customWidth="1"/>
    <col min="8" max="8" width="11.140625" customWidth="1"/>
    <col min="9" max="9" width="11.42578125" customWidth="1"/>
    <col min="10" max="10" width="11.42578125" style="54" customWidth="1"/>
    <col min="11" max="11" width="11.42578125" customWidth="1"/>
    <col min="12" max="12" width="11.42578125" style="54" customWidth="1"/>
    <col min="13" max="13" width="11.42578125" customWidth="1"/>
    <col min="14" max="14" width="10.42578125" customWidth="1"/>
    <col min="15" max="15" width="11" customWidth="1"/>
    <col min="16" max="16" width="12" customWidth="1"/>
    <col min="17" max="18" width="11.7109375" customWidth="1"/>
    <col min="19" max="19" width="11.42578125" customWidth="1"/>
    <col min="20" max="20" width="11.85546875" customWidth="1"/>
  </cols>
  <sheetData>
    <row r="1" spans="1:20" ht="18.75" x14ac:dyDescent="0.3">
      <c r="C1" s="90" t="s">
        <v>255</v>
      </c>
      <c r="D1" s="90"/>
      <c r="E1" s="90"/>
      <c r="F1" s="90"/>
      <c r="G1" s="65"/>
    </row>
    <row r="2" spans="1:20" ht="19.5" thickBot="1" x14ac:dyDescent="0.35">
      <c r="C2" s="88"/>
      <c r="D2" s="89"/>
      <c r="E2" s="89"/>
      <c r="F2" s="89"/>
      <c r="G2" s="65"/>
    </row>
    <row r="3" spans="1:20" x14ac:dyDescent="0.25">
      <c r="A3" s="91" t="s">
        <v>236</v>
      </c>
      <c r="B3" s="92"/>
      <c r="C3" s="92"/>
      <c r="D3" s="92"/>
      <c r="E3" s="92"/>
      <c r="F3" s="93"/>
      <c r="G3" s="66"/>
    </row>
    <row r="4" spans="1:20" x14ac:dyDescent="0.25">
      <c r="A4" s="94" t="s">
        <v>237</v>
      </c>
      <c r="B4" s="95"/>
      <c r="C4" s="95"/>
      <c r="D4" s="95"/>
      <c r="E4" s="95"/>
      <c r="F4" s="96"/>
      <c r="G4" s="66"/>
    </row>
    <row r="5" spans="1:20" x14ac:dyDescent="0.25">
      <c r="A5" s="94" t="s">
        <v>238</v>
      </c>
      <c r="B5" s="95"/>
      <c r="C5" s="95"/>
      <c r="D5" s="95"/>
      <c r="E5" s="95"/>
      <c r="F5" s="96"/>
      <c r="G5" s="66"/>
    </row>
    <row r="6" spans="1:20" x14ac:dyDescent="0.25">
      <c r="A6" s="94" t="s">
        <v>239</v>
      </c>
      <c r="B6" s="95"/>
      <c r="C6" s="95"/>
      <c r="D6" s="95"/>
      <c r="E6" s="95"/>
      <c r="F6" s="96"/>
      <c r="G6" s="66"/>
    </row>
    <row r="7" spans="1:20" x14ac:dyDescent="0.25">
      <c r="A7" s="94" t="s">
        <v>240</v>
      </c>
      <c r="B7" s="95"/>
      <c r="C7" s="95"/>
      <c r="D7" s="95"/>
      <c r="E7" s="95"/>
      <c r="F7" s="96"/>
      <c r="G7" s="66"/>
    </row>
    <row r="8" spans="1:20" x14ac:dyDescent="0.25">
      <c r="A8" s="94" t="s">
        <v>241</v>
      </c>
      <c r="B8" s="95"/>
      <c r="C8" s="95"/>
      <c r="D8" s="95"/>
      <c r="E8" s="95"/>
      <c r="F8" s="96"/>
      <c r="G8" s="66"/>
    </row>
    <row r="9" spans="1:20" x14ac:dyDescent="0.25">
      <c r="A9" s="94" t="s">
        <v>242</v>
      </c>
      <c r="B9" s="95"/>
      <c r="C9" s="95"/>
      <c r="D9" s="95"/>
      <c r="E9" s="95"/>
      <c r="F9" s="96"/>
      <c r="G9" s="66"/>
    </row>
    <row r="10" spans="1:20" ht="15.75" thickBot="1" x14ac:dyDescent="0.3">
      <c r="A10" s="97" t="s">
        <v>243</v>
      </c>
      <c r="B10" s="98"/>
      <c r="C10" s="98"/>
      <c r="D10" s="98"/>
      <c r="E10" s="98"/>
      <c r="F10" s="99"/>
      <c r="G10" s="66"/>
    </row>
    <row r="11" spans="1:20" ht="31.5" customHeight="1" x14ac:dyDescent="0.3">
      <c r="B11" s="81"/>
      <c r="C11" s="1"/>
      <c r="D11" s="1"/>
      <c r="E11" s="1"/>
    </row>
    <row r="12" spans="1:20" ht="74.099999999999994" customHeight="1" x14ac:dyDescent="0.25">
      <c r="A12" s="63" t="s">
        <v>30</v>
      </c>
      <c r="B12" s="61" t="s">
        <v>31</v>
      </c>
      <c r="C12" s="47" t="s">
        <v>32</v>
      </c>
      <c r="D12" s="47" t="s">
        <v>131</v>
      </c>
      <c r="E12" s="62" t="s">
        <v>168</v>
      </c>
      <c r="F12" s="64" t="s">
        <v>178</v>
      </c>
      <c r="G12" s="64" t="s">
        <v>244</v>
      </c>
      <c r="H12" s="60" t="s">
        <v>172</v>
      </c>
      <c r="I12" s="60" t="s">
        <v>173</v>
      </c>
      <c r="J12" s="60" t="s">
        <v>174</v>
      </c>
      <c r="K12" s="60" t="s">
        <v>175</v>
      </c>
      <c r="L12" s="60" t="s">
        <v>176</v>
      </c>
      <c r="M12" s="101" t="s">
        <v>86</v>
      </c>
      <c r="N12" s="102" t="s">
        <v>87</v>
      </c>
      <c r="O12" s="102" t="s">
        <v>88</v>
      </c>
      <c r="P12" s="103" t="s">
        <v>169</v>
      </c>
      <c r="Q12" s="103" t="s">
        <v>181</v>
      </c>
      <c r="R12" s="103" t="s">
        <v>182</v>
      </c>
      <c r="S12" s="103" t="s">
        <v>170</v>
      </c>
      <c r="T12" s="103" t="s">
        <v>171</v>
      </c>
    </row>
    <row r="13" spans="1:20" ht="47.1" customHeight="1" x14ac:dyDescent="0.25">
      <c r="A13" s="22" t="s">
        <v>89</v>
      </c>
      <c r="B13" s="18" t="s">
        <v>33</v>
      </c>
      <c r="C13" s="19" t="s">
        <v>177</v>
      </c>
      <c r="D13" s="44" t="s">
        <v>132</v>
      </c>
      <c r="E13" s="44">
        <v>1000</v>
      </c>
      <c r="F13" s="69">
        <f>AVERAGE(H13,I13,J13,K13,L13)</f>
        <v>0</v>
      </c>
      <c r="G13" s="69">
        <f>F13*E13</f>
        <v>0</v>
      </c>
      <c r="H13" s="67">
        <v>0</v>
      </c>
      <c r="I13" s="51"/>
      <c r="J13" s="59"/>
      <c r="K13" s="51"/>
      <c r="L13" s="100"/>
      <c r="M13" s="131" t="s">
        <v>130</v>
      </c>
      <c r="N13" s="131" t="s">
        <v>130</v>
      </c>
      <c r="O13" s="131" t="s">
        <v>130</v>
      </c>
      <c r="P13" s="131" t="s">
        <v>130</v>
      </c>
      <c r="Q13" s="131" t="s">
        <v>130</v>
      </c>
      <c r="R13" s="131" t="s">
        <v>130</v>
      </c>
      <c r="S13" s="131" t="s">
        <v>130</v>
      </c>
      <c r="T13" s="131" t="s">
        <v>130</v>
      </c>
    </row>
    <row r="14" spans="1:20" ht="33" customHeight="1" x14ac:dyDescent="0.25">
      <c r="A14" s="22">
        <f>2</f>
        <v>2</v>
      </c>
      <c r="B14" s="23" t="s">
        <v>34</v>
      </c>
      <c r="C14" s="20" t="s">
        <v>179</v>
      </c>
      <c r="D14" s="44" t="s">
        <v>132</v>
      </c>
      <c r="E14" s="44">
        <v>1000</v>
      </c>
      <c r="F14" s="69">
        <f>AVERAGE(H14,I14,J14,K14,L14)</f>
        <v>0</v>
      </c>
      <c r="G14" s="69">
        <f t="shared" ref="G14:G77" si="0">F14*E14</f>
        <v>0</v>
      </c>
      <c r="H14" s="68">
        <v>0</v>
      </c>
      <c r="I14" s="52"/>
      <c r="J14" s="59"/>
      <c r="K14" s="52"/>
      <c r="L14" s="100"/>
      <c r="M14" s="131" t="s">
        <v>130</v>
      </c>
      <c r="N14" s="131" t="s">
        <v>130</v>
      </c>
      <c r="O14" s="131" t="s">
        <v>130</v>
      </c>
      <c r="P14" s="131" t="s">
        <v>130</v>
      </c>
      <c r="Q14" s="131" t="s">
        <v>130</v>
      </c>
      <c r="R14" s="131" t="s">
        <v>130</v>
      </c>
      <c r="S14" s="131" t="s">
        <v>130</v>
      </c>
      <c r="T14" s="131" t="s">
        <v>130</v>
      </c>
    </row>
    <row r="15" spans="1:20" ht="33" customHeight="1" x14ac:dyDescent="0.25">
      <c r="A15" s="22">
        <f>A14+1</f>
        <v>3</v>
      </c>
      <c r="B15" s="8" t="s">
        <v>35</v>
      </c>
      <c r="C15" s="7" t="s">
        <v>180</v>
      </c>
      <c r="D15" s="44" t="s">
        <v>132</v>
      </c>
      <c r="E15" s="44">
        <v>1000</v>
      </c>
      <c r="F15" s="69">
        <f>AVERAGE(H15,I15,J15,K15,L15)</f>
        <v>0</v>
      </c>
      <c r="G15" s="69">
        <f t="shared" si="0"/>
        <v>0</v>
      </c>
      <c r="H15" s="68">
        <v>0</v>
      </c>
      <c r="I15" s="52"/>
      <c r="J15" s="59"/>
      <c r="K15" s="59"/>
      <c r="L15" s="100"/>
      <c r="M15" s="131" t="s">
        <v>130</v>
      </c>
      <c r="N15" s="131" t="s">
        <v>130</v>
      </c>
      <c r="O15" s="131" t="s">
        <v>130</v>
      </c>
      <c r="P15" s="131" t="s">
        <v>130</v>
      </c>
      <c r="Q15" s="131" t="s">
        <v>130</v>
      </c>
      <c r="R15" s="131" t="s">
        <v>130</v>
      </c>
      <c r="S15" s="131" t="s">
        <v>130</v>
      </c>
      <c r="T15" s="131" t="s">
        <v>130</v>
      </c>
    </row>
    <row r="16" spans="1:20" ht="63" customHeight="1" x14ac:dyDescent="0.25">
      <c r="A16" s="26"/>
      <c r="B16" s="27" t="s">
        <v>93</v>
      </c>
      <c r="C16" s="28" t="s">
        <v>157</v>
      </c>
      <c r="D16" s="104"/>
      <c r="E16" s="105"/>
      <c r="F16" s="105"/>
      <c r="G16" s="105"/>
      <c r="H16" s="106"/>
      <c r="I16" s="106"/>
      <c r="J16" s="106"/>
      <c r="K16" s="106"/>
      <c r="L16" s="106"/>
      <c r="M16" s="106"/>
      <c r="N16" s="106"/>
      <c r="O16" s="106"/>
      <c r="P16" s="106"/>
      <c r="Q16" s="106"/>
      <c r="R16" s="106"/>
      <c r="S16" s="106"/>
      <c r="T16" s="106"/>
    </row>
    <row r="17" spans="1:20" x14ac:dyDescent="0.25">
      <c r="A17" s="22">
        <f>A15+1</f>
        <v>4</v>
      </c>
      <c r="B17" s="24" t="s">
        <v>90</v>
      </c>
      <c r="C17" s="25" t="s">
        <v>0</v>
      </c>
      <c r="D17" s="44" t="s">
        <v>132</v>
      </c>
      <c r="E17" s="44">
        <v>3</v>
      </c>
      <c r="F17" s="4"/>
      <c r="G17" s="69">
        <f t="shared" si="0"/>
        <v>0</v>
      </c>
      <c r="H17" s="131" t="s">
        <v>130</v>
      </c>
      <c r="I17" s="131" t="s">
        <v>130</v>
      </c>
      <c r="J17" s="131" t="s">
        <v>130</v>
      </c>
      <c r="K17" s="131" t="s">
        <v>130</v>
      </c>
      <c r="L17" s="131" t="s">
        <v>130</v>
      </c>
      <c r="M17" s="131" t="s">
        <v>130</v>
      </c>
      <c r="N17" s="131" t="s">
        <v>130</v>
      </c>
      <c r="O17" s="131" t="s">
        <v>130</v>
      </c>
      <c r="P17" s="131" t="s">
        <v>130</v>
      </c>
      <c r="Q17" s="131" t="s">
        <v>130</v>
      </c>
      <c r="R17" s="131" t="s">
        <v>130</v>
      </c>
      <c r="S17" s="131" t="s">
        <v>130</v>
      </c>
      <c r="T17" s="131" t="s">
        <v>130</v>
      </c>
    </row>
    <row r="18" spans="1:20" x14ac:dyDescent="0.25">
      <c r="A18" s="22">
        <f t="shared" ref="A18:A30" si="1">A17+1</f>
        <v>5</v>
      </c>
      <c r="B18" s="24" t="s">
        <v>91</v>
      </c>
      <c r="C18" s="25" t="s">
        <v>1</v>
      </c>
      <c r="D18" s="44" t="s">
        <v>132</v>
      </c>
      <c r="E18" s="44">
        <v>3</v>
      </c>
      <c r="F18" s="4"/>
      <c r="G18" s="69">
        <f t="shared" si="0"/>
        <v>0</v>
      </c>
      <c r="H18" s="131" t="s">
        <v>130</v>
      </c>
      <c r="I18" s="131" t="s">
        <v>130</v>
      </c>
      <c r="J18" s="131" t="s">
        <v>130</v>
      </c>
      <c r="K18" s="131" t="s">
        <v>130</v>
      </c>
      <c r="L18" s="131" t="s">
        <v>130</v>
      </c>
      <c r="M18" s="131" t="s">
        <v>130</v>
      </c>
      <c r="N18" s="131" t="s">
        <v>130</v>
      </c>
      <c r="O18" s="131" t="s">
        <v>130</v>
      </c>
      <c r="P18" s="131" t="s">
        <v>130</v>
      </c>
      <c r="Q18" s="131" t="s">
        <v>130</v>
      </c>
      <c r="R18" s="131" t="s">
        <v>130</v>
      </c>
      <c r="S18" s="131" t="s">
        <v>130</v>
      </c>
      <c r="T18" s="131" t="s">
        <v>130</v>
      </c>
    </row>
    <row r="19" spans="1:20" x14ac:dyDescent="0.25">
      <c r="A19" s="22">
        <f t="shared" si="1"/>
        <v>6</v>
      </c>
      <c r="B19" s="24" t="s">
        <v>91</v>
      </c>
      <c r="C19" s="25" t="s">
        <v>2</v>
      </c>
      <c r="D19" s="44" t="s">
        <v>132</v>
      </c>
      <c r="E19" s="44">
        <v>3</v>
      </c>
      <c r="F19" s="4"/>
      <c r="G19" s="69">
        <f t="shared" si="0"/>
        <v>0</v>
      </c>
      <c r="H19" s="131" t="s">
        <v>130</v>
      </c>
      <c r="I19" s="131" t="s">
        <v>130</v>
      </c>
      <c r="J19" s="131" t="s">
        <v>130</v>
      </c>
      <c r="K19" s="131" t="s">
        <v>130</v>
      </c>
      <c r="L19" s="131" t="s">
        <v>130</v>
      </c>
      <c r="M19" s="131" t="s">
        <v>130</v>
      </c>
      <c r="N19" s="131" t="s">
        <v>130</v>
      </c>
      <c r="O19" s="131" t="s">
        <v>130</v>
      </c>
      <c r="P19" s="131" t="s">
        <v>130</v>
      </c>
      <c r="Q19" s="131" t="s">
        <v>130</v>
      </c>
      <c r="R19" s="131" t="s">
        <v>130</v>
      </c>
      <c r="S19" s="131" t="s">
        <v>130</v>
      </c>
      <c r="T19" s="131" t="s">
        <v>130</v>
      </c>
    </row>
    <row r="20" spans="1:20" x14ac:dyDescent="0.25">
      <c r="A20" s="22">
        <f t="shared" si="1"/>
        <v>7</v>
      </c>
      <c r="B20" s="24" t="s">
        <v>92</v>
      </c>
      <c r="C20" s="25" t="s">
        <v>3</v>
      </c>
      <c r="D20" s="44" t="s">
        <v>132</v>
      </c>
      <c r="E20" s="44">
        <v>3</v>
      </c>
      <c r="F20" s="4"/>
      <c r="G20" s="69">
        <f t="shared" si="0"/>
        <v>0</v>
      </c>
      <c r="H20" s="131" t="s">
        <v>130</v>
      </c>
      <c r="I20" s="131" t="s">
        <v>130</v>
      </c>
      <c r="J20" s="131" t="s">
        <v>130</v>
      </c>
      <c r="K20" s="131" t="s">
        <v>130</v>
      </c>
      <c r="L20" s="131" t="s">
        <v>130</v>
      </c>
      <c r="M20" s="131" t="s">
        <v>130</v>
      </c>
      <c r="N20" s="131" t="s">
        <v>130</v>
      </c>
      <c r="O20" s="131" t="s">
        <v>130</v>
      </c>
      <c r="P20" s="131" t="s">
        <v>130</v>
      </c>
      <c r="Q20" s="131" t="s">
        <v>130</v>
      </c>
      <c r="R20" s="131" t="s">
        <v>130</v>
      </c>
      <c r="S20" s="131" t="s">
        <v>130</v>
      </c>
      <c r="T20" s="131" t="s">
        <v>130</v>
      </c>
    </row>
    <row r="21" spans="1:20" x14ac:dyDescent="0.25">
      <c r="A21" s="22">
        <f t="shared" si="1"/>
        <v>8</v>
      </c>
      <c r="B21" s="24" t="s">
        <v>92</v>
      </c>
      <c r="C21" s="25" t="s">
        <v>4</v>
      </c>
      <c r="D21" s="44" t="s">
        <v>132</v>
      </c>
      <c r="E21" s="44">
        <v>3</v>
      </c>
      <c r="F21" s="4"/>
      <c r="G21" s="69">
        <f t="shared" si="0"/>
        <v>0</v>
      </c>
      <c r="H21" s="131" t="s">
        <v>130</v>
      </c>
      <c r="I21" s="131" t="s">
        <v>130</v>
      </c>
      <c r="J21" s="131" t="s">
        <v>130</v>
      </c>
      <c r="K21" s="131" t="s">
        <v>130</v>
      </c>
      <c r="L21" s="131" t="s">
        <v>130</v>
      </c>
      <c r="M21" s="131" t="s">
        <v>130</v>
      </c>
      <c r="N21" s="131" t="s">
        <v>130</v>
      </c>
      <c r="O21" s="131" t="s">
        <v>130</v>
      </c>
      <c r="P21" s="131" t="s">
        <v>130</v>
      </c>
      <c r="Q21" s="131" t="s">
        <v>130</v>
      </c>
      <c r="R21" s="131" t="s">
        <v>130</v>
      </c>
      <c r="S21" s="131" t="s">
        <v>130</v>
      </c>
      <c r="T21" s="131" t="s">
        <v>130</v>
      </c>
    </row>
    <row r="22" spans="1:20" ht="47.45" customHeight="1" x14ac:dyDescent="0.25">
      <c r="A22" s="22">
        <f t="shared" si="1"/>
        <v>9</v>
      </c>
      <c r="B22" s="10" t="s">
        <v>36</v>
      </c>
      <c r="C22" s="9" t="s">
        <v>96</v>
      </c>
      <c r="D22" s="44" t="s">
        <v>132</v>
      </c>
      <c r="E22" s="44">
        <v>3</v>
      </c>
      <c r="F22" s="4"/>
      <c r="G22" s="69">
        <f t="shared" si="0"/>
        <v>0</v>
      </c>
      <c r="H22" s="131" t="s">
        <v>130</v>
      </c>
      <c r="I22" s="131" t="s">
        <v>130</v>
      </c>
      <c r="J22" s="131" t="s">
        <v>130</v>
      </c>
      <c r="K22" s="131" t="s">
        <v>130</v>
      </c>
      <c r="L22" s="131" t="s">
        <v>130</v>
      </c>
      <c r="M22" s="131" t="s">
        <v>130</v>
      </c>
      <c r="N22" s="131" t="s">
        <v>130</v>
      </c>
      <c r="O22" s="131" t="s">
        <v>130</v>
      </c>
      <c r="P22" s="131" t="s">
        <v>130</v>
      </c>
      <c r="Q22" s="131" t="s">
        <v>130</v>
      </c>
      <c r="R22" s="131" t="s">
        <v>130</v>
      </c>
      <c r="S22" s="131" t="s">
        <v>130</v>
      </c>
      <c r="T22" s="131" t="s">
        <v>130</v>
      </c>
    </row>
    <row r="23" spans="1:20" ht="30" x14ac:dyDescent="0.25">
      <c r="A23" s="26"/>
      <c r="B23" s="27" t="s">
        <v>94</v>
      </c>
      <c r="C23" s="28" t="s">
        <v>158</v>
      </c>
      <c r="D23" s="107"/>
      <c r="E23" s="108"/>
      <c r="F23" s="108"/>
      <c r="G23" s="108"/>
      <c r="H23" s="109"/>
      <c r="I23" s="109"/>
      <c r="J23" s="109"/>
      <c r="K23" s="109"/>
      <c r="L23" s="109"/>
      <c r="M23" s="109"/>
      <c r="N23" s="109"/>
      <c r="O23" s="109"/>
      <c r="P23" s="109"/>
      <c r="Q23" s="109"/>
      <c r="R23" s="109"/>
      <c r="S23" s="109"/>
      <c r="T23" s="109"/>
    </row>
    <row r="24" spans="1:20" x14ac:dyDescent="0.25">
      <c r="A24" s="22">
        <f>A22+1</f>
        <v>10</v>
      </c>
      <c r="B24" s="29" t="s">
        <v>95</v>
      </c>
      <c r="C24" s="25" t="s">
        <v>0</v>
      </c>
      <c r="D24" s="44" t="s">
        <v>132</v>
      </c>
      <c r="E24" s="44">
        <v>2</v>
      </c>
      <c r="F24" s="4"/>
      <c r="G24" s="69">
        <f t="shared" si="0"/>
        <v>0</v>
      </c>
      <c r="H24" s="131" t="s">
        <v>130</v>
      </c>
      <c r="I24" s="131" t="s">
        <v>130</v>
      </c>
      <c r="J24" s="131" t="s">
        <v>130</v>
      </c>
      <c r="K24" s="131" t="s">
        <v>130</v>
      </c>
      <c r="L24" s="131" t="s">
        <v>130</v>
      </c>
      <c r="M24" s="131" t="s">
        <v>130</v>
      </c>
      <c r="N24" s="131" t="s">
        <v>130</v>
      </c>
      <c r="O24" s="131" t="s">
        <v>130</v>
      </c>
      <c r="P24" s="131" t="s">
        <v>130</v>
      </c>
      <c r="Q24" s="131" t="s">
        <v>130</v>
      </c>
      <c r="R24" s="131" t="s">
        <v>130</v>
      </c>
      <c r="S24" s="131" t="s">
        <v>130</v>
      </c>
      <c r="T24" s="131" t="s">
        <v>130</v>
      </c>
    </row>
    <row r="25" spans="1:20" x14ac:dyDescent="0.25">
      <c r="A25" s="22">
        <f t="shared" si="1"/>
        <v>11</v>
      </c>
      <c r="B25" s="29" t="s">
        <v>95</v>
      </c>
      <c r="C25" s="25" t="s">
        <v>1</v>
      </c>
      <c r="D25" s="44" t="s">
        <v>132</v>
      </c>
      <c r="E25" s="44">
        <v>2</v>
      </c>
      <c r="F25" s="4"/>
      <c r="G25" s="69">
        <f t="shared" si="0"/>
        <v>0</v>
      </c>
      <c r="H25" s="131" t="s">
        <v>130</v>
      </c>
      <c r="I25" s="131" t="s">
        <v>130</v>
      </c>
      <c r="J25" s="131" t="s">
        <v>130</v>
      </c>
      <c r="K25" s="131" t="s">
        <v>130</v>
      </c>
      <c r="L25" s="131" t="s">
        <v>130</v>
      </c>
      <c r="M25" s="131" t="s">
        <v>130</v>
      </c>
      <c r="N25" s="131" t="s">
        <v>130</v>
      </c>
      <c r="O25" s="131" t="s">
        <v>130</v>
      </c>
      <c r="P25" s="131" t="s">
        <v>130</v>
      </c>
      <c r="Q25" s="131" t="s">
        <v>130</v>
      </c>
      <c r="R25" s="131" t="s">
        <v>130</v>
      </c>
      <c r="S25" s="131" t="s">
        <v>130</v>
      </c>
      <c r="T25" s="131" t="s">
        <v>130</v>
      </c>
    </row>
    <row r="26" spans="1:20" x14ac:dyDescent="0.25">
      <c r="A26" s="22">
        <f t="shared" si="1"/>
        <v>12</v>
      </c>
      <c r="B26" s="29" t="s">
        <v>95</v>
      </c>
      <c r="C26" s="25" t="s">
        <v>2</v>
      </c>
      <c r="D26" s="44" t="s">
        <v>132</v>
      </c>
      <c r="E26" s="44">
        <v>1</v>
      </c>
      <c r="F26" s="4"/>
      <c r="G26" s="69">
        <f t="shared" si="0"/>
        <v>0</v>
      </c>
      <c r="H26" s="131" t="s">
        <v>130</v>
      </c>
      <c r="I26" s="131" t="s">
        <v>130</v>
      </c>
      <c r="J26" s="131" t="s">
        <v>130</v>
      </c>
      <c r="K26" s="131" t="s">
        <v>130</v>
      </c>
      <c r="L26" s="131" t="s">
        <v>130</v>
      </c>
      <c r="M26" s="131" t="s">
        <v>130</v>
      </c>
      <c r="N26" s="131" t="s">
        <v>130</v>
      </c>
      <c r="O26" s="131" t="s">
        <v>130</v>
      </c>
      <c r="P26" s="131" t="s">
        <v>130</v>
      </c>
      <c r="Q26" s="131" t="s">
        <v>130</v>
      </c>
      <c r="R26" s="131" t="s">
        <v>130</v>
      </c>
      <c r="S26" s="131" t="s">
        <v>130</v>
      </c>
      <c r="T26" s="131" t="s">
        <v>130</v>
      </c>
    </row>
    <row r="27" spans="1:20" x14ac:dyDescent="0.25">
      <c r="A27" s="22">
        <f t="shared" si="1"/>
        <v>13</v>
      </c>
      <c r="B27" s="29" t="s">
        <v>95</v>
      </c>
      <c r="C27" s="25" t="s">
        <v>3</v>
      </c>
      <c r="D27" s="44" t="s">
        <v>132</v>
      </c>
      <c r="E27" s="44">
        <v>1</v>
      </c>
      <c r="F27" s="4"/>
      <c r="G27" s="69">
        <f t="shared" si="0"/>
        <v>0</v>
      </c>
      <c r="H27" s="131" t="s">
        <v>130</v>
      </c>
      <c r="I27" s="131" t="s">
        <v>130</v>
      </c>
      <c r="J27" s="131" t="s">
        <v>130</v>
      </c>
      <c r="K27" s="131" t="s">
        <v>130</v>
      </c>
      <c r="L27" s="131" t="s">
        <v>130</v>
      </c>
      <c r="M27" s="131" t="s">
        <v>130</v>
      </c>
      <c r="N27" s="131" t="s">
        <v>130</v>
      </c>
      <c r="O27" s="131" t="s">
        <v>130</v>
      </c>
      <c r="P27" s="131" t="s">
        <v>130</v>
      </c>
      <c r="Q27" s="131" t="s">
        <v>130</v>
      </c>
      <c r="R27" s="131" t="s">
        <v>130</v>
      </c>
      <c r="S27" s="131" t="s">
        <v>130</v>
      </c>
      <c r="T27" s="131" t="s">
        <v>130</v>
      </c>
    </row>
    <row r="28" spans="1:20" x14ac:dyDescent="0.25">
      <c r="A28" s="22">
        <f t="shared" si="1"/>
        <v>14</v>
      </c>
      <c r="B28" s="29" t="s">
        <v>95</v>
      </c>
      <c r="C28" s="25" t="s">
        <v>4</v>
      </c>
      <c r="D28" s="44" t="s">
        <v>132</v>
      </c>
      <c r="E28" s="44">
        <v>1</v>
      </c>
      <c r="F28" s="4"/>
      <c r="G28" s="69">
        <f t="shared" si="0"/>
        <v>0</v>
      </c>
      <c r="H28" s="131" t="s">
        <v>130</v>
      </c>
      <c r="I28" s="131" t="s">
        <v>130</v>
      </c>
      <c r="J28" s="131" t="s">
        <v>130</v>
      </c>
      <c r="K28" s="131" t="s">
        <v>130</v>
      </c>
      <c r="L28" s="131" t="s">
        <v>130</v>
      </c>
      <c r="M28" s="131" t="s">
        <v>130</v>
      </c>
      <c r="N28" s="131" t="s">
        <v>130</v>
      </c>
      <c r="O28" s="131" t="s">
        <v>130</v>
      </c>
      <c r="P28" s="131" t="s">
        <v>130</v>
      </c>
      <c r="Q28" s="131" t="s">
        <v>130</v>
      </c>
      <c r="R28" s="131" t="s">
        <v>130</v>
      </c>
      <c r="S28" s="131" t="s">
        <v>130</v>
      </c>
      <c r="T28" s="131" t="s">
        <v>130</v>
      </c>
    </row>
    <row r="29" spans="1:20" ht="30" x14ac:dyDescent="0.25">
      <c r="A29" s="22">
        <f t="shared" si="1"/>
        <v>15</v>
      </c>
      <c r="B29" s="8" t="s">
        <v>39</v>
      </c>
      <c r="C29" s="11" t="s">
        <v>37</v>
      </c>
      <c r="D29" s="44" t="s">
        <v>132</v>
      </c>
      <c r="E29" s="44">
        <v>1</v>
      </c>
      <c r="F29" s="4"/>
      <c r="G29" s="69">
        <f t="shared" si="0"/>
        <v>0</v>
      </c>
      <c r="H29" s="131" t="s">
        <v>130</v>
      </c>
      <c r="I29" s="131" t="s">
        <v>130</v>
      </c>
      <c r="J29" s="131" t="s">
        <v>130</v>
      </c>
      <c r="K29" s="131" t="s">
        <v>130</v>
      </c>
      <c r="L29" s="131" t="s">
        <v>130</v>
      </c>
      <c r="M29" s="131" t="s">
        <v>130</v>
      </c>
      <c r="N29" s="131" t="s">
        <v>130</v>
      </c>
      <c r="O29" s="131" t="s">
        <v>130</v>
      </c>
      <c r="P29" s="131" t="s">
        <v>130</v>
      </c>
      <c r="Q29" s="131" t="s">
        <v>130</v>
      </c>
      <c r="R29" s="131" t="s">
        <v>130</v>
      </c>
      <c r="S29" s="131" t="s">
        <v>130</v>
      </c>
      <c r="T29" s="131" t="s">
        <v>130</v>
      </c>
    </row>
    <row r="30" spans="1:20" ht="45" x14ac:dyDescent="0.25">
      <c r="A30" s="22">
        <f t="shared" si="1"/>
        <v>16</v>
      </c>
      <c r="B30" s="23" t="s">
        <v>38</v>
      </c>
      <c r="C30" s="20" t="s">
        <v>148</v>
      </c>
      <c r="D30" s="44" t="s">
        <v>132</v>
      </c>
      <c r="E30" s="44">
        <v>1</v>
      </c>
      <c r="F30" s="110"/>
      <c r="G30" s="111">
        <f t="shared" si="0"/>
        <v>0</v>
      </c>
      <c r="H30" s="131" t="s">
        <v>130</v>
      </c>
      <c r="I30" s="131" t="s">
        <v>130</v>
      </c>
      <c r="J30" s="131" t="s">
        <v>130</v>
      </c>
      <c r="K30" s="131" t="s">
        <v>130</v>
      </c>
      <c r="L30" s="131" t="s">
        <v>130</v>
      </c>
      <c r="M30" s="131" t="s">
        <v>130</v>
      </c>
      <c r="N30" s="131" t="s">
        <v>130</v>
      </c>
      <c r="O30" s="131" t="s">
        <v>130</v>
      </c>
      <c r="P30" s="131" t="s">
        <v>130</v>
      </c>
      <c r="Q30" s="131" t="s">
        <v>130</v>
      </c>
      <c r="R30" s="131" t="s">
        <v>130</v>
      </c>
      <c r="S30" s="131" t="s">
        <v>130</v>
      </c>
      <c r="T30" s="131" t="s">
        <v>130</v>
      </c>
    </row>
    <row r="31" spans="1:20" ht="58.35" customHeight="1" x14ac:dyDescent="0.25">
      <c r="A31" s="30"/>
      <c r="B31" s="31" t="s">
        <v>99</v>
      </c>
      <c r="C31" s="32" t="s">
        <v>149</v>
      </c>
      <c r="D31" s="115"/>
      <c r="E31" s="116"/>
      <c r="F31" s="116"/>
      <c r="G31" s="116"/>
      <c r="H31" s="116"/>
      <c r="I31" s="116"/>
      <c r="J31" s="116"/>
      <c r="K31" s="116"/>
      <c r="L31" s="116"/>
      <c r="M31" s="116"/>
      <c r="N31" s="116"/>
      <c r="O31" s="116"/>
      <c r="P31" s="116"/>
      <c r="Q31" s="116"/>
      <c r="R31" s="116"/>
      <c r="S31" s="116"/>
      <c r="T31" s="116"/>
    </row>
    <row r="32" spans="1:20" ht="30" x14ac:dyDescent="0.25">
      <c r="A32" s="22">
        <f>A30+1</f>
        <v>17</v>
      </c>
      <c r="B32" s="33" t="s">
        <v>103</v>
      </c>
      <c r="C32" s="12" t="s">
        <v>107</v>
      </c>
      <c r="D32" s="112" t="s">
        <v>132</v>
      </c>
      <c r="E32" s="112">
        <v>5</v>
      </c>
      <c r="F32" s="113"/>
      <c r="G32" s="114">
        <f t="shared" si="0"/>
        <v>0</v>
      </c>
      <c r="H32" s="131" t="s">
        <v>130</v>
      </c>
      <c r="I32" s="131" t="s">
        <v>130</v>
      </c>
      <c r="J32" s="131" t="s">
        <v>130</v>
      </c>
      <c r="K32" s="131" t="s">
        <v>130</v>
      </c>
      <c r="L32" s="131" t="s">
        <v>130</v>
      </c>
      <c r="M32" s="131" t="s">
        <v>130</v>
      </c>
      <c r="N32" s="131" t="s">
        <v>130</v>
      </c>
      <c r="O32" s="131" t="s">
        <v>130</v>
      </c>
      <c r="P32" s="131" t="s">
        <v>130</v>
      </c>
      <c r="Q32" s="131" t="s">
        <v>130</v>
      </c>
      <c r="R32" s="131" t="s">
        <v>130</v>
      </c>
      <c r="S32" s="131" t="s">
        <v>130</v>
      </c>
      <c r="T32" s="131" t="s">
        <v>130</v>
      </c>
    </row>
    <row r="33" spans="1:20" ht="34.5" customHeight="1" x14ac:dyDescent="0.25">
      <c r="A33" s="22">
        <f>A32+1</f>
        <v>18</v>
      </c>
      <c r="B33" s="33" t="s">
        <v>104</v>
      </c>
      <c r="C33" s="12" t="s">
        <v>108</v>
      </c>
      <c r="D33" s="44" t="s">
        <v>132</v>
      </c>
      <c r="E33" s="44">
        <v>5</v>
      </c>
      <c r="F33" s="117"/>
      <c r="G33" s="111">
        <f t="shared" si="0"/>
        <v>0</v>
      </c>
      <c r="H33" s="131" t="s">
        <v>130</v>
      </c>
      <c r="I33" s="131" t="s">
        <v>130</v>
      </c>
      <c r="J33" s="131" t="s">
        <v>130</v>
      </c>
      <c r="K33" s="131" t="s">
        <v>130</v>
      </c>
      <c r="L33" s="131" t="s">
        <v>130</v>
      </c>
      <c r="M33" s="131" t="s">
        <v>130</v>
      </c>
      <c r="N33" s="131" t="s">
        <v>130</v>
      </c>
      <c r="O33" s="131" t="s">
        <v>130</v>
      </c>
      <c r="P33" s="131" t="s">
        <v>130</v>
      </c>
      <c r="Q33" s="131" t="s">
        <v>130</v>
      </c>
      <c r="R33" s="131" t="s">
        <v>130</v>
      </c>
      <c r="S33" s="131" t="s">
        <v>130</v>
      </c>
      <c r="T33" s="131" t="s">
        <v>130</v>
      </c>
    </row>
    <row r="34" spans="1:20" ht="45" x14ac:dyDescent="0.25">
      <c r="A34" s="30"/>
      <c r="B34" s="35" t="s">
        <v>97</v>
      </c>
      <c r="C34" s="36" t="s">
        <v>115</v>
      </c>
      <c r="D34" s="115"/>
      <c r="E34" s="116"/>
      <c r="F34" s="116"/>
      <c r="G34" s="116"/>
      <c r="H34" s="116"/>
      <c r="I34" s="116"/>
      <c r="J34" s="116"/>
      <c r="K34" s="116"/>
      <c r="L34" s="116"/>
      <c r="M34" s="116"/>
      <c r="N34" s="116"/>
      <c r="O34" s="116"/>
      <c r="P34" s="116"/>
      <c r="Q34" s="116"/>
      <c r="R34" s="116"/>
      <c r="S34" s="116"/>
      <c r="T34" s="116"/>
    </row>
    <row r="35" spans="1:20" x14ac:dyDescent="0.25">
      <c r="A35" s="22">
        <f>A33+1</f>
        <v>19</v>
      </c>
      <c r="B35" s="34" t="s">
        <v>98</v>
      </c>
      <c r="C35" s="25" t="s">
        <v>40</v>
      </c>
      <c r="D35" s="112" t="s">
        <v>132</v>
      </c>
      <c r="E35" s="112">
        <v>5</v>
      </c>
      <c r="F35" s="113"/>
      <c r="G35" s="114">
        <f t="shared" si="0"/>
        <v>0</v>
      </c>
      <c r="H35" s="131" t="s">
        <v>130</v>
      </c>
      <c r="I35" s="131" t="s">
        <v>130</v>
      </c>
      <c r="J35" s="131" t="s">
        <v>130</v>
      </c>
      <c r="K35" s="131" t="s">
        <v>130</v>
      </c>
      <c r="L35" s="131" t="s">
        <v>130</v>
      </c>
      <c r="M35" s="131" t="s">
        <v>130</v>
      </c>
      <c r="N35" s="131" t="s">
        <v>130</v>
      </c>
      <c r="O35" s="131" t="s">
        <v>130</v>
      </c>
      <c r="P35" s="131" t="s">
        <v>130</v>
      </c>
      <c r="Q35" s="131" t="s">
        <v>130</v>
      </c>
      <c r="R35" s="131" t="s">
        <v>130</v>
      </c>
      <c r="S35" s="131" t="s">
        <v>130</v>
      </c>
      <c r="T35" s="131" t="s">
        <v>130</v>
      </c>
    </row>
    <row r="36" spans="1:20" x14ac:dyDescent="0.25">
      <c r="A36" s="22">
        <f>A35+1</f>
        <v>20</v>
      </c>
      <c r="B36" s="34" t="s">
        <v>98</v>
      </c>
      <c r="C36" s="25" t="s">
        <v>41</v>
      </c>
      <c r="D36" s="44" t="s">
        <v>132</v>
      </c>
      <c r="E36" s="44">
        <v>5</v>
      </c>
      <c r="F36" s="117"/>
      <c r="G36" s="111">
        <f t="shared" si="0"/>
        <v>0</v>
      </c>
      <c r="H36" s="131" t="s">
        <v>130</v>
      </c>
      <c r="I36" s="131" t="s">
        <v>130</v>
      </c>
      <c r="J36" s="131" t="s">
        <v>130</v>
      </c>
      <c r="K36" s="131" t="s">
        <v>130</v>
      </c>
      <c r="L36" s="131" t="s">
        <v>130</v>
      </c>
      <c r="M36" s="131" t="s">
        <v>130</v>
      </c>
      <c r="N36" s="131" t="s">
        <v>130</v>
      </c>
      <c r="O36" s="131" t="s">
        <v>130</v>
      </c>
      <c r="P36" s="131" t="s">
        <v>130</v>
      </c>
      <c r="Q36" s="131" t="s">
        <v>130</v>
      </c>
      <c r="R36" s="131" t="s">
        <v>130</v>
      </c>
      <c r="S36" s="131" t="s">
        <v>130</v>
      </c>
      <c r="T36" s="131" t="s">
        <v>130</v>
      </c>
    </row>
    <row r="37" spans="1:20" ht="44.25" customHeight="1" x14ac:dyDescent="0.25">
      <c r="A37" s="30"/>
      <c r="B37" s="31" t="s">
        <v>100</v>
      </c>
      <c r="C37" s="38" t="s">
        <v>114</v>
      </c>
      <c r="D37" s="119"/>
      <c r="E37" s="116"/>
      <c r="F37" s="116"/>
      <c r="G37" s="116"/>
      <c r="H37" s="116"/>
      <c r="I37" s="116"/>
      <c r="J37" s="116"/>
      <c r="K37" s="116"/>
      <c r="L37" s="116"/>
      <c r="M37" s="116"/>
      <c r="N37" s="116"/>
      <c r="O37" s="116"/>
      <c r="P37" s="116"/>
      <c r="Q37" s="116"/>
      <c r="R37" s="116"/>
      <c r="S37" s="116"/>
      <c r="T37" s="116"/>
    </row>
    <row r="38" spans="1:20" ht="29.25" customHeight="1" x14ac:dyDescent="0.25">
      <c r="A38" s="22">
        <f>A36+1</f>
        <v>21</v>
      </c>
      <c r="B38" s="33" t="s">
        <v>101</v>
      </c>
      <c r="C38" s="12" t="s">
        <v>109</v>
      </c>
      <c r="D38" s="118" t="s">
        <v>132</v>
      </c>
      <c r="E38" s="118">
        <v>1</v>
      </c>
      <c r="F38" s="113"/>
      <c r="G38" s="114">
        <f t="shared" si="0"/>
        <v>0</v>
      </c>
      <c r="H38" s="131" t="s">
        <v>130</v>
      </c>
      <c r="I38" s="131" t="s">
        <v>130</v>
      </c>
      <c r="J38" s="131" t="s">
        <v>130</v>
      </c>
      <c r="K38" s="131" t="s">
        <v>130</v>
      </c>
      <c r="L38" s="131" t="s">
        <v>130</v>
      </c>
      <c r="M38" s="131" t="s">
        <v>130</v>
      </c>
      <c r="N38" s="131" t="s">
        <v>130</v>
      </c>
      <c r="O38" s="131" t="s">
        <v>130</v>
      </c>
      <c r="P38" s="131" t="s">
        <v>130</v>
      </c>
      <c r="Q38" s="131" t="s">
        <v>130</v>
      </c>
      <c r="R38" s="131" t="s">
        <v>130</v>
      </c>
      <c r="S38" s="131" t="s">
        <v>130</v>
      </c>
      <c r="T38" s="131" t="s">
        <v>130</v>
      </c>
    </row>
    <row r="39" spans="1:20" ht="45.6" customHeight="1" x14ac:dyDescent="0.25">
      <c r="A39" s="22">
        <f>A38+1</f>
        <v>22</v>
      </c>
      <c r="B39" s="33" t="s">
        <v>102</v>
      </c>
      <c r="C39" s="12" t="s">
        <v>110</v>
      </c>
      <c r="D39" s="120" t="s">
        <v>132</v>
      </c>
      <c r="E39" s="120">
        <v>1</v>
      </c>
      <c r="F39" s="117"/>
      <c r="G39" s="111">
        <f t="shared" si="0"/>
        <v>0</v>
      </c>
      <c r="H39" s="131" t="s">
        <v>130</v>
      </c>
      <c r="I39" s="131" t="s">
        <v>130</v>
      </c>
      <c r="J39" s="131" t="s">
        <v>130</v>
      </c>
      <c r="K39" s="131" t="s">
        <v>130</v>
      </c>
      <c r="L39" s="131" t="s">
        <v>130</v>
      </c>
      <c r="M39" s="131" t="s">
        <v>130</v>
      </c>
      <c r="N39" s="131" t="s">
        <v>130</v>
      </c>
      <c r="O39" s="131" t="s">
        <v>130</v>
      </c>
      <c r="P39" s="131" t="s">
        <v>130</v>
      </c>
      <c r="Q39" s="131" t="s">
        <v>130</v>
      </c>
      <c r="R39" s="131" t="s">
        <v>130</v>
      </c>
      <c r="S39" s="131" t="s">
        <v>130</v>
      </c>
      <c r="T39" s="131" t="s">
        <v>130</v>
      </c>
    </row>
    <row r="40" spans="1:20" ht="45" x14ac:dyDescent="0.25">
      <c r="A40" s="30"/>
      <c r="B40" s="35" t="s">
        <v>105</v>
      </c>
      <c r="C40" s="36" t="s">
        <v>113</v>
      </c>
      <c r="D40" s="115"/>
      <c r="E40" s="116"/>
      <c r="F40" s="116"/>
      <c r="G40" s="116"/>
      <c r="H40" s="116"/>
      <c r="I40" s="116"/>
      <c r="J40" s="116"/>
      <c r="K40" s="116"/>
      <c r="L40" s="116"/>
      <c r="M40" s="116"/>
      <c r="N40" s="116"/>
      <c r="O40" s="116"/>
      <c r="P40" s="116"/>
      <c r="Q40" s="116"/>
      <c r="R40" s="116"/>
      <c r="S40" s="116"/>
      <c r="T40" s="116"/>
    </row>
    <row r="41" spans="1:20" x14ac:dyDescent="0.25">
      <c r="A41" s="22">
        <f>A39+1</f>
        <v>23</v>
      </c>
      <c r="B41" s="29" t="s">
        <v>106</v>
      </c>
      <c r="C41" s="25" t="s">
        <v>42</v>
      </c>
      <c r="D41" s="112" t="s">
        <v>132</v>
      </c>
      <c r="E41" s="118">
        <v>1</v>
      </c>
      <c r="F41" s="121"/>
      <c r="G41" s="114">
        <f t="shared" si="0"/>
        <v>0</v>
      </c>
      <c r="H41" s="131" t="s">
        <v>130</v>
      </c>
      <c r="I41" s="131" t="s">
        <v>130</v>
      </c>
      <c r="J41" s="131" t="s">
        <v>130</v>
      </c>
      <c r="K41" s="131" t="s">
        <v>130</v>
      </c>
      <c r="L41" s="131" t="s">
        <v>130</v>
      </c>
      <c r="M41" s="131" t="s">
        <v>130</v>
      </c>
      <c r="N41" s="131" t="s">
        <v>130</v>
      </c>
      <c r="O41" s="131" t="s">
        <v>130</v>
      </c>
      <c r="P41" s="131" t="s">
        <v>130</v>
      </c>
      <c r="Q41" s="131" t="s">
        <v>130</v>
      </c>
      <c r="R41" s="131" t="s">
        <v>130</v>
      </c>
      <c r="S41" s="131" t="s">
        <v>130</v>
      </c>
      <c r="T41" s="131" t="s">
        <v>130</v>
      </c>
    </row>
    <row r="42" spans="1:20" x14ac:dyDescent="0.25">
      <c r="A42" s="22">
        <f>A41+1</f>
        <v>24</v>
      </c>
      <c r="B42" s="29" t="s">
        <v>106</v>
      </c>
      <c r="C42" s="25" t="s">
        <v>43</v>
      </c>
      <c r="D42" s="44" t="s">
        <v>132</v>
      </c>
      <c r="E42" s="45">
        <v>1</v>
      </c>
      <c r="F42" s="4"/>
      <c r="G42" s="69">
        <f t="shared" si="0"/>
        <v>0</v>
      </c>
      <c r="H42" s="131" t="s">
        <v>130</v>
      </c>
      <c r="I42" s="131" t="s">
        <v>130</v>
      </c>
      <c r="J42" s="131" t="s">
        <v>130</v>
      </c>
      <c r="K42" s="131" t="s">
        <v>130</v>
      </c>
      <c r="L42" s="131" t="s">
        <v>130</v>
      </c>
      <c r="M42" s="131" t="s">
        <v>130</v>
      </c>
      <c r="N42" s="131" t="s">
        <v>130</v>
      </c>
      <c r="O42" s="131" t="s">
        <v>130</v>
      </c>
      <c r="P42" s="131" t="s">
        <v>130</v>
      </c>
      <c r="Q42" s="131" t="s">
        <v>130</v>
      </c>
      <c r="R42" s="131" t="s">
        <v>130</v>
      </c>
      <c r="S42" s="131" t="s">
        <v>130</v>
      </c>
      <c r="T42" s="131" t="s">
        <v>130</v>
      </c>
    </row>
    <row r="43" spans="1:20" ht="49.5" customHeight="1" x14ac:dyDescent="0.25">
      <c r="A43" s="22">
        <f>A42+1</f>
        <v>25</v>
      </c>
      <c r="B43" s="8" t="s">
        <v>164</v>
      </c>
      <c r="C43" s="7" t="s">
        <v>165</v>
      </c>
      <c r="D43" s="44" t="s">
        <v>132</v>
      </c>
      <c r="E43" s="120">
        <v>2</v>
      </c>
      <c r="F43" s="110"/>
      <c r="G43" s="111">
        <f t="shared" si="0"/>
        <v>0</v>
      </c>
      <c r="H43" s="131" t="s">
        <v>130</v>
      </c>
      <c r="I43" s="131" t="s">
        <v>130</v>
      </c>
      <c r="J43" s="131" t="s">
        <v>130</v>
      </c>
      <c r="K43" s="131" t="s">
        <v>130</v>
      </c>
      <c r="L43" s="131" t="s">
        <v>130</v>
      </c>
      <c r="M43" s="131" t="s">
        <v>130</v>
      </c>
      <c r="N43" s="131" t="s">
        <v>130</v>
      </c>
      <c r="O43" s="131" t="s">
        <v>130</v>
      </c>
      <c r="P43" s="131" t="s">
        <v>130</v>
      </c>
      <c r="Q43" s="131" t="s">
        <v>130</v>
      </c>
      <c r="R43" s="131" t="s">
        <v>130</v>
      </c>
      <c r="S43" s="131" t="s">
        <v>130</v>
      </c>
      <c r="T43" s="131" t="s">
        <v>130</v>
      </c>
    </row>
    <row r="44" spans="1:20" x14ac:dyDescent="0.25">
      <c r="A44" s="30"/>
      <c r="B44" s="35" t="s">
        <v>111</v>
      </c>
      <c r="C44" s="39" t="s">
        <v>156</v>
      </c>
      <c r="D44" s="119"/>
      <c r="E44" s="116"/>
      <c r="F44" s="116"/>
      <c r="G44" s="116"/>
      <c r="H44" s="116"/>
      <c r="I44" s="116"/>
      <c r="J44" s="116"/>
      <c r="K44" s="116"/>
      <c r="L44" s="116"/>
      <c r="M44" s="116"/>
      <c r="N44" s="116"/>
      <c r="O44" s="116"/>
      <c r="P44" s="116"/>
      <c r="Q44" s="116"/>
      <c r="R44" s="116"/>
      <c r="S44" s="116"/>
      <c r="T44" s="116"/>
    </row>
    <row r="45" spans="1:20" x14ac:dyDescent="0.25">
      <c r="A45" s="22">
        <f>A43+1</f>
        <v>26</v>
      </c>
      <c r="B45" s="34" t="s">
        <v>112</v>
      </c>
      <c r="C45" s="25" t="s">
        <v>5</v>
      </c>
      <c r="D45" s="112" t="s">
        <v>132</v>
      </c>
      <c r="E45" s="118">
        <v>5</v>
      </c>
      <c r="F45" s="121"/>
      <c r="G45" s="114">
        <f t="shared" si="0"/>
        <v>0</v>
      </c>
      <c r="H45" s="131" t="s">
        <v>130</v>
      </c>
      <c r="I45" s="131" t="s">
        <v>130</v>
      </c>
      <c r="J45" s="131" t="s">
        <v>130</v>
      </c>
      <c r="K45" s="131" t="s">
        <v>130</v>
      </c>
      <c r="L45" s="131" t="s">
        <v>130</v>
      </c>
      <c r="M45" s="131" t="s">
        <v>130</v>
      </c>
      <c r="N45" s="131" t="s">
        <v>130</v>
      </c>
      <c r="O45" s="131" t="s">
        <v>130</v>
      </c>
      <c r="P45" s="131" t="s">
        <v>130</v>
      </c>
      <c r="Q45" s="131" t="s">
        <v>130</v>
      </c>
      <c r="R45" s="131" t="s">
        <v>130</v>
      </c>
      <c r="S45" s="131" t="s">
        <v>130</v>
      </c>
      <c r="T45" s="131" t="s">
        <v>130</v>
      </c>
    </row>
    <row r="46" spans="1:20" x14ac:dyDescent="0.25">
      <c r="A46" s="22">
        <f>A45+1</f>
        <v>27</v>
      </c>
      <c r="B46" s="34" t="s">
        <v>112</v>
      </c>
      <c r="C46" s="25" t="s">
        <v>6</v>
      </c>
      <c r="D46" s="44" t="s">
        <v>132</v>
      </c>
      <c r="E46" s="120">
        <v>2</v>
      </c>
      <c r="F46" s="110"/>
      <c r="G46" s="111">
        <f t="shared" si="0"/>
        <v>0</v>
      </c>
      <c r="H46" s="131" t="s">
        <v>130</v>
      </c>
      <c r="I46" s="131" t="s">
        <v>130</v>
      </c>
      <c r="J46" s="131" t="s">
        <v>130</v>
      </c>
      <c r="K46" s="131" t="s">
        <v>130</v>
      </c>
      <c r="L46" s="131" t="s">
        <v>130</v>
      </c>
      <c r="M46" s="131" t="s">
        <v>130</v>
      </c>
      <c r="N46" s="131" t="s">
        <v>130</v>
      </c>
      <c r="O46" s="131" t="s">
        <v>130</v>
      </c>
      <c r="P46" s="131" t="s">
        <v>130</v>
      </c>
      <c r="Q46" s="131" t="s">
        <v>130</v>
      </c>
      <c r="R46" s="131" t="s">
        <v>130</v>
      </c>
      <c r="S46" s="131" t="s">
        <v>130</v>
      </c>
      <c r="T46" s="131" t="s">
        <v>130</v>
      </c>
    </row>
    <row r="47" spans="1:20" x14ac:dyDescent="0.25">
      <c r="A47" s="30"/>
      <c r="B47" s="35" t="s">
        <v>116</v>
      </c>
      <c r="C47" s="41" t="s">
        <v>117</v>
      </c>
      <c r="D47" s="115"/>
      <c r="E47" s="116"/>
      <c r="F47" s="116"/>
      <c r="G47" s="116"/>
      <c r="H47" s="116"/>
      <c r="I47" s="116"/>
      <c r="J47" s="116"/>
      <c r="K47" s="116"/>
      <c r="L47" s="116"/>
      <c r="M47" s="116"/>
      <c r="N47" s="116"/>
      <c r="O47" s="116"/>
      <c r="P47" s="116"/>
      <c r="Q47" s="116"/>
      <c r="R47" s="116"/>
      <c r="S47" s="116"/>
      <c r="T47" s="116"/>
    </row>
    <row r="48" spans="1:20" x14ac:dyDescent="0.25">
      <c r="A48" s="22">
        <f>A46+1</f>
        <v>28</v>
      </c>
      <c r="B48" s="43" t="s">
        <v>118</v>
      </c>
      <c r="C48" s="2" t="s">
        <v>5</v>
      </c>
      <c r="D48" s="112" t="s">
        <v>132</v>
      </c>
      <c r="E48" s="118">
        <v>10</v>
      </c>
      <c r="F48" s="113"/>
      <c r="G48" s="114">
        <f t="shared" si="0"/>
        <v>0</v>
      </c>
      <c r="H48" s="131" t="s">
        <v>130</v>
      </c>
      <c r="I48" s="131" t="s">
        <v>130</v>
      </c>
      <c r="J48" s="131" t="s">
        <v>130</v>
      </c>
      <c r="K48" s="131" t="s">
        <v>130</v>
      </c>
      <c r="L48" s="131" t="s">
        <v>130</v>
      </c>
      <c r="M48" s="131" t="s">
        <v>130</v>
      </c>
      <c r="N48" s="131" t="s">
        <v>130</v>
      </c>
      <c r="O48" s="131" t="s">
        <v>130</v>
      </c>
      <c r="P48" s="131" t="s">
        <v>130</v>
      </c>
      <c r="Q48" s="131" t="s">
        <v>130</v>
      </c>
      <c r="R48" s="131" t="s">
        <v>130</v>
      </c>
      <c r="S48" s="131" t="s">
        <v>130</v>
      </c>
      <c r="T48" s="131" t="s">
        <v>130</v>
      </c>
    </row>
    <row r="49" spans="1:20" x14ac:dyDescent="0.25">
      <c r="A49" s="22">
        <f>A48+1</f>
        <v>29</v>
      </c>
      <c r="B49" s="43" t="s">
        <v>118</v>
      </c>
      <c r="C49" s="2" t="s">
        <v>6</v>
      </c>
      <c r="D49" s="44" t="s">
        <v>132</v>
      </c>
      <c r="E49" s="120">
        <v>10</v>
      </c>
      <c r="F49" s="117"/>
      <c r="G49" s="111">
        <f t="shared" si="0"/>
        <v>0</v>
      </c>
      <c r="H49" s="131" t="s">
        <v>130</v>
      </c>
      <c r="I49" s="131" t="s">
        <v>130</v>
      </c>
      <c r="J49" s="131" t="s">
        <v>130</v>
      </c>
      <c r="K49" s="131" t="s">
        <v>130</v>
      </c>
      <c r="L49" s="131" t="s">
        <v>130</v>
      </c>
      <c r="M49" s="131" t="s">
        <v>130</v>
      </c>
      <c r="N49" s="131" t="s">
        <v>130</v>
      </c>
      <c r="O49" s="131" t="s">
        <v>130</v>
      </c>
      <c r="P49" s="131" t="s">
        <v>130</v>
      </c>
      <c r="Q49" s="131" t="s">
        <v>130</v>
      </c>
      <c r="R49" s="131" t="s">
        <v>130</v>
      </c>
      <c r="S49" s="131" t="s">
        <v>130</v>
      </c>
      <c r="T49" s="131" t="s">
        <v>130</v>
      </c>
    </row>
    <row r="50" spans="1:20" x14ac:dyDescent="0.25">
      <c r="A50" s="30"/>
      <c r="B50" s="35" t="s">
        <v>119</v>
      </c>
      <c r="C50" s="41" t="s">
        <v>120</v>
      </c>
      <c r="D50" s="122"/>
      <c r="E50" s="116"/>
      <c r="F50" s="116"/>
      <c r="G50" s="116"/>
      <c r="H50" s="116"/>
      <c r="I50" s="116"/>
      <c r="J50" s="116"/>
      <c r="K50" s="116"/>
      <c r="L50" s="116"/>
      <c r="M50" s="116"/>
      <c r="N50" s="116"/>
      <c r="O50" s="116"/>
      <c r="P50" s="116"/>
      <c r="Q50" s="116"/>
      <c r="R50" s="116"/>
      <c r="S50" s="116"/>
      <c r="T50" s="116"/>
    </row>
    <row r="51" spans="1:20" x14ac:dyDescent="0.25">
      <c r="A51" s="22">
        <f>A49+1</f>
        <v>30</v>
      </c>
      <c r="B51" s="40" t="s">
        <v>121</v>
      </c>
      <c r="C51" s="25" t="s">
        <v>7</v>
      </c>
      <c r="D51" s="112" t="s">
        <v>132</v>
      </c>
      <c r="E51" s="118">
        <v>20</v>
      </c>
      <c r="F51" s="121"/>
      <c r="G51" s="114">
        <f t="shared" si="0"/>
        <v>0</v>
      </c>
      <c r="H51" s="131" t="s">
        <v>130</v>
      </c>
      <c r="I51" s="131" t="s">
        <v>130</v>
      </c>
      <c r="J51" s="131" t="s">
        <v>130</v>
      </c>
      <c r="K51" s="131" t="s">
        <v>130</v>
      </c>
      <c r="L51" s="131" t="s">
        <v>130</v>
      </c>
      <c r="M51" s="131" t="s">
        <v>130</v>
      </c>
      <c r="N51" s="131" t="s">
        <v>130</v>
      </c>
      <c r="O51" s="131" t="s">
        <v>130</v>
      </c>
      <c r="P51" s="131" t="s">
        <v>130</v>
      </c>
      <c r="Q51" s="131" t="s">
        <v>130</v>
      </c>
      <c r="R51" s="131" t="s">
        <v>130</v>
      </c>
      <c r="S51" s="131" t="s">
        <v>130</v>
      </c>
      <c r="T51" s="131" t="s">
        <v>130</v>
      </c>
    </row>
    <row r="52" spans="1:20" x14ac:dyDescent="0.25">
      <c r="A52" s="22">
        <f>A51+1</f>
        <v>31</v>
      </c>
      <c r="B52" s="40" t="s">
        <v>121</v>
      </c>
      <c r="C52" s="25" t="s">
        <v>8</v>
      </c>
      <c r="D52" s="44" t="s">
        <v>132</v>
      </c>
      <c r="E52" s="45">
        <v>20</v>
      </c>
      <c r="F52" s="4"/>
      <c r="G52" s="69">
        <f t="shared" si="0"/>
        <v>0</v>
      </c>
      <c r="H52" s="131" t="s">
        <v>130</v>
      </c>
      <c r="I52" s="131" t="s">
        <v>130</v>
      </c>
      <c r="J52" s="131" t="s">
        <v>130</v>
      </c>
      <c r="K52" s="131" t="s">
        <v>130</v>
      </c>
      <c r="L52" s="131" t="s">
        <v>130</v>
      </c>
      <c r="M52" s="131" t="s">
        <v>130</v>
      </c>
      <c r="N52" s="131" t="s">
        <v>130</v>
      </c>
      <c r="O52" s="131" t="s">
        <v>130</v>
      </c>
      <c r="P52" s="131" t="s">
        <v>130</v>
      </c>
      <c r="Q52" s="131" t="s">
        <v>130</v>
      </c>
      <c r="R52" s="131" t="s">
        <v>130</v>
      </c>
      <c r="S52" s="131" t="s">
        <v>130</v>
      </c>
      <c r="T52" s="131" t="s">
        <v>130</v>
      </c>
    </row>
    <row r="53" spans="1:20" x14ac:dyDescent="0.25">
      <c r="A53" s="22">
        <f>A52+1</f>
        <v>32</v>
      </c>
      <c r="B53" s="40" t="s">
        <v>121</v>
      </c>
      <c r="C53" s="25" t="s">
        <v>9</v>
      </c>
      <c r="D53" s="44" t="s">
        <v>132</v>
      </c>
      <c r="E53" s="45">
        <v>20</v>
      </c>
      <c r="F53" s="4"/>
      <c r="G53" s="69">
        <f t="shared" si="0"/>
        <v>0</v>
      </c>
      <c r="H53" s="131" t="s">
        <v>130</v>
      </c>
      <c r="I53" s="131" t="s">
        <v>130</v>
      </c>
      <c r="J53" s="131" t="s">
        <v>130</v>
      </c>
      <c r="K53" s="131" t="s">
        <v>130</v>
      </c>
      <c r="L53" s="131" t="s">
        <v>130</v>
      </c>
      <c r="M53" s="131" t="s">
        <v>130</v>
      </c>
      <c r="N53" s="131" t="s">
        <v>130</v>
      </c>
      <c r="O53" s="131" t="s">
        <v>130</v>
      </c>
      <c r="P53" s="131" t="s">
        <v>130</v>
      </c>
      <c r="Q53" s="131" t="s">
        <v>130</v>
      </c>
      <c r="R53" s="131" t="s">
        <v>130</v>
      </c>
      <c r="S53" s="131" t="s">
        <v>130</v>
      </c>
      <c r="T53" s="131" t="s">
        <v>130</v>
      </c>
    </row>
    <row r="54" spans="1:20" x14ac:dyDescent="0.25">
      <c r="A54" s="22">
        <f>A53+1</f>
        <v>33</v>
      </c>
      <c r="B54" s="10" t="s">
        <v>122</v>
      </c>
      <c r="C54" s="14" t="s">
        <v>159</v>
      </c>
      <c r="D54" s="44" t="s">
        <v>132</v>
      </c>
      <c r="E54" s="120">
        <v>20</v>
      </c>
      <c r="F54" s="110"/>
      <c r="G54" s="111">
        <f t="shared" si="0"/>
        <v>0</v>
      </c>
      <c r="H54" s="131" t="s">
        <v>130</v>
      </c>
      <c r="I54" s="131" t="s">
        <v>130</v>
      </c>
      <c r="J54" s="131" t="s">
        <v>130</v>
      </c>
      <c r="K54" s="131" t="s">
        <v>130</v>
      </c>
      <c r="L54" s="131" t="s">
        <v>130</v>
      </c>
      <c r="M54" s="132">
        <v>0</v>
      </c>
      <c r="N54" s="133"/>
      <c r="O54" s="133"/>
      <c r="P54" s="131" t="s">
        <v>130</v>
      </c>
      <c r="Q54" s="131" t="s">
        <v>130</v>
      </c>
      <c r="R54" s="131" t="s">
        <v>130</v>
      </c>
      <c r="S54" s="131" t="s">
        <v>130</v>
      </c>
      <c r="T54" s="131" t="s">
        <v>130</v>
      </c>
    </row>
    <row r="55" spans="1:20" x14ac:dyDescent="0.25">
      <c r="A55" s="30"/>
      <c r="B55" s="35" t="s">
        <v>123</v>
      </c>
      <c r="C55" s="41" t="s">
        <v>160</v>
      </c>
      <c r="D55" s="115"/>
      <c r="E55" s="116"/>
      <c r="F55" s="116"/>
      <c r="G55" s="116"/>
      <c r="H55" s="116"/>
      <c r="I55" s="116"/>
      <c r="J55" s="116"/>
      <c r="K55" s="116"/>
      <c r="L55" s="116"/>
      <c r="M55" s="116"/>
      <c r="N55" s="116"/>
      <c r="O55" s="116"/>
      <c r="P55" s="116"/>
      <c r="Q55" s="116"/>
      <c r="R55" s="116"/>
      <c r="S55" s="116"/>
      <c r="T55" s="116"/>
    </row>
    <row r="56" spans="1:20" x14ac:dyDescent="0.25">
      <c r="A56" s="22">
        <f>A54+1</f>
        <v>34</v>
      </c>
      <c r="B56" s="40" t="s">
        <v>133</v>
      </c>
      <c r="C56" s="25" t="s">
        <v>10</v>
      </c>
      <c r="D56" s="112" t="s">
        <v>132</v>
      </c>
      <c r="E56" s="123">
        <v>3</v>
      </c>
      <c r="F56" s="121"/>
      <c r="G56" s="114">
        <f t="shared" si="0"/>
        <v>0</v>
      </c>
      <c r="H56" s="131" t="s">
        <v>130</v>
      </c>
      <c r="I56" s="131" t="s">
        <v>130</v>
      </c>
      <c r="J56" s="131" t="s">
        <v>130</v>
      </c>
      <c r="K56" s="131" t="s">
        <v>130</v>
      </c>
      <c r="L56" s="131" t="s">
        <v>130</v>
      </c>
      <c r="M56" s="131" t="s">
        <v>130</v>
      </c>
      <c r="N56" s="131" t="s">
        <v>130</v>
      </c>
      <c r="O56" s="131" t="s">
        <v>130</v>
      </c>
      <c r="P56" s="131" t="s">
        <v>130</v>
      </c>
      <c r="Q56" s="131" t="s">
        <v>130</v>
      </c>
      <c r="R56" s="131" t="s">
        <v>130</v>
      </c>
      <c r="S56" s="131" t="s">
        <v>130</v>
      </c>
      <c r="T56" s="131" t="s">
        <v>130</v>
      </c>
    </row>
    <row r="57" spans="1:20" x14ac:dyDescent="0.25">
      <c r="A57" s="22">
        <f>A56+1</f>
        <v>35</v>
      </c>
      <c r="B57" s="40" t="s">
        <v>133</v>
      </c>
      <c r="C57" s="25" t="s">
        <v>11</v>
      </c>
      <c r="D57" s="44" t="s">
        <v>132</v>
      </c>
      <c r="E57" s="13">
        <v>3</v>
      </c>
      <c r="F57" s="4"/>
      <c r="G57" s="69">
        <f t="shared" si="0"/>
        <v>0</v>
      </c>
      <c r="H57" s="131" t="s">
        <v>130</v>
      </c>
      <c r="I57" s="131" t="s">
        <v>130</v>
      </c>
      <c r="J57" s="131" t="s">
        <v>130</v>
      </c>
      <c r="K57" s="131" t="s">
        <v>130</v>
      </c>
      <c r="L57" s="131" t="s">
        <v>130</v>
      </c>
      <c r="M57" s="131" t="s">
        <v>130</v>
      </c>
      <c r="N57" s="131" t="s">
        <v>130</v>
      </c>
      <c r="O57" s="131" t="s">
        <v>130</v>
      </c>
      <c r="P57" s="131" t="s">
        <v>130</v>
      </c>
      <c r="Q57" s="131" t="s">
        <v>130</v>
      </c>
      <c r="R57" s="131" t="s">
        <v>130</v>
      </c>
      <c r="S57" s="131" t="s">
        <v>130</v>
      </c>
      <c r="T57" s="131" t="s">
        <v>130</v>
      </c>
    </row>
    <row r="58" spans="1:20" x14ac:dyDescent="0.25">
      <c r="A58" s="22">
        <f>A57+1</f>
        <v>36</v>
      </c>
      <c r="B58" s="40" t="s">
        <v>133</v>
      </c>
      <c r="C58" s="25" t="s">
        <v>29</v>
      </c>
      <c r="D58" s="44" t="s">
        <v>132</v>
      </c>
      <c r="E58" s="124">
        <v>3</v>
      </c>
      <c r="F58" s="110"/>
      <c r="G58" s="111">
        <f t="shared" si="0"/>
        <v>0</v>
      </c>
      <c r="H58" s="131" t="s">
        <v>130</v>
      </c>
      <c r="I58" s="131" t="s">
        <v>130</v>
      </c>
      <c r="J58" s="131" t="s">
        <v>130</v>
      </c>
      <c r="K58" s="131" t="s">
        <v>130</v>
      </c>
      <c r="L58" s="131" t="s">
        <v>130</v>
      </c>
      <c r="M58" s="131" t="s">
        <v>130</v>
      </c>
      <c r="N58" s="131" t="s">
        <v>130</v>
      </c>
      <c r="O58" s="131" t="s">
        <v>130</v>
      </c>
      <c r="P58" s="131" t="s">
        <v>130</v>
      </c>
      <c r="Q58" s="131" t="s">
        <v>130</v>
      </c>
      <c r="R58" s="131" t="s">
        <v>130</v>
      </c>
      <c r="S58" s="131" t="s">
        <v>130</v>
      </c>
      <c r="T58" s="131" t="s">
        <v>130</v>
      </c>
    </row>
    <row r="59" spans="1:20" ht="30" x14ac:dyDescent="0.25">
      <c r="A59" s="30"/>
      <c r="B59" s="31" t="s">
        <v>124</v>
      </c>
      <c r="C59" s="36" t="s">
        <v>161</v>
      </c>
      <c r="D59" s="115"/>
      <c r="E59" s="116"/>
      <c r="F59" s="116"/>
      <c r="G59" s="116"/>
      <c r="H59" s="116"/>
      <c r="I59" s="116"/>
      <c r="J59" s="116"/>
      <c r="K59" s="116"/>
      <c r="L59" s="116"/>
      <c r="M59" s="116"/>
      <c r="N59" s="116"/>
      <c r="O59" s="116"/>
      <c r="P59" s="116"/>
      <c r="Q59" s="116"/>
      <c r="R59" s="116"/>
      <c r="S59" s="116"/>
      <c r="T59" s="116"/>
    </row>
    <row r="60" spans="1:20" x14ac:dyDescent="0.25">
      <c r="A60" s="22">
        <f>A58+1</f>
        <v>37</v>
      </c>
      <c r="B60" s="40" t="s">
        <v>150</v>
      </c>
      <c r="C60" s="2" t="s">
        <v>12</v>
      </c>
      <c r="D60" s="112" t="s">
        <v>132</v>
      </c>
      <c r="E60" s="125">
        <v>20</v>
      </c>
      <c r="F60" s="113"/>
      <c r="G60" s="114">
        <f t="shared" si="0"/>
        <v>0</v>
      </c>
      <c r="H60" s="131" t="s">
        <v>130</v>
      </c>
      <c r="I60" s="131" t="s">
        <v>130</v>
      </c>
      <c r="J60" s="131" t="s">
        <v>130</v>
      </c>
      <c r="K60" s="131" t="s">
        <v>130</v>
      </c>
      <c r="L60" s="131" t="s">
        <v>130</v>
      </c>
      <c r="M60" s="131" t="s">
        <v>130</v>
      </c>
      <c r="N60" s="131" t="s">
        <v>130</v>
      </c>
      <c r="O60" s="131" t="s">
        <v>130</v>
      </c>
      <c r="P60" s="131" t="s">
        <v>130</v>
      </c>
      <c r="Q60" s="131" t="s">
        <v>130</v>
      </c>
      <c r="R60" s="131" t="s">
        <v>130</v>
      </c>
      <c r="S60" s="131" t="s">
        <v>130</v>
      </c>
      <c r="T60" s="131" t="s">
        <v>130</v>
      </c>
    </row>
    <row r="61" spans="1:20" x14ac:dyDescent="0.25">
      <c r="A61" s="22">
        <f>A60+1</f>
        <v>38</v>
      </c>
      <c r="B61" s="58" t="s">
        <v>150</v>
      </c>
      <c r="C61" s="2" t="s">
        <v>13</v>
      </c>
      <c r="D61" s="44" t="s">
        <v>132</v>
      </c>
      <c r="E61" s="46">
        <v>20</v>
      </c>
      <c r="F61" s="6"/>
      <c r="G61" s="69">
        <f t="shared" si="0"/>
        <v>0</v>
      </c>
      <c r="H61" s="131" t="s">
        <v>130</v>
      </c>
      <c r="I61" s="131" t="s">
        <v>130</v>
      </c>
      <c r="J61" s="131" t="s">
        <v>130</v>
      </c>
      <c r="K61" s="131" t="s">
        <v>130</v>
      </c>
      <c r="L61" s="131" t="s">
        <v>130</v>
      </c>
      <c r="M61" s="131" t="s">
        <v>130</v>
      </c>
      <c r="N61" s="131" t="s">
        <v>130</v>
      </c>
      <c r="O61" s="131" t="s">
        <v>130</v>
      </c>
      <c r="P61" s="131" t="s">
        <v>130</v>
      </c>
      <c r="Q61" s="131" t="s">
        <v>130</v>
      </c>
      <c r="R61" s="131" t="s">
        <v>130</v>
      </c>
      <c r="S61" s="131" t="s">
        <v>130</v>
      </c>
      <c r="T61" s="131" t="s">
        <v>130</v>
      </c>
    </row>
    <row r="62" spans="1:20" x14ac:dyDescent="0.25">
      <c r="A62" s="22">
        <f t="shared" ref="A62:A63" si="2">A61+1</f>
        <v>39</v>
      </c>
      <c r="B62" s="58" t="s">
        <v>150</v>
      </c>
      <c r="C62" s="2" t="s">
        <v>14</v>
      </c>
      <c r="D62" s="44" t="s">
        <v>132</v>
      </c>
      <c r="E62" s="46">
        <v>20</v>
      </c>
      <c r="F62" s="6"/>
      <c r="G62" s="69">
        <f t="shared" si="0"/>
        <v>0</v>
      </c>
      <c r="H62" s="131" t="s">
        <v>130</v>
      </c>
      <c r="I62" s="131" t="s">
        <v>130</v>
      </c>
      <c r="J62" s="131" t="s">
        <v>130</v>
      </c>
      <c r="K62" s="131" t="s">
        <v>130</v>
      </c>
      <c r="L62" s="131" t="s">
        <v>130</v>
      </c>
      <c r="M62" s="131" t="s">
        <v>130</v>
      </c>
      <c r="N62" s="131" t="s">
        <v>130</v>
      </c>
      <c r="O62" s="131" t="s">
        <v>130</v>
      </c>
      <c r="P62" s="131" t="s">
        <v>130</v>
      </c>
      <c r="Q62" s="131" t="s">
        <v>130</v>
      </c>
      <c r="R62" s="131" t="s">
        <v>130</v>
      </c>
      <c r="S62" s="131" t="s">
        <v>130</v>
      </c>
      <c r="T62" s="131" t="s">
        <v>130</v>
      </c>
    </row>
    <row r="63" spans="1:20" x14ac:dyDescent="0.25">
      <c r="A63" s="22">
        <f t="shared" si="2"/>
        <v>40</v>
      </c>
      <c r="B63" s="58" t="s">
        <v>150</v>
      </c>
      <c r="C63" s="2" t="s">
        <v>15</v>
      </c>
      <c r="D63" s="44" t="s">
        <v>132</v>
      </c>
      <c r="E63" s="126">
        <v>20</v>
      </c>
      <c r="F63" s="117"/>
      <c r="G63" s="111">
        <f t="shared" si="0"/>
        <v>0</v>
      </c>
      <c r="H63" s="131" t="s">
        <v>130</v>
      </c>
      <c r="I63" s="131" t="s">
        <v>130</v>
      </c>
      <c r="J63" s="131" t="s">
        <v>130</v>
      </c>
      <c r="K63" s="131" t="s">
        <v>130</v>
      </c>
      <c r="L63" s="131" t="s">
        <v>130</v>
      </c>
      <c r="M63" s="131" t="s">
        <v>130</v>
      </c>
      <c r="N63" s="131" t="s">
        <v>130</v>
      </c>
      <c r="O63" s="131" t="s">
        <v>130</v>
      </c>
      <c r="P63" s="131" t="s">
        <v>130</v>
      </c>
      <c r="Q63" s="131" t="s">
        <v>130</v>
      </c>
      <c r="R63" s="131" t="s">
        <v>130</v>
      </c>
      <c r="S63" s="131" t="s">
        <v>130</v>
      </c>
      <c r="T63" s="131" t="s">
        <v>130</v>
      </c>
    </row>
    <row r="64" spans="1:20" x14ac:dyDescent="0.25">
      <c r="A64" s="30"/>
      <c r="B64" s="35" t="s">
        <v>125</v>
      </c>
      <c r="C64" s="41" t="s">
        <v>162</v>
      </c>
      <c r="D64" s="115"/>
      <c r="E64" s="116"/>
      <c r="F64" s="116"/>
      <c r="G64" s="116"/>
      <c r="H64" s="116"/>
      <c r="I64" s="116"/>
      <c r="J64" s="116"/>
      <c r="K64" s="116"/>
      <c r="L64" s="116"/>
      <c r="M64" s="116"/>
      <c r="N64" s="116"/>
      <c r="O64" s="116"/>
      <c r="P64" s="116"/>
      <c r="Q64" s="116"/>
      <c r="R64" s="116"/>
      <c r="S64" s="116"/>
      <c r="T64" s="116"/>
    </row>
    <row r="65" spans="1:20" x14ac:dyDescent="0.25">
      <c r="A65" s="22">
        <f>A63+1</f>
        <v>41</v>
      </c>
      <c r="B65" s="37" t="s">
        <v>126</v>
      </c>
      <c r="C65" s="25" t="s">
        <v>16</v>
      </c>
      <c r="D65" s="112" t="s">
        <v>132</v>
      </c>
      <c r="E65" s="123">
        <v>30</v>
      </c>
      <c r="F65" s="121"/>
      <c r="G65" s="114">
        <f t="shared" si="0"/>
        <v>0</v>
      </c>
      <c r="H65" s="131" t="s">
        <v>130</v>
      </c>
      <c r="I65" s="131" t="s">
        <v>130</v>
      </c>
      <c r="J65" s="131" t="s">
        <v>130</v>
      </c>
      <c r="K65" s="131" t="s">
        <v>130</v>
      </c>
      <c r="L65" s="131" t="s">
        <v>130</v>
      </c>
      <c r="M65" s="127">
        <v>0</v>
      </c>
      <c r="N65" s="127"/>
      <c r="O65" s="127"/>
      <c r="P65" s="131" t="s">
        <v>130</v>
      </c>
      <c r="Q65" s="131" t="s">
        <v>130</v>
      </c>
      <c r="R65" s="131" t="s">
        <v>130</v>
      </c>
      <c r="S65" s="131" t="s">
        <v>130</v>
      </c>
      <c r="T65" s="131" t="s">
        <v>130</v>
      </c>
    </row>
    <row r="66" spans="1:20" x14ac:dyDescent="0.25">
      <c r="A66" s="22">
        <f>A65+1</f>
        <v>42</v>
      </c>
      <c r="B66" s="37" t="s">
        <v>126</v>
      </c>
      <c r="C66" s="25" t="s">
        <v>17</v>
      </c>
      <c r="D66" s="44" t="s">
        <v>132</v>
      </c>
      <c r="E66" s="13">
        <v>30</v>
      </c>
      <c r="F66" s="4"/>
      <c r="G66" s="69">
        <f t="shared" si="0"/>
        <v>0</v>
      </c>
      <c r="H66" s="131" t="s">
        <v>130</v>
      </c>
      <c r="I66" s="131" t="s">
        <v>130</v>
      </c>
      <c r="J66" s="131" t="s">
        <v>130</v>
      </c>
      <c r="K66" s="131" t="s">
        <v>130</v>
      </c>
      <c r="L66" s="131" t="s">
        <v>130</v>
      </c>
      <c r="M66" s="131" t="s">
        <v>130</v>
      </c>
      <c r="N66" s="131" t="s">
        <v>130</v>
      </c>
      <c r="O66" s="131" t="s">
        <v>130</v>
      </c>
      <c r="P66" s="131" t="s">
        <v>130</v>
      </c>
      <c r="Q66" s="131" t="s">
        <v>130</v>
      </c>
      <c r="R66" s="131" t="s">
        <v>130</v>
      </c>
      <c r="S66" s="131" t="s">
        <v>130</v>
      </c>
      <c r="T66" s="131" t="s">
        <v>130</v>
      </c>
    </row>
    <row r="67" spans="1:20" x14ac:dyDescent="0.25">
      <c r="A67" s="22">
        <f t="shared" ref="A67:A68" si="3">A66+1</f>
        <v>43</v>
      </c>
      <c r="B67" s="37" t="s">
        <v>126</v>
      </c>
      <c r="C67" s="25" t="s">
        <v>18</v>
      </c>
      <c r="D67" s="44" t="s">
        <v>132</v>
      </c>
      <c r="E67" s="13">
        <v>30</v>
      </c>
      <c r="F67" s="4"/>
      <c r="G67" s="69">
        <f t="shared" si="0"/>
        <v>0</v>
      </c>
      <c r="H67" s="131" t="s">
        <v>130</v>
      </c>
      <c r="I67" s="131" t="s">
        <v>130</v>
      </c>
      <c r="J67" s="131" t="s">
        <v>130</v>
      </c>
      <c r="K67" s="131" t="s">
        <v>130</v>
      </c>
      <c r="L67" s="131" t="s">
        <v>130</v>
      </c>
      <c r="M67" s="131" t="s">
        <v>130</v>
      </c>
      <c r="N67" s="131" t="s">
        <v>130</v>
      </c>
      <c r="O67" s="131" t="s">
        <v>130</v>
      </c>
      <c r="P67" s="131" t="s">
        <v>130</v>
      </c>
      <c r="Q67" s="131" t="s">
        <v>130</v>
      </c>
      <c r="R67" s="131" t="s">
        <v>130</v>
      </c>
      <c r="S67" s="131" t="s">
        <v>130</v>
      </c>
      <c r="T67" s="131" t="s">
        <v>130</v>
      </c>
    </row>
    <row r="68" spans="1:20" x14ac:dyDescent="0.25">
      <c r="A68" s="22">
        <f t="shared" si="3"/>
        <v>44</v>
      </c>
      <c r="B68" s="37" t="s">
        <v>126</v>
      </c>
      <c r="C68" s="25" t="s">
        <v>19</v>
      </c>
      <c r="D68" s="44" t="s">
        <v>132</v>
      </c>
      <c r="E68" s="13">
        <v>30</v>
      </c>
      <c r="F68" s="110"/>
      <c r="G68" s="111">
        <f t="shared" si="0"/>
        <v>0</v>
      </c>
      <c r="H68" s="131" t="s">
        <v>130</v>
      </c>
      <c r="I68" s="131" t="s">
        <v>130</v>
      </c>
      <c r="J68" s="131" t="s">
        <v>130</v>
      </c>
      <c r="K68" s="131" t="s">
        <v>130</v>
      </c>
      <c r="L68" s="131" t="s">
        <v>130</v>
      </c>
      <c r="M68" s="131" t="s">
        <v>130</v>
      </c>
      <c r="N68" s="131" t="s">
        <v>130</v>
      </c>
      <c r="O68" s="131" t="s">
        <v>130</v>
      </c>
      <c r="P68" s="131" t="s">
        <v>130</v>
      </c>
      <c r="Q68" s="131" t="s">
        <v>130</v>
      </c>
      <c r="R68" s="131" t="s">
        <v>130</v>
      </c>
      <c r="S68" s="131" t="s">
        <v>130</v>
      </c>
      <c r="T68" s="131" t="s">
        <v>130</v>
      </c>
    </row>
    <row r="69" spans="1:20" x14ac:dyDescent="0.25">
      <c r="A69" s="30"/>
      <c r="B69" s="35" t="s">
        <v>127</v>
      </c>
      <c r="C69" s="41" t="s">
        <v>163</v>
      </c>
      <c r="D69" s="128"/>
      <c r="E69" s="106"/>
      <c r="F69" s="106"/>
      <c r="G69" s="106"/>
      <c r="H69" s="106"/>
      <c r="I69" s="106"/>
      <c r="J69" s="106"/>
      <c r="K69" s="106"/>
      <c r="L69" s="106"/>
      <c r="M69" s="106"/>
      <c r="N69" s="106"/>
      <c r="O69" s="106"/>
      <c r="P69" s="106"/>
      <c r="Q69" s="106"/>
      <c r="R69" s="106"/>
      <c r="S69" s="106"/>
      <c r="T69" s="129"/>
    </row>
    <row r="70" spans="1:20" x14ac:dyDescent="0.25">
      <c r="A70" s="22">
        <f>A68+1</f>
        <v>45</v>
      </c>
      <c r="B70" s="37" t="s">
        <v>128</v>
      </c>
      <c r="C70" s="2" t="s">
        <v>18</v>
      </c>
      <c r="D70" s="44" t="s">
        <v>132</v>
      </c>
      <c r="E70" s="46">
        <v>5</v>
      </c>
      <c r="F70" s="113"/>
      <c r="G70" s="114">
        <f t="shared" si="0"/>
        <v>0</v>
      </c>
      <c r="H70" s="131" t="s">
        <v>130</v>
      </c>
      <c r="I70" s="131" t="s">
        <v>130</v>
      </c>
      <c r="J70" s="131" t="s">
        <v>130</v>
      </c>
      <c r="K70" s="131" t="s">
        <v>130</v>
      </c>
      <c r="L70" s="131" t="s">
        <v>130</v>
      </c>
      <c r="M70" s="131" t="s">
        <v>130</v>
      </c>
      <c r="N70" s="131" t="s">
        <v>130</v>
      </c>
      <c r="O70" s="131" t="s">
        <v>130</v>
      </c>
      <c r="P70" s="131" t="s">
        <v>130</v>
      </c>
      <c r="Q70" s="131" t="s">
        <v>130</v>
      </c>
      <c r="R70" s="131" t="s">
        <v>130</v>
      </c>
      <c r="S70" s="131" t="s">
        <v>130</v>
      </c>
      <c r="T70" s="131" t="s">
        <v>130</v>
      </c>
    </row>
    <row r="71" spans="1:20" x14ac:dyDescent="0.25">
      <c r="A71" s="22">
        <f>A70+1</f>
        <v>46</v>
      </c>
      <c r="B71" s="37" t="s">
        <v>128</v>
      </c>
      <c r="C71" s="2" t="s">
        <v>20</v>
      </c>
      <c r="D71" s="44" t="s">
        <v>132</v>
      </c>
      <c r="E71" s="46">
        <v>5</v>
      </c>
      <c r="F71" s="6"/>
      <c r="G71" s="69">
        <f t="shared" si="0"/>
        <v>0</v>
      </c>
      <c r="H71" s="131" t="s">
        <v>130</v>
      </c>
      <c r="I71" s="131" t="s">
        <v>130</v>
      </c>
      <c r="J71" s="131" t="s">
        <v>130</v>
      </c>
      <c r="K71" s="131" t="s">
        <v>130</v>
      </c>
      <c r="L71" s="131" t="s">
        <v>130</v>
      </c>
      <c r="M71" s="131" t="s">
        <v>130</v>
      </c>
      <c r="N71" s="131" t="s">
        <v>130</v>
      </c>
      <c r="O71" s="131" t="s">
        <v>130</v>
      </c>
      <c r="P71" s="131" t="s">
        <v>130</v>
      </c>
      <c r="Q71" s="131" t="s">
        <v>130</v>
      </c>
      <c r="R71" s="131" t="s">
        <v>130</v>
      </c>
      <c r="S71" s="131" t="s">
        <v>130</v>
      </c>
      <c r="T71" s="131" t="s">
        <v>130</v>
      </c>
    </row>
    <row r="72" spans="1:20" x14ac:dyDescent="0.25">
      <c r="A72" s="22">
        <f t="shared" ref="A72:A137" si="4">A71+1</f>
        <v>47</v>
      </c>
      <c r="B72" s="37" t="s">
        <v>128</v>
      </c>
      <c r="C72" s="2" t="s">
        <v>21</v>
      </c>
      <c r="D72" s="44" t="s">
        <v>132</v>
      </c>
      <c r="E72" s="46">
        <v>5</v>
      </c>
      <c r="F72" s="6"/>
      <c r="G72" s="69">
        <f t="shared" si="0"/>
        <v>0</v>
      </c>
      <c r="H72" s="131" t="s">
        <v>130</v>
      </c>
      <c r="I72" s="131" t="s">
        <v>130</v>
      </c>
      <c r="J72" s="131" t="s">
        <v>130</v>
      </c>
      <c r="K72" s="131" t="s">
        <v>130</v>
      </c>
      <c r="L72" s="131" t="s">
        <v>130</v>
      </c>
      <c r="M72" s="131" t="s">
        <v>130</v>
      </c>
      <c r="N72" s="131" t="s">
        <v>130</v>
      </c>
      <c r="O72" s="131" t="s">
        <v>130</v>
      </c>
      <c r="P72" s="131" t="s">
        <v>130</v>
      </c>
      <c r="Q72" s="131" t="s">
        <v>130</v>
      </c>
      <c r="R72" s="131" t="s">
        <v>130</v>
      </c>
      <c r="S72" s="131" t="s">
        <v>130</v>
      </c>
      <c r="T72" s="131" t="s">
        <v>130</v>
      </c>
    </row>
    <row r="73" spans="1:20" x14ac:dyDescent="0.25">
      <c r="A73" s="22">
        <f t="shared" si="4"/>
        <v>48</v>
      </c>
      <c r="B73" s="37" t="s">
        <v>128</v>
      </c>
      <c r="C73" s="2" t="s">
        <v>22</v>
      </c>
      <c r="D73" s="44" t="s">
        <v>132</v>
      </c>
      <c r="E73" s="46">
        <v>5</v>
      </c>
      <c r="F73" s="6"/>
      <c r="G73" s="69">
        <f t="shared" si="0"/>
        <v>0</v>
      </c>
      <c r="H73" s="131" t="s">
        <v>130</v>
      </c>
      <c r="I73" s="131" t="s">
        <v>130</v>
      </c>
      <c r="J73" s="131" t="s">
        <v>130</v>
      </c>
      <c r="K73" s="131" t="s">
        <v>130</v>
      </c>
      <c r="L73" s="131" t="s">
        <v>130</v>
      </c>
      <c r="M73" s="131" t="s">
        <v>130</v>
      </c>
      <c r="N73" s="131" t="s">
        <v>130</v>
      </c>
      <c r="O73" s="131" t="s">
        <v>130</v>
      </c>
      <c r="P73" s="131" t="s">
        <v>130</v>
      </c>
      <c r="Q73" s="131" t="s">
        <v>130</v>
      </c>
      <c r="R73" s="131" t="s">
        <v>130</v>
      </c>
      <c r="S73" s="131" t="s">
        <v>130</v>
      </c>
      <c r="T73" s="131" t="s">
        <v>130</v>
      </c>
    </row>
    <row r="74" spans="1:20" x14ac:dyDescent="0.25">
      <c r="A74" s="22">
        <f t="shared" si="4"/>
        <v>49</v>
      </c>
      <c r="B74" s="37" t="s">
        <v>128</v>
      </c>
      <c r="C74" s="2" t="s">
        <v>8</v>
      </c>
      <c r="D74" s="44" t="s">
        <v>132</v>
      </c>
      <c r="E74" s="46">
        <v>5</v>
      </c>
      <c r="F74" s="6"/>
      <c r="G74" s="69">
        <f t="shared" si="0"/>
        <v>0</v>
      </c>
      <c r="H74" s="131" t="s">
        <v>130</v>
      </c>
      <c r="I74" s="131" t="s">
        <v>130</v>
      </c>
      <c r="J74" s="131" t="s">
        <v>130</v>
      </c>
      <c r="K74" s="131" t="s">
        <v>130</v>
      </c>
      <c r="L74" s="131" t="s">
        <v>130</v>
      </c>
      <c r="M74" s="131" t="s">
        <v>130</v>
      </c>
      <c r="N74" s="131" t="s">
        <v>130</v>
      </c>
      <c r="O74" s="131" t="s">
        <v>130</v>
      </c>
      <c r="P74" s="131" t="s">
        <v>130</v>
      </c>
      <c r="Q74" s="131" t="s">
        <v>130</v>
      </c>
      <c r="R74" s="131" t="s">
        <v>130</v>
      </c>
      <c r="S74" s="131" t="s">
        <v>130</v>
      </c>
      <c r="T74" s="131" t="s">
        <v>130</v>
      </c>
    </row>
    <row r="75" spans="1:20" x14ac:dyDescent="0.25">
      <c r="A75" s="22">
        <f t="shared" si="4"/>
        <v>50</v>
      </c>
      <c r="B75" s="37" t="s">
        <v>128</v>
      </c>
      <c r="C75" s="2" t="s">
        <v>23</v>
      </c>
      <c r="D75" s="44" t="s">
        <v>132</v>
      </c>
      <c r="E75" s="46">
        <v>5</v>
      </c>
      <c r="F75" s="6"/>
      <c r="G75" s="69">
        <f t="shared" si="0"/>
        <v>0</v>
      </c>
      <c r="H75" s="131" t="s">
        <v>130</v>
      </c>
      <c r="I75" s="131" t="s">
        <v>130</v>
      </c>
      <c r="J75" s="131" t="s">
        <v>130</v>
      </c>
      <c r="K75" s="131" t="s">
        <v>130</v>
      </c>
      <c r="L75" s="131" t="s">
        <v>130</v>
      </c>
      <c r="M75" s="131" t="s">
        <v>130</v>
      </c>
      <c r="N75" s="131" t="s">
        <v>130</v>
      </c>
      <c r="O75" s="131" t="s">
        <v>130</v>
      </c>
      <c r="P75" s="131" t="s">
        <v>130</v>
      </c>
      <c r="Q75" s="131" t="s">
        <v>130</v>
      </c>
      <c r="R75" s="131" t="s">
        <v>130</v>
      </c>
      <c r="S75" s="131" t="s">
        <v>130</v>
      </c>
      <c r="T75" s="131" t="s">
        <v>130</v>
      </c>
    </row>
    <row r="76" spans="1:20" x14ac:dyDescent="0.25">
      <c r="A76" s="22">
        <f t="shared" si="4"/>
        <v>51</v>
      </c>
      <c r="B76" s="37" t="s">
        <v>128</v>
      </c>
      <c r="C76" s="2" t="s">
        <v>9</v>
      </c>
      <c r="D76" s="44" t="s">
        <v>132</v>
      </c>
      <c r="E76" s="46">
        <v>5</v>
      </c>
      <c r="F76" s="6"/>
      <c r="G76" s="69">
        <f t="shared" si="0"/>
        <v>0</v>
      </c>
      <c r="H76" s="131" t="s">
        <v>130</v>
      </c>
      <c r="I76" s="131" t="s">
        <v>130</v>
      </c>
      <c r="J76" s="131" t="s">
        <v>130</v>
      </c>
      <c r="K76" s="131" t="s">
        <v>130</v>
      </c>
      <c r="L76" s="131" t="s">
        <v>130</v>
      </c>
      <c r="M76" s="131" t="s">
        <v>130</v>
      </c>
      <c r="N76" s="131" t="s">
        <v>130</v>
      </c>
      <c r="O76" s="131" t="s">
        <v>130</v>
      </c>
      <c r="P76" s="131" t="s">
        <v>130</v>
      </c>
      <c r="Q76" s="131" t="s">
        <v>130</v>
      </c>
      <c r="R76" s="131" t="s">
        <v>130</v>
      </c>
      <c r="S76" s="131" t="s">
        <v>130</v>
      </c>
      <c r="T76" s="131" t="s">
        <v>130</v>
      </c>
    </row>
    <row r="77" spans="1:20" x14ac:dyDescent="0.25">
      <c r="A77" s="22">
        <f t="shared" si="4"/>
        <v>52</v>
      </c>
      <c r="B77" s="37" t="s">
        <v>128</v>
      </c>
      <c r="C77" s="2" t="s">
        <v>24</v>
      </c>
      <c r="D77" s="44" t="s">
        <v>132</v>
      </c>
      <c r="E77" s="46">
        <v>1</v>
      </c>
      <c r="F77" s="6"/>
      <c r="G77" s="69">
        <f t="shared" si="0"/>
        <v>0</v>
      </c>
      <c r="H77" s="131" t="s">
        <v>130</v>
      </c>
      <c r="I77" s="131" t="s">
        <v>130</v>
      </c>
      <c r="J77" s="131" t="s">
        <v>130</v>
      </c>
      <c r="K77" s="131" t="s">
        <v>130</v>
      </c>
      <c r="L77" s="131" t="s">
        <v>130</v>
      </c>
      <c r="M77" s="131" t="s">
        <v>130</v>
      </c>
      <c r="N77" s="131" t="s">
        <v>130</v>
      </c>
      <c r="O77" s="131" t="s">
        <v>130</v>
      </c>
      <c r="P77" s="131" t="s">
        <v>130</v>
      </c>
      <c r="Q77" s="131" t="s">
        <v>130</v>
      </c>
      <c r="R77" s="131" t="s">
        <v>130</v>
      </c>
      <c r="S77" s="131" t="s">
        <v>130</v>
      </c>
      <c r="T77" s="131" t="s">
        <v>130</v>
      </c>
    </row>
    <row r="78" spans="1:20" x14ac:dyDescent="0.25">
      <c r="A78" s="22">
        <f t="shared" si="4"/>
        <v>53</v>
      </c>
      <c r="B78" s="37" t="s">
        <v>128</v>
      </c>
      <c r="C78" s="2" t="s">
        <v>25</v>
      </c>
      <c r="D78" s="44" t="s">
        <v>132</v>
      </c>
      <c r="E78" s="46">
        <v>1</v>
      </c>
      <c r="F78" s="6"/>
      <c r="G78" s="69">
        <f t="shared" ref="G78:G141" si="5">F78*E78</f>
        <v>0</v>
      </c>
      <c r="H78" s="131" t="s">
        <v>130</v>
      </c>
      <c r="I78" s="131" t="s">
        <v>130</v>
      </c>
      <c r="J78" s="131" t="s">
        <v>130</v>
      </c>
      <c r="K78" s="131" t="s">
        <v>130</v>
      </c>
      <c r="L78" s="131" t="s">
        <v>130</v>
      </c>
      <c r="M78" s="131" t="s">
        <v>130</v>
      </c>
      <c r="N78" s="131" t="s">
        <v>130</v>
      </c>
      <c r="O78" s="131" t="s">
        <v>130</v>
      </c>
      <c r="P78" s="131" t="s">
        <v>130</v>
      </c>
      <c r="Q78" s="131" t="s">
        <v>130</v>
      </c>
      <c r="R78" s="131" t="s">
        <v>130</v>
      </c>
      <c r="S78" s="131" t="s">
        <v>130</v>
      </c>
      <c r="T78" s="131" t="s">
        <v>130</v>
      </c>
    </row>
    <row r="79" spans="1:20" x14ac:dyDescent="0.25">
      <c r="A79" s="22">
        <f t="shared" si="4"/>
        <v>54</v>
      </c>
      <c r="B79" s="37" t="s">
        <v>128</v>
      </c>
      <c r="C79" s="2" t="s">
        <v>26</v>
      </c>
      <c r="D79" s="44" t="s">
        <v>132</v>
      </c>
      <c r="E79" s="46">
        <v>4</v>
      </c>
      <c r="F79" s="6"/>
      <c r="G79" s="69">
        <f t="shared" si="5"/>
        <v>0</v>
      </c>
      <c r="H79" s="131" t="s">
        <v>130</v>
      </c>
      <c r="I79" s="131" t="s">
        <v>130</v>
      </c>
      <c r="J79" s="131" t="s">
        <v>130</v>
      </c>
      <c r="K79" s="131" t="s">
        <v>130</v>
      </c>
      <c r="L79" s="131" t="s">
        <v>130</v>
      </c>
      <c r="M79" s="131" t="s">
        <v>130</v>
      </c>
      <c r="N79" s="131" t="s">
        <v>130</v>
      </c>
      <c r="O79" s="131" t="s">
        <v>130</v>
      </c>
      <c r="P79" s="131" t="s">
        <v>130</v>
      </c>
      <c r="Q79" s="131" t="s">
        <v>130</v>
      </c>
      <c r="R79" s="131" t="s">
        <v>130</v>
      </c>
      <c r="S79" s="131" t="s">
        <v>130</v>
      </c>
      <c r="T79" s="131" t="s">
        <v>130</v>
      </c>
    </row>
    <row r="80" spans="1:20" x14ac:dyDescent="0.25">
      <c r="A80" s="22">
        <f t="shared" si="4"/>
        <v>55</v>
      </c>
      <c r="B80" s="37" t="s">
        <v>128</v>
      </c>
      <c r="C80" s="2" t="s">
        <v>27</v>
      </c>
      <c r="D80" s="44" t="s">
        <v>132</v>
      </c>
      <c r="E80" s="46">
        <v>4</v>
      </c>
      <c r="F80" s="6"/>
      <c r="G80" s="69">
        <f t="shared" si="5"/>
        <v>0</v>
      </c>
      <c r="H80" s="131" t="s">
        <v>130</v>
      </c>
      <c r="I80" s="131" t="s">
        <v>130</v>
      </c>
      <c r="J80" s="131" t="s">
        <v>130</v>
      </c>
      <c r="K80" s="131" t="s">
        <v>130</v>
      </c>
      <c r="L80" s="131" t="s">
        <v>130</v>
      </c>
      <c r="M80" s="131" t="s">
        <v>130</v>
      </c>
      <c r="N80" s="131" t="s">
        <v>130</v>
      </c>
      <c r="O80" s="131" t="s">
        <v>130</v>
      </c>
      <c r="P80" s="131" t="s">
        <v>130</v>
      </c>
      <c r="Q80" s="131" t="s">
        <v>130</v>
      </c>
      <c r="R80" s="131" t="s">
        <v>130</v>
      </c>
      <c r="S80" s="131" t="s">
        <v>130</v>
      </c>
      <c r="T80" s="131" t="s">
        <v>130</v>
      </c>
    </row>
    <row r="81" spans="1:20" x14ac:dyDescent="0.25">
      <c r="A81" s="22">
        <f t="shared" si="4"/>
        <v>56</v>
      </c>
      <c r="B81" s="37" t="s">
        <v>128</v>
      </c>
      <c r="C81" s="5" t="s">
        <v>28</v>
      </c>
      <c r="D81" s="44" t="s">
        <v>132</v>
      </c>
      <c r="E81" s="46">
        <v>1</v>
      </c>
      <c r="F81" s="6"/>
      <c r="G81" s="69">
        <f t="shared" si="5"/>
        <v>0</v>
      </c>
      <c r="H81" s="131" t="s">
        <v>130</v>
      </c>
      <c r="I81" s="131" t="s">
        <v>130</v>
      </c>
      <c r="J81" s="131" t="s">
        <v>130</v>
      </c>
      <c r="K81" s="131" t="s">
        <v>130</v>
      </c>
      <c r="L81" s="131" t="s">
        <v>130</v>
      </c>
      <c r="M81" s="131" t="s">
        <v>130</v>
      </c>
      <c r="N81" s="131" t="s">
        <v>130</v>
      </c>
      <c r="O81" s="131" t="s">
        <v>130</v>
      </c>
      <c r="P81" s="131" t="s">
        <v>130</v>
      </c>
      <c r="Q81" s="131" t="s">
        <v>130</v>
      </c>
      <c r="R81" s="131" t="s">
        <v>130</v>
      </c>
      <c r="S81" s="131" t="s">
        <v>130</v>
      </c>
      <c r="T81" s="131" t="s">
        <v>130</v>
      </c>
    </row>
    <row r="82" spans="1:20" ht="33.75" customHeight="1" x14ac:dyDescent="0.25">
      <c r="A82" s="22">
        <f t="shared" si="4"/>
        <v>57</v>
      </c>
      <c r="B82" s="15" t="s">
        <v>166</v>
      </c>
      <c r="C82" s="16" t="s">
        <v>191</v>
      </c>
      <c r="D82" s="44" t="s">
        <v>132</v>
      </c>
      <c r="E82" s="46">
        <v>80</v>
      </c>
      <c r="F82" s="6">
        <f>AVERAGE((P82,Q82,R82,S82,T82))</f>
        <v>0</v>
      </c>
      <c r="G82" s="69">
        <f>F82*E82</f>
        <v>0</v>
      </c>
      <c r="H82" s="131" t="s">
        <v>130</v>
      </c>
      <c r="I82" s="131" t="s">
        <v>130</v>
      </c>
      <c r="J82" s="131" t="s">
        <v>130</v>
      </c>
      <c r="K82" s="131" t="s">
        <v>130</v>
      </c>
      <c r="L82" s="131" t="s">
        <v>130</v>
      </c>
      <c r="M82" s="131" t="s">
        <v>130</v>
      </c>
      <c r="N82" s="131" t="s">
        <v>130</v>
      </c>
      <c r="O82" s="131" t="s">
        <v>130</v>
      </c>
      <c r="P82" s="130">
        <v>0</v>
      </c>
      <c r="Q82" s="130"/>
      <c r="R82" s="130"/>
      <c r="S82" s="130"/>
      <c r="T82" s="130"/>
    </row>
    <row r="83" spans="1:20" ht="30" x14ac:dyDescent="0.25">
      <c r="A83" s="22">
        <f t="shared" si="4"/>
        <v>58</v>
      </c>
      <c r="B83" s="15" t="s">
        <v>167</v>
      </c>
      <c r="C83" s="7" t="s">
        <v>190</v>
      </c>
      <c r="D83" s="44" t="s">
        <v>132</v>
      </c>
      <c r="E83" s="46">
        <v>100</v>
      </c>
      <c r="F83" s="6">
        <f t="shared" ref="F83:F144" si="6">AVERAGE(P83,Q83,R83,S83,T83)</f>
        <v>0</v>
      </c>
      <c r="G83" s="69">
        <f t="shared" si="5"/>
        <v>0</v>
      </c>
      <c r="H83" s="131" t="s">
        <v>130</v>
      </c>
      <c r="I83" s="131" t="s">
        <v>130</v>
      </c>
      <c r="J83" s="131" t="s">
        <v>130</v>
      </c>
      <c r="K83" s="131" t="s">
        <v>130</v>
      </c>
      <c r="L83" s="131" t="s">
        <v>130</v>
      </c>
      <c r="M83" s="131" t="s">
        <v>130</v>
      </c>
      <c r="N83" s="131" t="s">
        <v>130</v>
      </c>
      <c r="O83" s="131" t="s">
        <v>130</v>
      </c>
      <c r="P83" s="21">
        <v>0</v>
      </c>
      <c r="Q83" s="21"/>
      <c r="R83" s="21"/>
      <c r="S83" s="21"/>
      <c r="T83" s="21"/>
    </row>
    <row r="84" spans="1:20" ht="30" x14ac:dyDescent="0.25">
      <c r="A84" s="22">
        <f t="shared" si="4"/>
        <v>59</v>
      </c>
      <c r="B84" s="15" t="s">
        <v>44</v>
      </c>
      <c r="C84" s="7" t="s">
        <v>190</v>
      </c>
      <c r="D84" s="44" t="s">
        <v>132</v>
      </c>
      <c r="E84" s="46">
        <v>400</v>
      </c>
      <c r="F84" s="6">
        <f t="shared" si="6"/>
        <v>0</v>
      </c>
      <c r="G84" s="69">
        <f t="shared" si="5"/>
        <v>0</v>
      </c>
      <c r="H84" s="131" t="s">
        <v>130</v>
      </c>
      <c r="I84" s="131" t="s">
        <v>130</v>
      </c>
      <c r="J84" s="131" t="s">
        <v>130</v>
      </c>
      <c r="K84" s="131" t="s">
        <v>130</v>
      </c>
      <c r="L84" s="131" t="s">
        <v>130</v>
      </c>
      <c r="M84" s="131" t="s">
        <v>130</v>
      </c>
      <c r="N84" s="131" t="s">
        <v>130</v>
      </c>
      <c r="O84" s="131" t="s">
        <v>130</v>
      </c>
      <c r="P84" s="21">
        <v>0</v>
      </c>
      <c r="Q84" s="21"/>
      <c r="R84" s="21"/>
      <c r="S84" s="21"/>
      <c r="T84" s="21"/>
    </row>
    <row r="85" spans="1:20" ht="30" x14ac:dyDescent="0.25">
      <c r="A85" s="22">
        <f t="shared" si="4"/>
        <v>60</v>
      </c>
      <c r="B85" s="15" t="s">
        <v>151</v>
      </c>
      <c r="C85" s="7" t="s">
        <v>189</v>
      </c>
      <c r="D85" s="44" t="s">
        <v>132</v>
      </c>
      <c r="E85" s="46">
        <v>450</v>
      </c>
      <c r="F85" s="6">
        <f t="shared" si="6"/>
        <v>0</v>
      </c>
      <c r="G85" s="69">
        <f t="shared" si="5"/>
        <v>0</v>
      </c>
      <c r="H85" s="131" t="s">
        <v>130</v>
      </c>
      <c r="I85" s="131" t="s">
        <v>130</v>
      </c>
      <c r="J85" s="131" t="s">
        <v>130</v>
      </c>
      <c r="K85" s="131" t="s">
        <v>130</v>
      </c>
      <c r="L85" s="131" t="s">
        <v>130</v>
      </c>
      <c r="M85" s="131" t="s">
        <v>130</v>
      </c>
      <c r="N85" s="131" t="s">
        <v>130</v>
      </c>
      <c r="O85" s="131" t="s">
        <v>130</v>
      </c>
      <c r="P85" s="21">
        <v>0</v>
      </c>
      <c r="Q85" s="21"/>
      <c r="R85" s="21"/>
      <c r="S85" s="21"/>
      <c r="T85" s="21"/>
    </row>
    <row r="86" spans="1:20" ht="30" x14ac:dyDescent="0.25">
      <c r="A86" s="22">
        <f t="shared" si="4"/>
        <v>61</v>
      </c>
      <c r="B86" s="15" t="s">
        <v>152</v>
      </c>
      <c r="C86" s="16" t="s">
        <v>189</v>
      </c>
      <c r="D86" s="44" t="s">
        <v>132</v>
      </c>
      <c r="E86" s="46">
        <v>449</v>
      </c>
      <c r="F86" s="6">
        <f t="shared" si="6"/>
        <v>0</v>
      </c>
      <c r="G86" s="69">
        <f t="shared" si="5"/>
        <v>0</v>
      </c>
      <c r="H86" s="131" t="s">
        <v>130</v>
      </c>
      <c r="I86" s="131" t="s">
        <v>130</v>
      </c>
      <c r="J86" s="131" t="s">
        <v>130</v>
      </c>
      <c r="K86" s="131" t="s">
        <v>130</v>
      </c>
      <c r="L86" s="131" t="s">
        <v>130</v>
      </c>
      <c r="M86" s="131" t="s">
        <v>130</v>
      </c>
      <c r="N86" s="131" t="s">
        <v>130</v>
      </c>
      <c r="O86" s="131" t="s">
        <v>130</v>
      </c>
      <c r="P86" s="21">
        <v>0</v>
      </c>
      <c r="Q86" s="21"/>
      <c r="R86" s="21"/>
      <c r="S86" s="21"/>
      <c r="T86" s="21"/>
    </row>
    <row r="87" spans="1:20" s="54" customFormat="1" ht="37.5" customHeight="1" x14ac:dyDescent="0.25">
      <c r="A87" s="22">
        <v>62</v>
      </c>
      <c r="B87" s="3" t="s">
        <v>45</v>
      </c>
      <c r="C87" s="16" t="s">
        <v>188</v>
      </c>
      <c r="D87" s="44" t="s">
        <v>132</v>
      </c>
      <c r="E87" s="46">
        <v>450</v>
      </c>
      <c r="F87" s="6">
        <f t="shared" si="6"/>
        <v>0</v>
      </c>
      <c r="G87" s="69">
        <f t="shared" si="5"/>
        <v>0</v>
      </c>
      <c r="H87" s="131" t="s">
        <v>130</v>
      </c>
      <c r="I87" s="131" t="s">
        <v>130</v>
      </c>
      <c r="J87" s="131" t="s">
        <v>130</v>
      </c>
      <c r="K87" s="131" t="s">
        <v>130</v>
      </c>
      <c r="L87" s="131" t="s">
        <v>130</v>
      </c>
      <c r="M87" s="131" t="s">
        <v>130</v>
      </c>
      <c r="N87" s="131" t="s">
        <v>130</v>
      </c>
      <c r="O87" s="131" t="s">
        <v>130</v>
      </c>
      <c r="P87" s="21">
        <v>0</v>
      </c>
      <c r="Q87" s="21"/>
      <c r="R87" s="21"/>
      <c r="S87" s="21"/>
      <c r="T87" s="21"/>
    </row>
    <row r="88" spans="1:20" ht="37.5" customHeight="1" x14ac:dyDescent="0.25">
      <c r="A88" s="22">
        <v>63</v>
      </c>
      <c r="B88" s="3" t="s">
        <v>155</v>
      </c>
      <c r="C88" s="16" t="s">
        <v>187</v>
      </c>
      <c r="D88" s="44" t="s">
        <v>132</v>
      </c>
      <c r="E88" s="46">
        <v>400</v>
      </c>
      <c r="F88" s="6">
        <f t="shared" si="6"/>
        <v>0</v>
      </c>
      <c r="G88" s="69">
        <f t="shared" si="5"/>
        <v>0</v>
      </c>
      <c r="H88" s="131" t="s">
        <v>130</v>
      </c>
      <c r="I88" s="131" t="s">
        <v>130</v>
      </c>
      <c r="J88" s="131" t="s">
        <v>130</v>
      </c>
      <c r="K88" s="131" t="s">
        <v>130</v>
      </c>
      <c r="L88" s="131" t="s">
        <v>130</v>
      </c>
      <c r="M88" s="131" t="s">
        <v>130</v>
      </c>
      <c r="N88" s="131" t="s">
        <v>130</v>
      </c>
      <c r="O88" s="131" t="s">
        <v>130</v>
      </c>
      <c r="P88" s="21">
        <v>0</v>
      </c>
      <c r="Q88" s="21"/>
      <c r="R88" s="21"/>
      <c r="S88" s="21"/>
      <c r="T88" s="21"/>
    </row>
    <row r="89" spans="1:20" ht="30" x14ac:dyDescent="0.25">
      <c r="A89" s="22">
        <f t="shared" si="4"/>
        <v>64</v>
      </c>
      <c r="B89" s="75" t="s">
        <v>46</v>
      </c>
      <c r="C89" s="16" t="s">
        <v>186</v>
      </c>
      <c r="D89" s="44" t="s">
        <v>132</v>
      </c>
      <c r="E89" s="46">
        <v>450</v>
      </c>
      <c r="F89" s="6">
        <f t="shared" si="6"/>
        <v>0</v>
      </c>
      <c r="G89" s="69">
        <f t="shared" si="5"/>
        <v>0</v>
      </c>
      <c r="H89" s="131" t="s">
        <v>130</v>
      </c>
      <c r="I89" s="131" t="s">
        <v>130</v>
      </c>
      <c r="J89" s="131" t="s">
        <v>130</v>
      </c>
      <c r="K89" s="131" t="s">
        <v>130</v>
      </c>
      <c r="L89" s="131" t="s">
        <v>130</v>
      </c>
      <c r="M89" s="131" t="s">
        <v>130</v>
      </c>
      <c r="N89" s="131" t="s">
        <v>130</v>
      </c>
      <c r="O89" s="131" t="s">
        <v>130</v>
      </c>
      <c r="P89" s="21">
        <v>0</v>
      </c>
      <c r="Q89" s="21"/>
      <c r="R89" s="21"/>
      <c r="S89" s="21"/>
      <c r="T89" s="21"/>
    </row>
    <row r="90" spans="1:20" ht="30" x14ac:dyDescent="0.25">
      <c r="A90" s="22">
        <f t="shared" si="4"/>
        <v>65</v>
      </c>
      <c r="B90" s="76" t="s">
        <v>47</v>
      </c>
      <c r="C90" s="16" t="s">
        <v>185</v>
      </c>
      <c r="D90" s="44" t="s">
        <v>132</v>
      </c>
      <c r="E90" s="46">
        <v>450</v>
      </c>
      <c r="F90" s="6">
        <f t="shared" si="6"/>
        <v>0</v>
      </c>
      <c r="G90" s="69">
        <f t="shared" si="5"/>
        <v>0</v>
      </c>
      <c r="H90" s="131" t="s">
        <v>130</v>
      </c>
      <c r="I90" s="131" t="s">
        <v>130</v>
      </c>
      <c r="J90" s="131" t="s">
        <v>130</v>
      </c>
      <c r="K90" s="131" t="s">
        <v>130</v>
      </c>
      <c r="L90" s="131" t="s">
        <v>130</v>
      </c>
      <c r="M90" s="131" t="s">
        <v>130</v>
      </c>
      <c r="N90" s="131" t="s">
        <v>130</v>
      </c>
      <c r="O90" s="131" t="s">
        <v>130</v>
      </c>
      <c r="P90" s="21">
        <v>0</v>
      </c>
      <c r="Q90" s="21"/>
      <c r="R90" s="21"/>
      <c r="S90" s="21"/>
      <c r="T90" s="21"/>
    </row>
    <row r="91" spans="1:20" ht="36" customHeight="1" x14ac:dyDescent="0.25">
      <c r="A91" s="22">
        <f t="shared" si="4"/>
        <v>66</v>
      </c>
      <c r="B91" s="76" t="s">
        <v>48</v>
      </c>
      <c r="C91" s="16" t="s">
        <v>185</v>
      </c>
      <c r="D91" s="44" t="s">
        <v>132</v>
      </c>
      <c r="E91" s="46">
        <v>450</v>
      </c>
      <c r="F91" s="6">
        <f t="shared" si="6"/>
        <v>0</v>
      </c>
      <c r="G91" s="69">
        <f t="shared" si="5"/>
        <v>0</v>
      </c>
      <c r="H91" s="131" t="s">
        <v>130</v>
      </c>
      <c r="I91" s="131" t="s">
        <v>130</v>
      </c>
      <c r="J91" s="131" t="s">
        <v>130</v>
      </c>
      <c r="K91" s="131" t="s">
        <v>130</v>
      </c>
      <c r="L91" s="131" t="s">
        <v>130</v>
      </c>
      <c r="M91" s="131" t="s">
        <v>130</v>
      </c>
      <c r="N91" s="131" t="s">
        <v>130</v>
      </c>
      <c r="O91" s="131" t="s">
        <v>130</v>
      </c>
      <c r="P91" s="21">
        <v>0</v>
      </c>
      <c r="Q91" s="21"/>
      <c r="R91" s="21"/>
      <c r="S91" s="21"/>
      <c r="T91" s="21"/>
    </row>
    <row r="92" spans="1:20" ht="30" x14ac:dyDescent="0.25">
      <c r="A92" s="22">
        <f t="shared" si="4"/>
        <v>67</v>
      </c>
      <c r="B92" s="75" t="s">
        <v>49</v>
      </c>
      <c r="C92" s="16" t="s">
        <v>185</v>
      </c>
      <c r="D92" s="44" t="s">
        <v>132</v>
      </c>
      <c r="E92" s="46">
        <v>450</v>
      </c>
      <c r="F92" s="6">
        <f t="shared" si="6"/>
        <v>0</v>
      </c>
      <c r="G92" s="69">
        <f t="shared" si="5"/>
        <v>0</v>
      </c>
      <c r="H92" s="131" t="s">
        <v>130</v>
      </c>
      <c r="I92" s="131" t="s">
        <v>130</v>
      </c>
      <c r="J92" s="131" t="s">
        <v>130</v>
      </c>
      <c r="K92" s="131" t="s">
        <v>130</v>
      </c>
      <c r="L92" s="131" t="s">
        <v>130</v>
      </c>
      <c r="M92" s="131" t="s">
        <v>130</v>
      </c>
      <c r="N92" s="131" t="s">
        <v>130</v>
      </c>
      <c r="O92" s="131" t="s">
        <v>130</v>
      </c>
      <c r="P92" s="21">
        <v>0</v>
      </c>
      <c r="Q92" s="21"/>
      <c r="R92" s="21"/>
      <c r="S92" s="21"/>
      <c r="T92" s="21"/>
    </row>
    <row r="93" spans="1:20" ht="45" x14ac:dyDescent="0.25">
      <c r="A93" s="22">
        <f t="shared" si="4"/>
        <v>68</v>
      </c>
      <c r="B93" s="75" t="s">
        <v>50</v>
      </c>
      <c r="C93" s="16" t="s">
        <v>184</v>
      </c>
      <c r="D93" s="44" t="s">
        <v>132</v>
      </c>
      <c r="E93" s="46">
        <v>450</v>
      </c>
      <c r="F93" s="6">
        <f t="shared" si="6"/>
        <v>0</v>
      </c>
      <c r="G93" s="69">
        <f t="shared" si="5"/>
        <v>0</v>
      </c>
      <c r="H93" s="131" t="s">
        <v>130</v>
      </c>
      <c r="I93" s="131" t="s">
        <v>130</v>
      </c>
      <c r="J93" s="131" t="s">
        <v>130</v>
      </c>
      <c r="K93" s="131" t="s">
        <v>130</v>
      </c>
      <c r="L93" s="131" t="s">
        <v>130</v>
      </c>
      <c r="M93" s="131" t="s">
        <v>130</v>
      </c>
      <c r="N93" s="131" t="s">
        <v>130</v>
      </c>
      <c r="O93" s="131" t="s">
        <v>130</v>
      </c>
      <c r="P93" s="21">
        <v>0</v>
      </c>
      <c r="Q93" s="21"/>
      <c r="R93" s="21"/>
      <c r="S93" s="21"/>
      <c r="T93" s="21"/>
    </row>
    <row r="94" spans="1:20" s="54" customFormat="1" ht="30" x14ac:dyDescent="0.25">
      <c r="A94" s="22">
        <v>69</v>
      </c>
      <c r="B94" s="75" t="s">
        <v>51</v>
      </c>
      <c r="C94" s="16" t="s">
        <v>183</v>
      </c>
      <c r="D94" s="44" t="s">
        <v>132</v>
      </c>
      <c r="E94" s="46">
        <v>450</v>
      </c>
      <c r="F94" s="6">
        <f t="shared" si="6"/>
        <v>0</v>
      </c>
      <c r="G94" s="69">
        <f t="shared" si="5"/>
        <v>0</v>
      </c>
      <c r="H94" s="131" t="s">
        <v>130</v>
      </c>
      <c r="I94" s="131" t="s">
        <v>130</v>
      </c>
      <c r="J94" s="131" t="s">
        <v>130</v>
      </c>
      <c r="K94" s="131" t="s">
        <v>130</v>
      </c>
      <c r="L94" s="131" t="s">
        <v>130</v>
      </c>
      <c r="M94" s="131" t="s">
        <v>130</v>
      </c>
      <c r="N94" s="131" t="s">
        <v>130</v>
      </c>
      <c r="O94" s="131" t="s">
        <v>130</v>
      </c>
      <c r="P94" s="21">
        <v>0</v>
      </c>
      <c r="Q94" s="21"/>
      <c r="R94" s="21"/>
      <c r="S94" s="21"/>
      <c r="T94" s="21"/>
    </row>
    <row r="95" spans="1:20" ht="30" x14ac:dyDescent="0.25">
      <c r="A95" s="22">
        <v>70</v>
      </c>
      <c r="B95" s="75" t="s">
        <v>52</v>
      </c>
      <c r="C95" s="16" t="s">
        <v>183</v>
      </c>
      <c r="D95" s="44" t="s">
        <v>132</v>
      </c>
      <c r="E95" s="46">
        <v>450</v>
      </c>
      <c r="F95" s="6">
        <f t="shared" si="6"/>
        <v>0</v>
      </c>
      <c r="G95" s="69">
        <f t="shared" si="5"/>
        <v>0</v>
      </c>
      <c r="H95" s="131" t="s">
        <v>130</v>
      </c>
      <c r="I95" s="131" t="s">
        <v>130</v>
      </c>
      <c r="J95" s="131" t="s">
        <v>130</v>
      </c>
      <c r="K95" s="131" t="s">
        <v>130</v>
      </c>
      <c r="L95" s="131" t="s">
        <v>130</v>
      </c>
      <c r="M95" s="131" t="s">
        <v>130</v>
      </c>
      <c r="N95" s="131" t="s">
        <v>130</v>
      </c>
      <c r="O95" s="131" t="s">
        <v>130</v>
      </c>
      <c r="P95" s="21">
        <v>0</v>
      </c>
      <c r="Q95" s="21"/>
      <c r="R95" s="21"/>
      <c r="S95" s="21"/>
      <c r="T95" s="21"/>
    </row>
    <row r="96" spans="1:20" ht="30" x14ac:dyDescent="0.25">
      <c r="A96" s="22">
        <f t="shared" si="4"/>
        <v>71</v>
      </c>
      <c r="B96" s="75" t="s">
        <v>53</v>
      </c>
      <c r="C96" s="16" t="s">
        <v>192</v>
      </c>
      <c r="D96" s="44" t="s">
        <v>132</v>
      </c>
      <c r="E96" s="46">
        <v>450</v>
      </c>
      <c r="F96" s="6">
        <f t="shared" si="6"/>
        <v>0</v>
      </c>
      <c r="G96" s="69">
        <f t="shared" si="5"/>
        <v>0</v>
      </c>
      <c r="H96" s="131" t="s">
        <v>130</v>
      </c>
      <c r="I96" s="131" t="s">
        <v>130</v>
      </c>
      <c r="J96" s="131" t="s">
        <v>130</v>
      </c>
      <c r="K96" s="131" t="s">
        <v>130</v>
      </c>
      <c r="L96" s="131" t="s">
        <v>130</v>
      </c>
      <c r="M96" s="131" t="s">
        <v>130</v>
      </c>
      <c r="N96" s="131" t="s">
        <v>130</v>
      </c>
      <c r="O96" s="131" t="s">
        <v>130</v>
      </c>
      <c r="P96" s="21">
        <v>0</v>
      </c>
      <c r="Q96" s="21"/>
      <c r="R96" s="21"/>
      <c r="S96" s="21"/>
      <c r="T96" s="21"/>
    </row>
    <row r="97" spans="1:20" ht="30" x14ac:dyDescent="0.25">
      <c r="A97" s="22">
        <f t="shared" si="4"/>
        <v>72</v>
      </c>
      <c r="B97" s="75" t="s">
        <v>153</v>
      </c>
      <c r="C97" s="16" t="s">
        <v>193</v>
      </c>
      <c r="D97" s="44" t="s">
        <v>132</v>
      </c>
      <c r="E97" s="46">
        <v>450</v>
      </c>
      <c r="F97" s="6">
        <f t="shared" si="6"/>
        <v>0</v>
      </c>
      <c r="G97" s="69">
        <f t="shared" si="5"/>
        <v>0</v>
      </c>
      <c r="H97" s="131" t="s">
        <v>130</v>
      </c>
      <c r="I97" s="131" t="s">
        <v>130</v>
      </c>
      <c r="J97" s="131" t="s">
        <v>130</v>
      </c>
      <c r="K97" s="131" t="s">
        <v>130</v>
      </c>
      <c r="L97" s="131" t="s">
        <v>130</v>
      </c>
      <c r="M97" s="131" t="s">
        <v>130</v>
      </c>
      <c r="N97" s="131" t="s">
        <v>130</v>
      </c>
      <c r="O97" s="131" t="s">
        <v>130</v>
      </c>
      <c r="P97" s="21">
        <v>0</v>
      </c>
      <c r="Q97" s="21"/>
      <c r="R97" s="21"/>
      <c r="S97" s="21"/>
      <c r="T97" s="21"/>
    </row>
    <row r="98" spans="1:20" ht="30" x14ac:dyDescent="0.25">
      <c r="A98" s="22">
        <f t="shared" si="4"/>
        <v>73</v>
      </c>
      <c r="B98" s="76" t="s">
        <v>54</v>
      </c>
      <c r="C98" s="16" t="s">
        <v>194</v>
      </c>
      <c r="D98" s="44" t="s">
        <v>132</v>
      </c>
      <c r="E98" s="46">
        <v>450</v>
      </c>
      <c r="F98" s="6">
        <f t="shared" si="6"/>
        <v>0</v>
      </c>
      <c r="G98" s="69">
        <f t="shared" si="5"/>
        <v>0</v>
      </c>
      <c r="H98" s="131" t="s">
        <v>130</v>
      </c>
      <c r="I98" s="131" t="s">
        <v>130</v>
      </c>
      <c r="J98" s="131" t="s">
        <v>130</v>
      </c>
      <c r="K98" s="131" t="s">
        <v>130</v>
      </c>
      <c r="L98" s="131" t="s">
        <v>130</v>
      </c>
      <c r="M98" s="131" t="s">
        <v>130</v>
      </c>
      <c r="N98" s="131" t="s">
        <v>130</v>
      </c>
      <c r="O98" s="131" t="s">
        <v>130</v>
      </c>
      <c r="P98" s="21">
        <v>0</v>
      </c>
      <c r="Q98" s="21"/>
      <c r="R98" s="21"/>
      <c r="S98" s="21"/>
      <c r="T98" s="21"/>
    </row>
    <row r="99" spans="1:20" ht="30" x14ac:dyDescent="0.25">
      <c r="A99" s="22">
        <f t="shared" si="4"/>
        <v>74</v>
      </c>
      <c r="B99" s="75" t="s">
        <v>55</v>
      </c>
      <c r="C99" s="16" t="s">
        <v>195</v>
      </c>
      <c r="D99" s="44" t="s">
        <v>132</v>
      </c>
      <c r="E99" s="46">
        <v>8</v>
      </c>
      <c r="F99" s="6">
        <f t="shared" si="6"/>
        <v>0</v>
      </c>
      <c r="G99" s="69">
        <f t="shared" si="5"/>
        <v>0</v>
      </c>
      <c r="H99" s="131" t="s">
        <v>130</v>
      </c>
      <c r="I99" s="131" t="s">
        <v>130</v>
      </c>
      <c r="J99" s="131" t="s">
        <v>130</v>
      </c>
      <c r="K99" s="131" t="s">
        <v>130</v>
      </c>
      <c r="L99" s="131" t="s">
        <v>130</v>
      </c>
      <c r="M99" s="131" t="s">
        <v>130</v>
      </c>
      <c r="N99" s="131" t="s">
        <v>130</v>
      </c>
      <c r="O99" s="131" t="s">
        <v>130</v>
      </c>
      <c r="P99" s="21">
        <v>0</v>
      </c>
      <c r="Q99" s="21"/>
      <c r="R99" s="21"/>
      <c r="S99" s="21"/>
      <c r="T99" s="21"/>
    </row>
    <row r="100" spans="1:20" ht="30" x14ac:dyDescent="0.25">
      <c r="A100" s="22">
        <f t="shared" si="4"/>
        <v>75</v>
      </c>
      <c r="B100" s="75" t="s">
        <v>55</v>
      </c>
      <c r="C100" s="16" t="s">
        <v>196</v>
      </c>
      <c r="D100" s="44" t="s">
        <v>132</v>
      </c>
      <c r="E100" s="46">
        <v>10</v>
      </c>
      <c r="F100" s="6">
        <f t="shared" si="6"/>
        <v>0</v>
      </c>
      <c r="G100" s="69">
        <f t="shared" si="5"/>
        <v>0</v>
      </c>
      <c r="H100" s="131" t="s">
        <v>130</v>
      </c>
      <c r="I100" s="131" t="s">
        <v>130</v>
      </c>
      <c r="J100" s="131" t="s">
        <v>130</v>
      </c>
      <c r="K100" s="131" t="s">
        <v>130</v>
      </c>
      <c r="L100" s="131" t="s">
        <v>130</v>
      </c>
      <c r="M100" s="131" t="s">
        <v>130</v>
      </c>
      <c r="N100" s="131" t="s">
        <v>130</v>
      </c>
      <c r="O100" s="131" t="s">
        <v>130</v>
      </c>
      <c r="P100" s="21">
        <v>0</v>
      </c>
      <c r="Q100" s="21"/>
      <c r="R100" s="21"/>
      <c r="S100" s="21"/>
      <c r="T100" s="21"/>
    </row>
    <row r="101" spans="1:20" ht="45" x14ac:dyDescent="0.25">
      <c r="A101" s="22">
        <f t="shared" si="4"/>
        <v>76</v>
      </c>
      <c r="B101" s="75" t="s">
        <v>56</v>
      </c>
      <c r="C101" s="16" t="s">
        <v>197</v>
      </c>
      <c r="D101" s="44" t="s">
        <v>132</v>
      </c>
      <c r="E101" s="46">
        <v>10</v>
      </c>
      <c r="F101" s="6">
        <f t="shared" si="6"/>
        <v>0</v>
      </c>
      <c r="G101" s="69">
        <f t="shared" si="5"/>
        <v>0</v>
      </c>
      <c r="H101" s="131" t="s">
        <v>130</v>
      </c>
      <c r="I101" s="131" t="s">
        <v>130</v>
      </c>
      <c r="J101" s="131" t="s">
        <v>130</v>
      </c>
      <c r="K101" s="131" t="s">
        <v>130</v>
      </c>
      <c r="L101" s="131" t="s">
        <v>130</v>
      </c>
      <c r="M101" s="131" t="s">
        <v>130</v>
      </c>
      <c r="N101" s="131" t="s">
        <v>130</v>
      </c>
      <c r="O101" s="131" t="s">
        <v>130</v>
      </c>
      <c r="P101" s="21">
        <v>0</v>
      </c>
      <c r="Q101" s="21"/>
      <c r="R101" s="21"/>
      <c r="S101" s="21"/>
      <c r="T101" s="21"/>
    </row>
    <row r="102" spans="1:20" ht="30" x14ac:dyDescent="0.25">
      <c r="A102" s="22">
        <f t="shared" si="4"/>
        <v>77</v>
      </c>
      <c r="B102" s="75" t="s">
        <v>57</v>
      </c>
      <c r="C102" s="16" t="s">
        <v>198</v>
      </c>
      <c r="D102" s="44" t="s">
        <v>132</v>
      </c>
      <c r="E102" s="46">
        <v>10</v>
      </c>
      <c r="F102" s="6">
        <f t="shared" si="6"/>
        <v>0</v>
      </c>
      <c r="G102" s="69">
        <f t="shared" si="5"/>
        <v>0</v>
      </c>
      <c r="H102" s="131" t="s">
        <v>130</v>
      </c>
      <c r="I102" s="131" t="s">
        <v>130</v>
      </c>
      <c r="J102" s="131" t="s">
        <v>130</v>
      </c>
      <c r="K102" s="131" t="s">
        <v>130</v>
      </c>
      <c r="L102" s="131" t="s">
        <v>130</v>
      </c>
      <c r="M102" s="131" t="s">
        <v>130</v>
      </c>
      <c r="N102" s="131" t="s">
        <v>130</v>
      </c>
      <c r="O102" s="131" t="s">
        <v>130</v>
      </c>
      <c r="P102" s="21">
        <v>0</v>
      </c>
      <c r="Q102" s="21"/>
      <c r="R102" s="21"/>
      <c r="S102" s="21"/>
      <c r="T102" s="21"/>
    </row>
    <row r="103" spans="1:20" ht="30" x14ac:dyDescent="0.25">
      <c r="A103" s="22">
        <f t="shared" si="4"/>
        <v>78</v>
      </c>
      <c r="B103" s="75" t="s">
        <v>58</v>
      </c>
      <c r="C103" s="16" t="s">
        <v>199</v>
      </c>
      <c r="D103" s="44" t="s">
        <v>132</v>
      </c>
      <c r="E103" s="46">
        <v>10</v>
      </c>
      <c r="F103" s="6">
        <f t="shared" si="6"/>
        <v>0</v>
      </c>
      <c r="G103" s="69">
        <f t="shared" si="5"/>
        <v>0</v>
      </c>
      <c r="H103" s="131" t="s">
        <v>130</v>
      </c>
      <c r="I103" s="131" t="s">
        <v>130</v>
      </c>
      <c r="J103" s="131" t="s">
        <v>130</v>
      </c>
      <c r="K103" s="131" t="s">
        <v>130</v>
      </c>
      <c r="L103" s="131" t="s">
        <v>130</v>
      </c>
      <c r="M103" s="131" t="s">
        <v>130</v>
      </c>
      <c r="N103" s="131" t="s">
        <v>130</v>
      </c>
      <c r="O103" s="131" t="s">
        <v>130</v>
      </c>
      <c r="P103" s="21">
        <v>0</v>
      </c>
      <c r="Q103" s="21"/>
      <c r="R103" s="21"/>
      <c r="S103" s="21"/>
      <c r="T103" s="21"/>
    </row>
    <row r="104" spans="1:20" ht="34.5" customHeight="1" x14ac:dyDescent="0.25">
      <c r="A104" s="22">
        <f t="shared" si="4"/>
        <v>79</v>
      </c>
      <c r="B104" s="75" t="s">
        <v>59</v>
      </c>
      <c r="C104" s="16" t="s">
        <v>200</v>
      </c>
      <c r="D104" s="44" t="s">
        <v>132</v>
      </c>
      <c r="E104" s="46">
        <v>10</v>
      </c>
      <c r="F104" s="6">
        <f t="shared" si="6"/>
        <v>0</v>
      </c>
      <c r="G104" s="69">
        <f t="shared" si="5"/>
        <v>0</v>
      </c>
      <c r="H104" s="131" t="s">
        <v>130</v>
      </c>
      <c r="I104" s="131" t="s">
        <v>130</v>
      </c>
      <c r="J104" s="131" t="s">
        <v>130</v>
      </c>
      <c r="K104" s="131" t="s">
        <v>130</v>
      </c>
      <c r="L104" s="131" t="s">
        <v>130</v>
      </c>
      <c r="M104" s="131" t="s">
        <v>130</v>
      </c>
      <c r="N104" s="131" t="s">
        <v>130</v>
      </c>
      <c r="O104" s="131" t="s">
        <v>130</v>
      </c>
      <c r="P104" s="21">
        <v>0</v>
      </c>
      <c r="Q104" s="21"/>
      <c r="R104" s="21"/>
      <c r="S104" s="21"/>
      <c r="T104" s="21"/>
    </row>
    <row r="105" spans="1:20" ht="30" x14ac:dyDescent="0.25">
      <c r="A105" s="22">
        <f t="shared" si="4"/>
        <v>80</v>
      </c>
      <c r="B105" s="75" t="s">
        <v>60</v>
      </c>
      <c r="C105" s="16" t="s">
        <v>201</v>
      </c>
      <c r="D105" s="44" t="s">
        <v>132</v>
      </c>
      <c r="E105" s="46">
        <v>10</v>
      </c>
      <c r="F105" s="6">
        <f t="shared" si="6"/>
        <v>0</v>
      </c>
      <c r="G105" s="69">
        <f t="shared" si="5"/>
        <v>0</v>
      </c>
      <c r="H105" s="131" t="s">
        <v>130</v>
      </c>
      <c r="I105" s="131" t="s">
        <v>130</v>
      </c>
      <c r="J105" s="131" t="s">
        <v>130</v>
      </c>
      <c r="K105" s="131" t="s">
        <v>130</v>
      </c>
      <c r="L105" s="131" t="s">
        <v>130</v>
      </c>
      <c r="M105" s="131" t="s">
        <v>130</v>
      </c>
      <c r="N105" s="131" t="s">
        <v>130</v>
      </c>
      <c r="O105" s="131" t="s">
        <v>130</v>
      </c>
      <c r="P105" s="21">
        <v>0</v>
      </c>
      <c r="Q105" s="21"/>
      <c r="R105" s="21"/>
      <c r="S105" s="21"/>
      <c r="T105" s="21"/>
    </row>
    <row r="106" spans="1:20" ht="30" x14ac:dyDescent="0.25">
      <c r="A106" s="22">
        <f t="shared" si="4"/>
        <v>81</v>
      </c>
      <c r="B106" s="75" t="s">
        <v>62</v>
      </c>
      <c r="C106" s="7" t="s">
        <v>202</v>
      </c>
      <c r="D106" s="44" t="s">
        <v>132</v>
      </c>
      <c r="E106" s="46">
        <v>10</v>
      </c>
      <c r="F106" s="6">
        <f t="shared" si="6"/>
        <v>0</v>
      </c>
      <c r="G106" s="69">
        <f t="shared" si="5"/>
        <v>0</v>
      </c>
      <c r="H106" s="131" t="s">
        <v>130</v>
      </c>
      <c r="I106" s="131" t="s">
        <v>130</v>
      </c>
      <c r="J106" s="131" t="s">
        <v>130</v>
      </c>
      <c r="K106" s="131" t="s">
        <v>130</v>
      </c>
      <c r="L106" s="131" t="s">
        <v>130</v>
      </c>
      <c r="M106" s="131" t="s">
        <v>130</v>
      </c>
      <c r="N106" s="131" t="s">
        <v>130</v>
      </c>
      <c r="O106" s="131" t="s">
        <v>130</v>
      </c>
      <c r="P106" s="21">
        <v>0</v>
      </c>
      <c r="Q106" s="21"/>
      <c r="R106" s="21"/>
      <c r="S106" s="21"/>
      <c r="T106" s="21"/>
    </row>
    <row r="107" spans="1:20" ht="30" x14ac:dyDescent="0.25">
      <c r="A107" s="22">
        <f t="shared" si="4"/>
        <v>82</v>
      </c>
      <c r="B107" s="75" t="s">
        <v>61</v>
      </c>
      <c r="C107" s="7" t="s">
        <v>203</v>
      </c>
      <c r="D107" s="44" t="s">
        <v>132</v>
      </c>
      <c r="E107" s="46">
        <v>10</v>
      </c>
      <c r="F107" s="6">
        <f t="shared" si="6"/>
        <v>0</v>
      </c>
      <c r="G107" s="69">
        <f t="shared" si="5"/>
        <v>0</v>
      </c>
      <c r="H107" s="131" t="s">
        <v>130</v>
      </c>
      <c r="I107" s="131" t="s">
        <v>130</v>
      </c>
      <c r="J107" s="131" t="s">
        <v>130</v>
      </c>
      <c r="K107" s="131" t="s">
        <v>130</v>
      </c>
      <c r="L107" s="131" t="s">
        <v>130</v>
      </c>
      <c r="M107" s="131" t="s">
        <v>130</v>
      </c>
      <c r="N107" s="131" t="s">
        <v>130</v>
      </c>
      <c r="O107" s="131" t="s">
        <v>130</v>
      </c>
      <c r="P107" s="21">
        <v>0</v>
      </c>
      <c r="Q107" s="21"/>
      <c r="R107" s="21"/>
      <c r="S107" s="21"/>
      <c r="T107" s="21"/>
    </row>
    <row r="108" spans="1:20" ht="30" x14ac:dyDescent="0.25">
      <c r="A108" s="22">
        <f t="shared" si="4"/>
        <v>83</v>
      </c>
      <c r="B108" s="75" t="s">
        <v>63</v>
      </c>
      <c r="C108" s="7" t="s">
        <v>204</v>
      </c>
      <c r="D108" s="44" t="s">
        <v>132</v>
      </c>
      <c r="E108" s="46">
        <v>10</v>
      </c>
      <c r="F108" s="6">
        <f t="shared" si="6"/>
        <v>0</v>
      </c>
      <c r="G108" s="69">
        <f t="shared" si="5"/>
        <v>0</v>
      </c>
      <c r="H108" s="131" t="s">
        <v>130</v>
      </c>
      <c r="I108" s="131" t="s">
        <v>130</v>
      </c>
      <c r="J108" s="131" t="s">
        <v>130</v>
      </c>
      <c r="K108" s="131" t="s">
        <v>130</v>
      </c>
      <c r="L108" s="131" t="s">
        <v>130</v>
      </c>
      <c r="M108" s="131" t="s">
        <v>130</v>
      </c>
      <c r="N108" s="131" t="s">
        <v>130</v>
      </c>
      <c r="O108" s="131" t="s">
        <v>130</v>
      </c>
      <c r="P108" s="21">
        <v>0</v>
      </c>
      <c r="Q108" s="21"/>
      <c r="R108" s="21"/>
      <c r="S108" s="21"/>
      <c r="T108" s="21"/>
    </row>
    <row r="109" spans="1:20" ht="30" x14ac:dyDescent="0.25">
      <c r="A109" s="22">
        <f t="shared" si="4"/>
        <v>84</v>
      </c>
      <c r="B109" s="75" t="s">
        <v>64</v>
      </c>
      <c r="C109" s="7" t="s">
        <v>205</v>
      </c>
      <c r="D109" s="44" t="s">
        <v>132</v>
      </c>
      <c r="E109" s="46">
        <v>10</v>
      </c>
      <c r="F109" s="6">
        <f t="shared" si="6"/>
        <v>0</v>
      </c>
      <c r="G109" s="69">
        <f t="shared" si="5"/>
        <v>0</v>
      </c>
      <c r="H109" s="131" t="s">
        <v>130</v>
      </c>
      <c r="I109" s="131" t="s">
        <v>130</v>
      </c>
      <c r="J109" s="131" t="s">
        <v>130</v>
      </c>
      <c r="K109" s="131" t="s">
        <v>130</v>
      </c>
      <c r="L109" s="131" t="s">
        <v>130</v>
      </c>
      <c r="M109" s="131" t="s">
        <v>130</v>
      </c>
      <c r="N109" s="131" t="s">
        <v>130</v>
      </c>
      <c r="O109" s="131" t="s">
        <v>130</v>
      </c>
      <c r="P109" s="21">
        <v>0</v>
      </c>
      <c r="Q109" s="21"/>
      <c r="R109" s="21"/>
      <c r="S109" s="21"/>
      <c r="T109" s="21"/>
    </row>
    <row r="110" spans="1:20" ht="30" x14ac:dyDescent="0.25">
      <c r="A110" s="22">
        <f t="shared" si="4"/>
        <v>85</v>
      </c>
      <c r="B110" s="75" t="s">
        <v>144</v>
      </c>
      <c r="C110" s="55" t="s">
        <v>206</v>
      </c>
      <c r="D110" s="44" t="s">
        <v>132</v>
      </c>
      <c r="E110" s="46">
        <v>10</v>
      </c>
      <c r="F110" s="6">
        <f t="shared" si="6"/>
        <v>0</v>
      </c>
      <c r="G110" s="69">
        <f t="shared" si="5"/>
        <v>0</v>
      </c>
      <c r="H110" s="131" t="s">
        <v>130</v>
      </c>
      <c r="I110" s="131" t="s">
        <v>130</v>
      </c>
      <c r="J110" s="131" t="s">
        <v>130</v>
      </c>
      <c r="K110" s="131" t="s">
        <v>130</v>
      </c>
      <c r="L110" s="131" t="s">
        <v>130</v>
      </c>
      <c r="M110" s="131" t="s">
        <v>130</v>
      </c>
      <c r="N110" s="131" t="s">
        <v>130</v>
      </c>
      <c r="O110" s="131" t="s">
        <v>130</v>
      </c>
      <c r="P110" s="21">
        <v>0</v>
      </c>
      <c r="Q110" s="21"/>
      <c r="R110" s="21"/>
      <c r="S110" s="21"/>
      <c r="T110" s="21"/>
    </row>
    <row r="111" spans="1:20" ht="30" x14ac:dyDescent="0.25">
      <c r="A111" s="22">
        <f t="shared" si="4"/>
        <v>86</v>
      </c>
      <c r="B111" s="75" t="s">
        <v>145</v>
      </c>
      <c r="C111" s="55" t="s">
        <v>207</v>
      </c>
      <c r="D111" s="44" t="s">
        <v>132</v>
      </c>
      <c r="E111" s="46">
        <v>10</v>
      </c>
      <c r="F111" s="6">
        <f t="shared" si="6"/>
        <v>0</v>
      </c>
      <c r="G111" s="69">
        <f t="shared" si="5"/>
        <v>0</v>
      </c>
      <c r="H111" s="131" t="s">
        <v>130</v>
      </c>
      <c r="I111" s="131" t="s">
        <v>130</v>
      </c>
      <c r="J111" s="131" t="s">
        <v>130</v>
      </c>
      <c r="K111" s="131" t="s">
        <v>130</v>
      </c>
      <c r="L111" s="131" t="s">
        <v>130</v>
      </c>
      <c r="M111" s="131" t="s">
        <v>130</v>
      </c>
      <c r="N111" s="131" t="s">
        <v>130</v>
      </c>
      <c r="O111" s="131" t="s">
        <v>130</v>
      </c>
      <c r="P111" s="21">
        <v>0</v>
      </c>
      <c r="Q111" s="21"/>
      <c r="R111" s="21"/>
      <c r="S111" s="21"/>
      <c r="T111" s="21"/>
    </row>
    <row r="112" spans="1:20" ht="30" x14ac:dyDescent="0.25">
      <c r="A112" s="22">
        <f t="shared" si="4"/>
        <v>87</v>
      </c>
      <c r="B112" s="75" t="s">
        <v>146</v>
      </c>
      <c r="C112" s="55" t="s">
        <v>208</v>
      </c>
      <c r="D112" s="44" t="s">
        <v>132</v>
      </c>
      <c r="E112" s="46">
        <v>10</v>
      </c>
      <c r="F112" s="6">
        <f t="shared" si="6"/>
        <v>0</v>
      </c>
      <c r="G112" s="69">
        <f t="shared" si="5"/>
        <v>0</v>
      </c>
      <c r="H112" s="131" t="s">
        <v>130</v>
      </c>
      <c r="I112" s="131" t="s">
        <v>130</v>
      </c>
      <c r="J112" s="131" t="s">
        <v>130</v>
      </c>
      <c r="K112" s="131" t="s">
        <v>130</v>
      </c>
      <c r="L112" s="131" t="s">
        <v>130</v>
      </c>
      <c r="M112" s="131" t="s">
        <v>130</v>
      </c>
      <c r="N112" s="131" t="s">
        <v>130</v>
      </c>
      <c r="O112" s="131" t="s">
        <v>130</v>
      </c>
      <c r="P112" s="21">
        <v>0</v>
      </c>
      <c r="Q112" s="21"/>
      <c r="R112" s="21"/>
      <c r="S112" s="21"/>
      <c r="T112" s="21"/>
    </row>
    <row r="113" spans="1:20" ht="30" x14ac:dyDescent="0.25">
      <c r="A113" s="22">
        <f t="shared" si="4"/>
        <v>88</v>
      </c>
      <c r="B113" s="75" t="s">
        <v>147</v>
      </c>
      <c r="C113" s="56" t="s">
        <v>208</v>
      </c>
      <c r="D113" s="44" t="s">
        <v>132</v>
      </c>
      <c r="E113" s="46">
        <v>10</v>
      </c>
      <c r="F113" s="6">
        <f t="shared" si="6"/>
        <v>0</v>
      </c>
      <c r="G113" s="69">
        <f t="shared" si="5"/>
        <v>0</v>
      </c>
      <c r="H113" s="131" t="s">
        <v>130</v>
      </c>
      <c r="I113" s="131" t="s">
        <v>130</v>
      </c>
      <c r="J113" s="131" t="s">
        <v>130</v>
      </c>
      <c r="K113" s="131" t="s">
        <v>130</v>
      </c>
      <c r="L113" s="131" t="s">
        <v>130</v>
      </c>
      <c r="M113" s="131" t="s">
        <v>130</v>
      </c>
      <c r="N113" s="131" t="s">
        <v>130</v>
      </c>
      <c r="O113" s="131" t="s">
        <v>130</v>
      </c>
      <c r="P113" s="21">
        <v>0</v>
      </c>
      <c r="Q113" s="21"/>
      <c r="R113" s="21"/>
      <c r="S113" s="21"/>
      <c r="T113" s="21"/>
    </row>
    <row r="114" spans="1:20" ht="45" x14ac:dyDescent="0.25">
      <c r="A114" s="22">
        <f t="shared" si="4"/>
        <v>89</v>
      </c>
      <c r="B114" s="75" t="s">
        <v>65</v>
      </c>
      <c r="C114" s="7" t="s">
        <v>209</v>
      </c>
      <c r="D114" s="44" t="s">
        <v>132</v>
      </c>
      <c r="E114" s="46">
        <v>10</v>
      </c>
      <c r="F114" s="6">
        <f t="shared" si="6"/>
        <v>0</v>
      </c>
      <c r="G114" s="69">
        <f t="shared" si="5"/>
        <v>0</v>
      </c>
      <c r="H114" s="131" t="s">
        <v>130</v>
      </c>
      <c r="I114" s="131" t="s">
        <v>130</v>
      </c>
      <c r="J114" s="131" t="s">
        <v>130</v>
      </c>
      <c r="K114" s="131" t="s">
        <v>130</v>
      </c>
      <c r="L114" s="131" t="s">
        <v>130</v>
      </c>
      <c r="M114" s="131" t="s">
        <v>130</v>
      </c>
      <c r="N114" s="131" t="s">
        <v>130</v>
      </c>
      <c r="O114" s="131" t="s">
        <v>130</v>
      </c>
      <c r="P114" s="21">
        <v>0</v>
      </c>
      <c r="Q114" s="21"/>
      <c r="R114" s="21"/>
      <c r="S114" s="21"/>
      <c r="T114" s="21"/>
    </row>
    <row r="115" spans="1:20" ht="30" x14ac:dyDescent="0.25">
      <c r="A115" s="22">
        <f t="shared" si="4"/>
        <v>90</v>
      </c>
      <c r="B115" s="75" t="s">
        <v>66</v>
      </c>
      <c r="C115" s="16" t="s">
        <v>210</v>
      </c>
      <c r="D115" s="44" t="s">
        <v>132</v>
      </c>
      <c r="E115" s="46">
        <v>10</v>
      </c>
      <c r="F115" s="6">
        <f t="shared" si="6"/>
        <v>0</v>
      </c>
      <c r="G115" s="69">
        <f t="shared" si="5"/>
        <v>0</v>
      </c>
      <c r="H115" s="131" t="s">
        <v>130</v>
      </c>
      <c r="I115" s="131" t="s">
        <v>130</v>
      </c>
      <c r="J115" s="131" t="s">
        <v>130</v>
      </c>
      <c r="K115" s="131" t="s">
        <v>130</v>
      </c>
      <c r="L115" s="131" t="s">
        <v>130</v>
      </c>
      <c r="M115" s="131" t="s">
        <v>130</v>
      </c>
      <c r="N115" s="131" t="s">
        <v>130</v>
      </c>
      <c r="O115" s="131" t="s">
        <v>130</v>
      </c>
      <c r="P115" s="21">
        <v>0</v>
      </c>
      <c r="Q115" s="21"/>
      <c r="R115" s="21"/>
      <c r="S115" s="21"/>
      <c r="T115" s="21"/>
    </row>
    <row r="116" spans="1:20" ht="30" x14ac:dyDescent="0.25">
      <c r="A116" s="22">
        <f t="shared" si="4"/>
        <v>91</v>
      </c>
      <c r="B116" s="75" t="s">
        <v>67</v>
      </c>
      <c r="C116" s="17" t="s">
        <v>211</v>
      </c>
      <c r="D116" s="44" t="s">
        <v>132</v>
      </c>
      <c r="E116" s="46">
        <v>10</v>
      </c>
      <c r="F116" s="6">
        <f t="shared" si="6"/>
        <v>0</v>
      </c>
      <c r="G116" s="69">
        <f t="shared" si="5"/>
        <v>0</v>
      </c>
      <c r="H116" s="131" t="s">
        <v>130</v>
      </c>
      <c r="I116" s="131" t="s">
        <v>130</v>
      </c>
      <c r="J116" s="131" t="s">
        <v>130</v>
      </c>
      <c r="K116" s="131" t="s">
        <v>130</v>
      </c>
      <c r="L116" s="131" t="s">
        <v>130</v>
      </c>
      <c r="M116" s="131" t="s">
        <v>130</v>
      </c>
      <c r="N116" s="131" t="s">
        <v>130</v>
      </c>
      <c r="O116" s="131" t="s">
        <v>130</v>
      </c>
      <c r="P116" s="21">
        <v>0</v>
      </c>
      <c r="Q116" s="21"/>
      <c r="R116" s="21"/>
      <c r="S116" s="21"/>
      <c r="T116" s="21"/>
    </row>
    <row r="117" spans="1:20" ht="30" x14ac:dyDescent="0.25">
      <c r="A117" s="22">
        <f t="shared" si="4"/>
        <v>92</v>
      </c>
      <c r="B117" s="75" t="s">
        <v>68</v>
      </c>
      <c r="C117" s="7" t="s">
        <v>212</v>
      </c>
      <c r="D117" s="44" t="s">
        <v>132</v>
      </c>
      <c r="E117" s="46">
        <v>10</v>
      </c>
      <c r="F117" s="6">
        <f t="shared" si="6"/>
        <v>0</v>
      </c>
      <c r="G117" s="69">
        <f t="shared" si="5"/>
        <v>0</v>
      </c>
      <c r="H117" s="131" t="s">
        <v>130</v>
      </c>
      <c r="I117" s="131" t="s">
        <v>130</v>
      </c>
      <c r="J117" s="131" t="s">
        <v>130</v>
      </c>
      <c r="K117" s="131" t="s">
        <v>130</v>
      </c>
      <c r="L117" s="131" t="s">
        <v>130</v>
      </c>
      <c r="M117" s="131" t="s">
        <v>130</v>
      </c>
      <c r="N117" s="131" t="s">
        <v>130</v>
      </c>
      <c r="O117" s="131" t="s">
        <v>130</v>
      </c>
      <c r="P117" s="21">
        <v>0</v>
      </c>
      <c r="Q117" s="21"/>
      <c r="R117" s="21"/>
      <c r="S117" s="21"/>
      <c r="T117" s="21"/>
    </row>
    <row r="118" spans="1:20" ht="30" x14ac:dyDescent="0.25">
      <c r="A118" s="22">
        <f t="shared" si="4"/>
        <v>93</v>
      </c>
      <c r="B118" s="75" t="s">
        <v>69</v>
      </c>
      <c r="C118" s="7" t="s">
        <v>213</v>
      </c>
      <c r="D118" s="44" t="s">
        <v>132</v>
      </c>
      <c r="E118" s="46">
        <v>10</v>
      </c>
      <c r="F118" s="6">
        <f t="shared" si="6"/>
        <v>0</v>
      </c>
      <c r="G118" s="69">
        <f t="shared" si="5"/>
        <v>0</v>
      </c>
      <c r="H118" s="131" t="s">
        <v>130</v>
      </c>
      <c r="I118" s="131" t="s">
        <v>130</v>
      </c>
      <c r="J118" s="131" t="s">
        <v>130</v>
      </c>
      <c r="K118" s="131" t="s">
        <v>130</v>
      </c>
      <c r="L118" s="131" t="s">
        <v>130</v>
      </c>
      <c r="M118" s="131" t="s">
        <v>130</v>
      </c>
      <c r="N118" s="131" t="s">
        <v>130</v>
      </c>
      <c r="O118" s="131" t="s">
        <v>130</v>
      </c>
      <c r="P118" s="21">
        <v>0</v>
      </c>
      <c r="Q118" s="21"/>
      <c r="R118" s="21"/>
      <c r="S118" s="21"/>
      <c r="T118" s="21"/>
    </row>
    <row r="119" spans="1:20" ht="30" x14ac:dyDescent="0.25">
      <c r="A119" s="22">
        <f t="shared" si="4"/>
        <v>94</v>
      </c>
      <c r="B119" s="75" t="s">
        <v>70</v>
      </c>
      <c r="C119" s="16" t="s">
        <v>214</v>
      </c>
      <c r="D119" s="44" t="s">
        <v>132</v>
      </c>
      <c r="E119" s="46">
        <v>10</v>
      </c>
      <c r="F119" s="6">
        <f t="shared" si="6"/>
        <v>0</v>
      </c>
      <c r="G119" s="69">
        <f t="shared" si="5"/>
        <v>0</v>
      </c>
      <c r="H119" s="131" t="s">
        <v>130</v>
      </c>
      <c r="I119" s="131" t="s">
        <v>130</v>
      </c>
      <c r="J119" s="131" t="s">
        <v>130</v>
      </c>
      <c r="K119" s="131" t="s">
        <v>130</v>
      </c>
      <c r="L119" s="131" t="s">
        <v>130</v>
      </c>
      <c r="M119" s="131" t="s">
        <v>130</v>
      </c>
      <c r="N119" s="131" t="s">
        <v>130</v>
      </c>
      <c r="O119" s="131" t="s">
        <v>130</v>
      </c>
      <c r="P119" s="21">
        <v>0</v>
      </c>
      <c r="Q119" s="21"/>
      <c r="R119" s="21"/>
      <c r="S119" s="21"/>
      <c r="T119" s="21"/>
    </row>
    <row r="120" spans="1:20" ht="30" x14ac:dyDescent="0.25">
      <c r="A120" s="22">
        <f t="shared" si="4"/>
        <v>95</v>
      </c>
      <c r="B120" s="75" t="s">
        <v>71</v>
      </c>
      <c r="C120" s="16" t="s">
        <v>215</v>
      </c>
      <c r="D120" s="44" t="s">
        <v>132</v>
      </c>
      <c r="E120" s="46">
        <v>10</v>
      </c>
      <c r="F120" s="6">
        <f t="shared" si="6"/>
        <v>0</v>
      </c>
      <c r="G120" s="69">
        <f t="shared" si="5"/>
        <v>0</v>
      </c>
      <c r="H120" s="131" t="s">
        <v>130</v>
      </c>
      <c r="I120" s="131" t="s">
        <v>130</v>
      </c>
      <c r="J120" s="131" t="s">
        <v>130</v>
      </c>
      <c r="K120" s="131" t="s">
        <v>130</v>
      </c>
      <c r="L120" s="131" t="s">
        <v>130</v>
      </c>
      <c r="M120" s="131" t="s">
        <v>130</v>
      </c>
      <c r="N120" s="131" t="s">
        <v>130</v>
      </c>
      <c r="O120" s="131" t="s">
        <v>130</v>
      </c>
      <c r="P120" s="21">
        <v>0</v>
      </c>
      <c r="Q120" s="21"/>
      <c r="R120" s="21"/>
      <c r="S120" s="21"/>
      <c r="T120" s="21"/>
    </row>
    <row r="121" spans="1:20" ht="30" x14ac:dyDescent="0.25">
      <c r="A121" s="22">
        <f t="shared" si="4"/>
        <v>96</v>
      </c>
      <c r="B121" s="75" t="s">
        <v>72</v>
      </c>
      <c r="C121" s="16" t="s">
        <v>216</v>
      </c>
      <c r="D121" s="44" t="s">
        <v>132</v>
      </c>
      <c r="E121" s="46">
        <v>10</v>
      </c>
      <c r="F121" s="6">
        <f t="shared" si="6"/>
        <v>0</v>
      </c>
      <c r="G121" s="69">
        <f t="shared" si="5"/>
        <v>0</v>
      </c>
      <c r="H121" s="131" t="s">
        <v>130</v>
      </c>
      <c r="I121" s="131" t="s">
        <v>130</v>
      </c>
      <c r="J121" s="131" t="s">
        <v>130</v>
      </c>
      <c r="K121" s="131" t="s">
        <v>130</v>
      </c>
      <c r="L121" s="131" t="s">
        <v>130</v>
      </c>
      <c r="M121" s="131" t="s">
        <v>130</v>
      </c>
      <c r="N121" s="131" t="s">
        <v>130</v>
      </c>
      <c r="O121" s="131" t="s">
        <v>130</v>
      </c>
      <c r="P121" s="21">
        <v>0</v>
      </c>
      <c r="Q121" s="21"/>
      <c r="R121" s="21"/>
      <c r="S121" s="21"/>
      <c r="T121" s="21"/>
    </row>
    <row r="122" spans="1:20" ht="30" x14ac:dyDescent="0.25">
      <c r="A122" s="22">
        <f t="shared" si="4"/>
        <v>97</v>
      </c>
      <c r="B122" s="75" t="s">
        <v>73</v>
      </c>
      <c r="C122" s="16" t="s">
        <v>217</v>
      </c>
      <c r="D122" s="44" t="s">
        <v>132</v>
      </c>
      <c r="E122" s="46">
        <v>10</v>
      </c>
      <c r="F122" s="6">
        <f t="shared" si="6"/>
        <v>0</v>
      </c>
      <c r="G122" s="69">
        <f t="shared" si="5"/>
        <v>0</v>
      </c>
      <c r="H122" s="131" t="s">
        <v>130</v>
      </c>
      <c r="I122" s="131" t="s">
        <v>130</v>
      </c>
      <c r="J122" s="131" t="s">
        <v>130</v>
      </c>
      <c r="K122" s="131" t="s">
        <v>130</v>
      </c>
      <c r="L122" s="131" t="s">
        <v>130</v>
      </c>
      <c r="M122" s="131" t="s">
        <v>130</v>
      </c>
      <c r="N122" s="131" t="s">
        <v>130</v>
      </c>
      <c r="O122" s="131" t="s">
        <v>130</v>
      </c>
      <c r="P122" s="21">
        <v>0</v>
      </c>
      <c r="Q122" s="21"/>
      <c r="R122" s="21"/>
      <c r="S122" s="21"/>
      <c r="T122" s="21"/>
    </row>
    <row r="123" spans="1:20" ht="30" x14ac:dyDescent="0.25">
      <c r="A123" s="22">
        <f t="shared" si="4"/>
        <v>98</v>
      </c>
      <c r="B123" s="75" t="s">
        <v>74</v>
      </c>
      <c r="C123" s="16" t="s">
        <v>218</v>
      </c>
      <c r="D123" s="44" t="s">
        <v>132</v>
      </c>
      <c r="E123" s="46">
        <v>10</v>
      </c>
      <c r="F123" s="6">
        <f t="shared" si="6"/>
        <v>0</v>
      </c>
      <c r="G123" s="69">
        <f t="shared" si="5"/>
        <v>0</v>
      </c>
      <c r="H123" s="131" t="s">
        <v>130</v>
      </c>
      <c r="I123" s="131" t="s">
        <v>130</v>
      </c>
      <c r="J123" s="131" t="s">
        <v>130</v>
      </c>
      <c r="K123" s="131" t="s">
        <v>130</v>
      </c>
      <c r="L123" s="131" t="s">
        <v>130</v>
      </c>
      <c r="M123" s="131" t="s">
        <v>130</v>
      </c>
      <c r="N123" s="131" t="s">
        <v>130</v>
      </c>
      <c r="O123" s="131" t="s">
        <v>130</v>
      </c>
      <c r="P123" s="21">
        <v>0</v>
      </c>
      <c r="Q123" s="21"/>
      <c r="R123" s="21"/>
      <c r="S123" s="21"/>
      <c r="T123" s="21"/>
    </row>
    <row r="124" spans="1:20" ht="30" x14ac:dyDescent="0.25">
      <c r="A124" s="22">
        <f t="shared" si="4"/>
        <v>99</v>
      </c>
      <c r="B124" s="75" t="s">
        <v>75</v>
      </c>
      <c r="C124" s="20" t="s">
        <v>219</v>
      </c>
      <c r="D124" s="44" t="s">
        <v>132</v>
      </c>
      <c r="E124" s="46">
        <v>10</v>
      </c>
      <c r="F124" s="6">
        <f t="shared" si="6"/>
        <v>0</v>
      </c>
      <c r="G124" s="69">
        <f t="shared" si="5"/>
        <v>0</v>
      </c>
      <c r="H124" s="131" t="s">
        <v>130</v>
      </c>
      <c r="I124" s="131" t="s">
        <v>130</v>
      </c>
      <c r="J124" s="131" t="s">
        <v>130</v>
      </c>
      <c r="K124" s="131" t="s">
        <v>130</v>
      </c>
      <c r="L124" s="131" t="s">
        <v>130</v>
      </c>
      <c r="M124" s="131" t="s">
        <v>130</v>
      </c>
      <c r="N124" s="131" t="s">
        <v>130</v>
      </c>
      <c r="O124" s="131" t="s">
        <v>130</v>
      </c>
      <c r="P124" s="21">
        <v>0</v>
      </c>
      <c r="Q124" s="21"/>
      <c r="R124" s="21"/>
      <c r="S124" s="21"/>
      <c r="T124" s="21"/>
    </row>
    <row r="125" spans="1:20" ht="30" x14ac:dyDescent="0.25">
      <c r="A125" s="22">
        <f t="shared" si="4"/>
        <v>100</v>
      </c>
      <c r="B125" s="75" t="s">
        <v>76</v>
      </c>
      <c r="C125" s="20" t="s">
        <v>220</v>
      </c>
      <c r="D125" s="44" t="s">
        <v>132</v>
      </c>
      <c r="E125" s="46">
        <v>10</v>
      </c>
      <c r="F125" s="6">
        <f t="shared" si="6"/>
        <v>0</v>
      </c>
      <c r="G125" s="69">
        <f t="shared" si="5"/>
        <v>0</v>
      </c>
      <c r="H125" s="131" t="s">
        <v>130</v>
      </c>
      <c r="I125" s="131" t="s">
        <v>130</v>
      </c>
      <c r="J125" s="131" t="s">
        <v>130</v>
      </c>
      <c r="K125" s="131" t="s">
        <v>130</v>
      </c>
      <c r="L125" s="131" t="s">
        <v>130</v>
      </c>
      <c r="M125" s="131" t="s">
        <v>130</v>
      </c>
      <c r="N125" s="131" t="s">
        <v>130</v>
      </c>
      <c r="O125" s="131" t="s">
        <v>130</v>
      </c>
      <c r="P125" s="21">
        <v>0</v>
      </c>
      <c r="Q125" s="21"/>
      <c r="R125" s="21"/>
      <c r="S125" s="21"/>
      <c r="T125" s="21"/>
    </row>
    <row r="126" spans="1:20" x14ac:dyDescent="0.25">
      <c r="A126" s="22">
        <f t="shared" si="4"/>
        <v>101</v>
      </c>
      <c r="B126" s="75" t="s">
        <v>77</v>
      </c>
      <c r="C126" s="20" t="s">
        <v>221</v>
      </c>
      <c r="D126" s="44" t="s">
        <v>132</v>
      </c>
      <c r="E126" s="46">
        <v>10</v>
      </c>
      <c r="F126" s="6">
        <f t="shared" si="6"/>
        <v>0</v>
      </c>
      <c r="G126" s="69">
        <f t="shared" si="5"/>
        <v>0</v>
      </c>
      <c r="H126" s="131" t="s">
        <v>130</v>
      </c>
      <c r="I126" s="131" t="s">
        <v>130</v>
      </c>
      <c r="J126" s="131" t="s">
        <v>130</v>
      </c>
      <c r="K126" s="131" t="s">
        <v>130</v>
      </c>
      <c r="L126" s="131" t="s">
        <v>130</v>
      </c>
      <c r="M126" s="131" t="s">
        <v>130</v>
      </c>
      <c r="N126" s="131" t="s">
        <v>130</v>
      </c>
      <c r="O126" s="131" t="s">
        <v>130</v>
      </c>
      <c r="P126" s="21">
        <v>0</v>
      </c>
      <c r="Q126" s="21"/>
      <c r="R126" s="21"/>
      <c r="S126" s="21"/>
      <c r="T126" s="21"/>
    </row>
    <row r="127" spans="1:20" x14ac:dyDescent="0.25">
      <c r="A127" s="22">
        <f t="shared" si="4"/>
        <v>102</v>
      </c>
      <c r="B127" s="75" t="s">
        <v>78</v>
      </c>
      <c r="C127" s="57" t="s">
        <v>222</v>
      </c>
      <c r="D127" s="44" t="s">
        <v>132</v>
      </c>
      <c r="E127" s="46">
        <v>10</v>
      </c>
      <c r="F127" s="6">
        <f t="shared" si="6"/>
        <v>0</v>
      </c>
      <c r="G127" s="69">
        <f t="shared" si="5"/>
        <v>0</v>
      </c>
      <c r="H127" s="131" t="s">
        <v>130</v>
      </c>
      <c r="I127" s="131" t="s">
        <v>130</v>
      </c>
      <c r="J127" s="131" t="s">
        <v>130</v>
      </c>
      <c r="K127" s="131" t="s">
        <v>130</v>
      </c>
      <c r="L127" s="131" t="s">
        <v>130</v>
      </c>
      <c r="M127" s="131" t="s">
        <v>130</v>
      </c>
      <c r="N127" s="131" t="s">
        <v>130</v>
      </c>
      <c r="O127" s="131" t="s">
        <v>130</v>
      </c>
      <c r="P127" s="21">
        <v>0</v>
      </c>
      <c r="Q127" s="21"/>
      <c r="R127" s="21"/>
      <c r="S127" s="21"/>
      <c r="T127" s="21"/>
    </row>
    <row r="128" spans="1:20" ht="30" x14ac:dyDescent="0.25">
      <c r="A128" s="22">
        <f t="shared" si="4"/>
        <v>103</v>
      </c>
      <c r="B128" s="75" t="s">
        <v>129</v>
      </c>
      <c r="C128" s="20" t="s">
        <v>223</v>
      </c>
      <c r="D128" s="44" t="s">
        <v>132</v>
      </c>
      <c r="E128" s="46">
        <v>10</v>
      </c>
      <c r="F128" s="6">
        <f t="shared" si="6"/>
        <v>0</v>
      </c>
      <c r="G128" s="69">
        <f t="shared" si="5"/>
        <v>0</v>
      </c>
      <c r="H128" s="131" t="s">
        <v>130</v>
      </c>
      <c r="I128" s="131" t="s">
        <v>130</v>
      </c>
      <c r="J128" s="131" t="s">
        <v>130</v>
      </c>
      <c r="K128" s="131" t="s">
        <v>130</v>
      </c>
      <c r="L128" s="131" t="s">
        <v>130</v>
      </c>
      <c r="M128" s="131" t="s">
        <v>130</v>
      </c>
      <c r="N128" s="131" t="s">
        <v>130</v>
      </c>
      <c r="O128" s="131" t="s">
        <v>130</v>
      </c>
      <c r="P128" s="21">
        <v>0</v>
      </c>
      <c r="Q128" s="21"/>
      <c r="R128" s="21"/>
      <c r="S128" s="21"/>
      <c r="T128" s="21"/>
    </row>
    <row r="129" spans="1:20" ht="30" x14ac:dyDescent="0.25">
      <c r="A129" s="22">
        <f t="shared" si="4"/>
        <v>104</v>
      </c>
      <c r="B129" s="75" t="s">
        <v>79</v>
      </c>
      <c r="C129" s="16" t="s">
        <v>224</v>
      </c>
      <c r="D129" s="44" t="s">
        <v>132</v>
      </c>
      <c r="E129" s="46">
        <v>9</v>
      </c>
      <c r="F129" s="6">
        <f t="shared" si="6"/>
        <v>0</v>
      </c>
      <c r="G129" s="69">
        <f t="shared" si="5"/>
        <v>0</v>
      </c>
      <c r="H129" s="131" t="s">
        <v>130</v>
      </c>
      <c r="I129" s="131" t="s">
        <v>130</v>
      </c>
      <c r="J129" s="131" t="s">
        <v>130</v>
      </c>
      <c r="K129" s="131" t="s">
        <v>130</v>
      </c>
      <c r="L129" s="131" t="s">
        <v>130</v>
      </c>
      <c r="M129" s="131" t="s">
        <v>130</v>
      </c>
      <c r="N129" s="131" t="s">
        <v>130</v>
      </c>
      <c r="O129" s="131" t="s">
        <v>130</v>
      </c>
      <c r="P129" s="21">
        <v>0</v>
      </c>
      <c r="Q129" s="21"/>
      <c r="R129" s="21"/>
      <c r="S129" s="21"/>
      <c r="T129" s="21"/>
    </row>
    <row r="130" spans="1:20" ht="30" x14ac:dyDescent="0.25">
      <c r="A130" s="22">
        <f t="shared" si="4"/>
        <v>105</v>
      </c>
      <c r="B130" s="75" t="s">
        <v>80</v>
      </c>
      <c r="C130" s="20" t="s">
        <v>225</v>
      </c>
      <c r="D130" s="44" t="s">
        <v>132</v>
      </c>
      <c r="E130" s="46">
        <v>10</v>
      </c>
      <c r="F130" s="6">
        <f t="shared" si="6"/>
        <v>0</v>
      </c>
      <c r="G130" s="69">
        <f t="shared" si="5"/>
        <v>0</v>
      </c>
      <c r="H130" s="131" t="s">
        <v>130</v>
      </c>
      <c r="I130" s="131" t="s">
        <v>130</v>
      </c>
      <c r="J130" s="131" t="s">
        <v>130</v>
      </c>
      <c r="K130" s="131" t="s">
        <v>130</v>
      </c>
      <c r="L130" s="131" t="s">
        <v>130</v>
      </c>
      <c r="M130" s="131" t="s">
        <v>130</v>
      </c>
      <c r="N130" s="131" t="s">
        <v>130</v>
      </c>
      <c r="O130" s="131" t="s">
        <v>130</v>
      </c>
      <c r="P130" s="21">
        <v>0</v>
      </c>
      <c r="Q130" s="21"/>
      <c r="R130" s="21"/>
      <c r="S130" s="21"/>
      <c r="T130" s="21"/>
    </row>
    <row r="131" spans="1:20" ht="30" x14ac:dyDescent="0.25">
      <c r="A131" s="22">
        <f t="shared" si="4"/>
        <v>106</v>
      </c>
      <c r="B131" s="75" t="s">
        <v>81</v>
      </c>
      <c r="C131" s="16" t="s">
        <v>226</v>
      </c>
      <c r="D131" s="44" t="s">
        <v>132</v>
      </c>
      <c r="E131" s="46">
        <v>10</v>
      </c>
      <c r="F131" s="6">
        <f t="shared" si="6"/>
        <v>0</v>
      </c>
      <c r="G131" s="69">
        <f t="shared" si="5"/>
        <v>0</v>
      </c>
      <c r="H131" s="131" t="s">
        <v>130</v>
      </c>
      <c r="I131" s="131" t="s">
        <v>130</v>
      </c>
      <c r="J131" s="131" t="s">
        <v>130</v>
      </c>
      <c r="K131" s="131" t="s">
        <v>130</v>
      </c>
      <c r="L131" s="131" t="s">
        <v>130</v>
      </c>
      <c r="M131" s="131" t="s">
        <v>130</v>
      </c>
      <c r="N131" s="131" t="s">
        <v>130</v>
      </c>
      <c r="O131" s="131" t="s">
        <v>130</v>
      </c>
      <c r="P131" s="21">
        <v>0</v>
      </c>
      <c r="Q131" s="21"/>
      <c r="R131" s="21"/>
      <c r="S131" s="21"/>
      <c r="T131" s="21"/>
    </row>
    <row r="132" spans="1:20" ht="30" x14ac:dyDescent="0.25">
      <c r="A132" s="22">
        <f t="shared" si="4"/>
        <v>107</v>
      </c>
      <c r="B132" s="75" t="s">
        <v>82</v>
      </c>
      <c r="C132" s="16" t="s">
        <v>227</v>
      </c>
      <c r="D132" s="44" t="s">
        <v>132</v>
      </c>
      <c r="E132" s="46">
        <v>10</v>
      </c>
      <c r="F132" s="6">
        <f t="shared" si="6"/>
        <v>0</v>
      </c>
      <c r="G132" s="69">
        <f t="shared" si="5"/>
        <v>0</v>
      </c>
      <c r="H132" s="131" t="s">
        <v>130</v>
      </c>
      <c r="I132" s="131" t="s">
        <v>130</v>
      </c>
      <c r="J132" s="131" t="s">
        <v>130</v>
      </c>
      <c r="K132" s="131" t="s">
        <v>130</v>
      </c>
      <c r="L132" s="131" t="s">
        <v>130</v>
      </c>
      <c r="M132" s="131" t="s">
        <v>130</v>
      </c>
      <c r="N132" s="131" t="s">
        <v>130</v>
      </c>
      <c r="O132" s="131" t="s">
        <v>130</v>
      </c>
      <c r="P132" s="21">
        <v>0</v>
      </c>
      <c r="Q132" s="21"/>
      <c r="R132" s="21"/>
      <c r="S132" s="21"/>
      <c r="T132" s="21"/>
    </row>
    <row r="133" spans="1:20" ht="30" x14ac:dyDescent="0.25">
      <c r="A133" s="22">
        <f t="shared" si="4"/>
        <v>108</v>
      </c>
      <c r="B133" s="75" t="s">
        <v>142</v>
      </c>
      <c r="C133" s="16" t="s">
        <v>228</v>
      </c>
      <c r="D133" s="44" t="s">
        <v>132</v>
      </c>
      <c r="E133" s="46">
        <v>10</v>
      </c>
      <c r="F133" s="6">
        <f t="shared" si="6"/>
        <v>0</v>
      </c>
      <c r="G133" s="69">
        <f t="shared" si="5"/>
        <v>0</v>
      </c>
      <c r="H133" s="131" t="s">
        <v>130</v>
      </c>
      <c r="I133" s="131" t="s">
        <v>130</v>
      </c>
      <c r="J133" s="131" t="s">
        <v>130</v>
      </c>
      <c r="K133" s="131" t="s">
        <v>130</v>
      </c>
      <c r="L133" s="131" t="s">
        <v>130</v>
      </c>
      <c r="M133" s="131" t="s">
        <v>130</v>
      </c>
      <c r="N133" s="131" t="s">
        <v>130</v>
      </c>
      <c r="O133" s="131" t="s">
        <v>130</v>
      </c>
      <c r="P133" s="21">
        <v>0</v>
      </c>
      <c r="Q133" s="21"/>
      <c r="R133" s="21"/>
      <c r="S133" s="21"/>
      <c r="T133" s="21"/>
    </row>
    <row r="134" spans="1:20" ht="30" x14ac:dyDescent="0.25">
      <c r="A134" s="22">
        <f t="shared" si="4"/>
        <v>109</v>
      </c>
      <c r="B134" s="75" t="s">
        <v>143</v>
      </c>
      <c r="C134" s="16" t="s">
        <v>229</v>
      </c>
      <c r="D134" s="44" t="s">
        <v>132</v>
      </c>
      <c r="E134" s="46">
        <v>12</v>
      </c>
      <c r="F134" s="6">
        <f t="shared" si="6"/>
        <v>0</v>
      </c>
      <c r="G134" s="69">
        <f t="shared" si="5"/>
        <v>0</v>
      </c>
      <c r="H134" s="131" t="s">
        <v>130</v>
      </c>
      <c r="I134" s="131" t="s">
        <v>130</v>
      </c>
      <c r="J134" s="131" t="s">
        <v>130</v>
      </c>
      <c r="K134" s="131" t="s">
        <v>130</v>
      </c>
      <c r="L134" s="131" t="s">
        <v>130</v>
      </c>
      <c r="M134" s="131" t="s">
        <v>130</v>
      </c>
      <c r="N134" s="131" t="s">
        <v>130</v>
      </c>
      <c r="O134" s="131" t="s">
        <v>130</v>
      </c>
      <c r="P134" s="21">
        <v>0</v>
      </c>
      <c r="Q134" s="21"/>
      <c r="R134" s="21"/>
      <c r="S134" s="21"/>
      <c r="T134" s="21"/>
    </row>
    <row r="135" spans="1:20" ht="30" x14ac:dyDescent="0.25">
      <c r="A135" s="22">
        <f t="shared" si="4"/>
        <v>110</v>
      </c>
      <c r="B135" s="75" t="s">
        <v>83</v>
      </c>
      <c r="C135" s="16" t="s">
        <v>230</v>
      </c>
      <c r="D135" s="44" t="s">
        <v>132</v>
      </c>
      <c r="E135" s="46">
        <v>10</v>
      </c>
      <c r="F135" s="6">
        <f t="shared" si="6"/>
        <v>0</v>
      </c>
      <c r="G135" s="69">
        <f t="shared" si="5"/>
        <v>0</v>
      </c>
      <c r="H135" s="131" t="s">
        <v>130</v>
      </c>
      <c r="I135" s="131" t="s">
        <v>130</v>
      </c>
      <c r="J135" s="131" t="s">
        <v>130</v>
      </c>
      <c r="K135" s="131" t="s">
        <v>130</v>
      </c>
      <c r="L135" s="131" t="s">
        <v>130</v>
      </c>
      <c r="M135" s="131" t="s">
        <v>130</v>
      </c>
      <c r="N135" s="131" t="s">
        <v>130</v>
      </c>
      <c r="O135" s="131" t="s">
        <v>130</v>
      </c>
      <c r="P135" s="21">
        <v>0</v>
      </c>
      <c r="Q135" s="21"/>
      <c r="R135" s="21"/>
      <c r="S135" s="21"/>
      <c r="T135" s="21"/>
    </row>
    <row r="136" spans="1:20" ht="30" x14ac:dyDescent="0.25">
      <c r="A136" s="22">
        <f t="shared" si="4"/>
        <v>111</v>
      </c>
      <c r="B136" s="75" t="s">
        <v>84</v>
      </c>
      <c r="C136" s="16" t="s">
        <v>231</v>
      </c>
      <c r="D136" s="44" t="s">
        <v>132</v>
      </c>
      <c r="E136" s="46">
        <v>10</v>
      </c>
      <c r="F136" s="6">
        <f t="shared" si="6"/>
        <v>0</v>
      </c>
      <c r="G136" s="69">
        <f t="shared" si="5"/>
        <v>0</v>
      </c>
      <c r="H136" s="131" t="s">
        <v>130</v>
      </c>
      <c r="I136" s="131" t="s">
        <v>130</v>
      </c>
      <c r="J136" s="131" t="s">
        <v>130</v>
      </c>
      <c r="K136" s="131" t="s">
        <v>130</v>
      </c>
      <c r="L136" s="131" t="s">
        <v>130</v>
      </c>
      <c r="M136" s="131" t="s">
        <v>130</v>
      </c>
      <c r="N136" s="131" t="s">
        <v>130</v>
      </c>
      <c r="O136" s="131" t="s">
        <v>130</v>
      </c>
      <c r="P136" s="21">
        <v>0</v>
      </c>
      <c r="Q136" s="21"/>
      <c r="R136" s="21"/>
      <c r="S136" s="21"/>
      <c r="T136" s="21"/>
    </row>
    <row r="137" spans="1:20" ht="30" x14ac:dyDescent="0.25">
      <c r="A137" s="22">
        <f t="shared" si="4"/>
        <v>112</v>
      </c>
      <c r="B137" s="75" t="s">
        <v>154</v>
      </c>
      <c r="C137" s="16" t="s">
        <v>231</v>
      </c>
      <c r="D137" s="44" t="s">
        <v>132</v>
      </c>
      <c r="E137" s="46">
        <v>10</v>
      </c>
      <c r="F137" s="6">
        <f t="shared" si="6"/>
        <v>0</v>
      </c>
      <c r="G137" s="69">
        <f t="shared" si="5"/>
        <v>0</v>
      </c>
      <c r="H137" s="131" t="s">
        <v>130</v>
      </c>
      <c r="I137" s="131" t="s">
        <v>130</v>
      </c>
      <c r="J137" s="131" t="s">
        <v>130</v>
      </c>
      <c r="K137" s="131" t="s">
        <v>130</v>
      </c>
      <c r="L137" s="131" t="s">
        <v>130</v>
      </c>
      <c r="M137" s="131" t="s">
        <v>130</v>
      </c>
      <c r="N137" s="131" t="s">
        <v>130</v>
      </c>
      <c r="O137" s="131" t="s">
        <v>130</v>
      </c>
      <c r="P137" s="21">
        <v>0</v>
      </c>
      <c r="Q137" s="21"/>
      <c r="R137" s="21"/>
      <c r="S137" s="21"/>
      <c r="T137" s="21"/>
    </row>
    <row r="138" spans="1:20" ht="30" x14ac:dyDescent="0.25">
      <c r="A138" s="22">
        <f t="shared" ref="A138:A144" si="7">A137+1</f>
        <v>113</v>
      </c>
      <c r="B138" s="75" t="s">
        <v>85</v>
      </c>
      <c r="C138" s="16" t="s">
        <v>232</v>
      </c>
      <c r="D138" s="44" t="s">
        <v>132</v>
      </c>
      <c r="E138" s="46">
        <v>198</v>
      </c>
      <c r="F138" s="6">
        <f t="shared" si="6"/>
        <v>0</v>
      </c>
      <c r="G138" s="69">
        <f t="shared" si="5"/>
        <v>0</v>
      </c>
      <c r="H138" s="131" t="s">
        <v>130</v>
      </c>
      <c r="I138" s="131" t="s">
        <v>130</v>
      </c>
      <c r="J138" s="131" t="s">
        <v>130</v>
      </c>
      <c r="K138" s="131" t="s">
        <v>130</v>
      </c>
      <c r="L138" s="131" t="s">
        <v>130</v>
      </c>
      <c r="M138" s="131" t="s">
        <v>130</v>
      </c>
      <c r="N138" s="131" t="s">
        <v>130</v>
      </c>
      <c r="O138" s="131" t="s">
        <v>130</v>
      </c>
      <c r="P138" s="21">
        <v>0</v>
      </c>
      <c r="Q138" s="21"/>
      <c r="R138" s="21"/>
      <c r="S138" s="21"/>
      <c r="T138" s="21"/>
    </row>
    <row r="139" spans="1:20" ht="32.25" customHeight="1" x14ac:dyDescent="0.25">
      <c r="A139" s="22">
        <f t="shared" si="7"/>
        <v>114</v>
      </c>
      <c r="B139" s="75" t="s">
        <v>138</v>
      </c>
      <c r="C139" s="16" t="s">
        <v>233</v>
      </c>
      <c r="D139" s="44" t="s">
        <v>132</v>
      </c>
      <c r="E139" s="46">
        <v>50</v>
      </c>
      <c r="F139" s="6">
        <f t="shared" si="6"/>
        <v>0</v>
      </c>
      <c r="G139" s="69">
        <f t="shared" si="5"/>
        <v>0</v>
      </c>
      <c r="H139" s="131" t="s">
        <v>130</v>
      </c>
      <c r="I139" s="131" t="s">
        <v>130</v>
      </c>
      <c r="J139" s="131" t="s">
        <v>130</v>
      </c>
      <c r="K139" s="131" t="s">
        <v>130</v>
      </c>
      <c r="L139" s="131" t="s">
        <v>130</v>
      </c>
      <c r="M139" s="131" t="s">
        <v>130</v>
      </c>
      <c r="N139" s="131" t="s">
        <v>130</v>
      </c>
      <c r="O139" s="131" t="s">
        <v>130</v>
      </c>
      <c r="P139" s="21">
        <v>0</v>
      </c>
      <c r="Q139" s="21"/>
      <c r="R139" s="21"/>
      <c r="S139" s="21"/>
      <c r="T139" s="21"/>
    </row>
    <row r="140" spans="1:20" ht="30" x14ac:dyDescent="0.25">
      <c r="A140" s="22">
        <f t="shared" si="7"/>
        <v>115</v>
      </c>
      <c r="B140" s="75" t="s">
        <v>140</v>
      </c>
      <c r="C140" s="16" t="s">
        <v>234</v>
      </c>
      <c r="D140" s="44" t="s">
        <v>132</v>
      </c>
      <c r="E140" s="46">
        <v>10</v>
      </c>
      <c r="F140" s="6">
        <f t="shared" si="6"/>
        <v>0</v>
      </c>
      <c r="G140" s="69">
        <f t="shared" si="5"/>
        <v>0</v>
      </c>
      <c r="H140" s="131" t="s">
        <v>130</v>
      </c>
      <c r="I140" s="131" t="s">
        <v>130</v>
      </c>
      <c r="J140" s="131" t="s">
        <v>130</v>
      </c>
      <c r="K140" s="131" t="s">
        <v>130</v>
      </c>
      <c r="L140" s="131" t="s">
        <v>130</v>
      </c>
      <c r="M140" s="131" t="s">
        <v>130</v>
      </c>
      <c r="N140" s="131" t="s">
        <v>130</v>
      </c>
      <c r="O140" s="131" t="s">
        <v>130</v>
      </c>
      <c r="P140" s="21">
        <v>0</v>
      </c>
      <c r="Q140" s="21"/>
      <c r="R140" s="21"/>
      <c r="S140" s="21"/>
      <c r="T140" s="21"/>
    </row>
    <row r="141" spans="1:20" ht="30" x14ac:dyDescent="0.25">
      <c r="A141" s="22">
        <f t="shared" si="7"/>
        <v>116</v>
      </c>
      <c r="B141" s="75" t="s">
        <v>141</v>
      </c>
      <c r="C141" s="16" t="s">
        <v>233</v>
      </c>
      <c r="D141" s="44" t="s">
        <v>132</v>
      </c>
      <c r="E141" s="46">
        <v>5</v>
      </c>
      <c r="F141" s="6">
        <f t="shared" si="6"/>
        <v>0</v>
      </c>
      <c r="G141" s="69">
        <f t="shared" si="5"/>
        <v>0</v>
      </c>
      <c r="H141" s="131" t="s">
        <v>130</v>
      </c>
      <c r="I141" s="131" t="s">
        <v>130</v>
      </c>
      <c r="J141" s="131" t="s">
        <v>130</v>
      </c>
      <c r="K141" s="131" t="s">
        <v>130</v>
      </c>
      <c r="L141" s="131" t="s">
        <v>130</v>
      </c>
      <c r="M141" s="131" t="s">
        <v>130</v>
      </c>
      <c r="N141" s="131" t="s">
        <v>130</v>
      </c>
      <c r="O141" s="131" t="s">
        <v>130</v>
      </c>
      <c r="P141" s="21">
        <v>0</v>
      </c>
      <c r="Q141" s="21"/>
      <c r="R141" s="21"/>
      <c r="S141" s="21"/>
      <c r="T141" s="21"/>
    </row>
    <row r="142" spans="1:20" ht="30" x14ac:dyDescent="0.25">
      <c r="A142" s="22">
        <f t="shared" si="7"/>
        <v>117</v>
      </c>
      <c r="B142" s="75" t="s">
        <v>137</v>
      </c>
      <c r="C142" s="16" t="s">
        <v>233</v>
      </c>
      <c r="D142" s="44" t="s">
        <v>132</v>
      </c>
      <c r="E142" s="46">
        <v>12</v>
      </c>
      <c r="F142" s="6">
        <f t="shared" si="6"/>
        <v>0</v>
      </c>
      <c r="G142" s="69">
        <f t="shared" ref="G142:G143" si="8">F142*E142</f>
        <v>0</v>
      </c>
      <c r="H142" s="131" t="s">
        <v>130</v>
      </c>
      <c r="I142" s="131" t="s">
        <v>130</v>
      </c>
      <c r="J142" s="131" t="s">
        <v>130</v>
      </c>
      <c r="K142" s="131" t="s">
        <v>130</v>
      </c>
      <c r="L142" s="131" t="s">
        <v>130</v>
      </c>
      <c r="M142" s="131" t="s">
        <v>130</v>
      </c>
      <c r="N142" s="131" t="s">
        <v>130</v>
      </c>
      <c r="O142" s="131" t="s">
        <v>130</v>
      </c>
      <c r="P142" s="21">
        <v>0</v>
      </c>
      <c r="Q142" s="21"/>
      <c r="R142" s="21"/>
      <c r="S142" s="21"/>
      <c r="T142" s="21"/>
    </row>
    <row r="143" spans="1:20" ht="30" x14ac:dyDescent="0.25">
      <c r="A143" s="22">
        <f t="shared" si="7"/>
        <v>118</v>
      </c>
      <c r="B143" s="75" t="s">
        <v>138</v>
      </c>
      <c r="C143" s="16" t="s">
        <v>235</v>
      </c>
      <c r="D143" s="44" t="s">
        <v>132</v>
      </c>
      <c r="E143" s="46">
        <v>17</v>
      </c>
      <c r="F143" s="6">
        <f t="shared" si="6"/>
        <v>0</v>
      </c>
      <c r="G143" s="69">
        <f t="shared" si="8"/>
        <v>0</v>
      </c>
      <c r="H143" s="131" t="s">
        <v>130</v>
      </c>
      <c r="I143" s="131" t="s">
        <v>130</v>
      </c>
      <c r="J143" s="131" t="s">
        <v>130</v>
      </c>
      <c r="K143" s="131" t="s">
        <v>130</v>
      </c>
      <c r="L143" s="131" t="s">
        <v>130</v>
      </c>
      <c r="M143" s="131" t="s">
        <v>130</v>
      </c>
      <c r="N143" s="131" t="s">
        <v>130</v>
      </c>
      <c r="O143" s="131" t="s">
        <v>130</v>
      </c>
      <c r="P143" s="21">
        <v>0</v>
      </c>
      <c r="Q143" s="21"/>
      <c r="R143" s="21"/>
      <c r="S143" s="21"/>
      <c r="T143" s="21"/>
    </row>
    <row r="144" spans="1:20" ht="30" x14ac:dyDescent="0.25">
      <c r="A144" s="22">
        <f t="shared" si="7"/>
        <v>119</v>
      </c>
      <c r="B144" s="77" t="s">
        <v>139</v>
      </c>
      <c r="C144" s="9" t="s">
        <v>235</v>
      </c>
      <c r="D144" s="44" t="s">
        <v>132</v>
      </c>
      <c r="E144" s="46">
        <v>12</v>
      </c>
      <c r="F144" s="6">
        <f t="shared" si="6"/>
        <v>0</v>
      </c>
      <c r="G144" s="69">
        <f>F144*E144</f>
        <v>0</v>
      </c>
      <c r="H144" s="131" t="s">
        <v>130</v>
      </c>
      <c r="I144" s="131" t="s">
        <v>130</v>
      </c>
      <c r="J144" s="131" t="s">
        <v>130</v>
      </c>
      <c r="K144" s="131" t="s">
        <v>130</v>
      </c>
      <c r="L144" s="131" t="s">
        <v>130</v>
      </c>
      <c r="M144" s="131" t="s">
        <v>130</v>
      </c>
      <c r="N144" s="131" t="s">
        <v>130</v>
      </c>
      <c r="O144" s="131" t="s">
        <v>130</v>
      </c>
      <c r="P144" s="21">
        <v>0</v>
      </c>
      <c r="Q144" s="21"/>
      <c r="R144" s="21"/>
      <c r="S144" s="21"/>
      <c r="T144" s="21"/>
    </row>
    <row r="145" spans="1:7" ht="41.1" customHeight="1" x14ac:dyDescent="0.3">
      <c r="A145" s="48" t="s">
        <v>130</v>
      </c>
      <c r="B145" s="53" t="s">
        <v>245</v>
      </c>
      <c r="C145" s="49"/>
      <c r="D145" s="49" t="s">
        <v>134</v>
      </c>
      <c r="E145" s="49" t="s">
        <v>135</v>
      </c>
      <c r="F145" s="42"/>
      <c r="G145" s="74">
        <f>SUM(G13:G144)</f>
        <v>0</v>
      </c>
    </row>
    <row r="146" spans="1:7" x14ac:dyDescent="0.25">
      <c r="A146" s="72"/>
      <c r="B146" s="82" t="s">
        <v>246</v>
      </c>
      <c r="C146" s="83"/>
      <c r="D146" s="83"/>
      <c r="E146" s="83"/>
      <c r="F146" s="84"/>
      <c r="G146" s="78">
        <v>20</v>
      </c>
    </row>
    <row r="147" spans="1:7" x14ac:dyDescent="0.25">
      <c r="A147" s="72"/>
      <c r="B147" s="82" t="s">
        <v>247</v>
      </c>
      <c r="C147" s="83"/>
      <c r="D147" s="83"/>
      <c r="E147" s="83"/>
      <c r="F147" s="84"/>
      <c r="G147" s="79">
        <f>G148-G145</f>
        <v>0</v>
      </c>
    </row>
    <row r="148" spans="1:7" s="54" customFormat="1" ht="42.75" customHeight="1" x14ac:dyDescent="0.3">
      <c r="A148" s="49"/>
      <c r="B148" s="85" t="s">
        <v>248</v>
      </c>
      <c r="C148" s="86"/>
      <c r="D148" s="86"/>
      <c r="E148" s="86"/>
      <c r="F148" s="87"/>
      <c r="G148" s="73">
        <f>G145*1.2</f>
        <v>0</v>
      </c>
    </row>
    <row r="149" spans="1:7" s="54" customFormat="1" x14ac:dyDescent="0.25">
      <c r="A149" s="70"/>
      <c r="B149" s="71"/>
    </row>
    <row r="150" spans="1:7" x14ac:dyDescent="0.25">
      <c r="B150" s="50" t="s">
        <v>136</v>
      </c>
      <c r="C150" s="80"/>
    </row>
    <row r="151" spans="1:7" x14ac:dyDescent="0.25">
      <c r="B151" t="s">
        <v>253</v>
      </c>
    </row>
    <row r="152" spans="1:7" x14ac:dyDescent="0.25">
      <c r="B152" t="s">
        <v>249</v>
      </c>
    </row>
    <row r="153" spans="1:7" x14ac:dyDescent="0.25">
      <c r="B153" t="s">
        <v>252</v>
      </c>
    </row>
    <row r="154" spans="1:7" x14ac:dyDescent="0.25">
      <c r="B154" t="s">
        <v>250</v>
      </c>
    </row>
    <row r="155" spans="1:7" x14ac:dyDescent="0.25">
      <c r="B155" t="s">
        <v>251</v>
      </c>
    </row>
    <row r="156" spans="1:7" x14ac:dyDescent="0.25">
      <c r="B156" t="s">
        <v>254</v>
      </c>
      <c r="C156" s="134" t="s">
        <v>130</v>
      </c>
    </row>
  </sheetData>
  <mergeCells count="26">
    <mergeCell ref="D55:T55"/>
    <mergeCell ref="D59:T59"/>
    <mergeCell ref="D64:T64"/>
    <mergeCell ref="D69:T69"/>
    <mergeCell ref="A7:F7"/>
    <mergeCell ref="A8:F8"/>
    <mergeCell ref="A9:F9"/>
    <mergeCell ref="A10:F10"/>
    <mergeCell ref="D16:T16"/>
    <mergeCell ref="D23:T23"/>
    <mergeCell ref="B146:F146"/>
    <mergeCell ref="B147:F147"/>
    <mergeCell ref="B148:F148"/>
    <mergeCell ref="C2:F2"/>
    <mergeCell ref="C1:F1"/>
    <mergeCell ref="A3:F3"/>
    <mergeCell ref="A4:F4"/>
    <mergeCell ref="A5:F5"/>
    <mergeCell ref="A6:F6"/>
    <mergeCell ref="D31:T31"/>
    <mergeCell ref="D34:T34"/>
    <mergeCell ref="D37:T37"/>
    <mergeCell ref="D40:T40"/>
    <mergeCell ref="D44:T44"/>
    <mergeCell ref="D47:T47"/>
    <mergeCell ref="D50:T50"/>
  </mergeCells>
  <pageMargins left="0.7" right="0.7" top="0.75" bottom="0.75" header="0.3" footer="0.3"/>
  <pageSetup paperSize="8" scale="50" fitToHeight="0" orientation="landscape" r:id="rId1"/>
  <rowBreaks count="2" manualBreakCount="2">
    <brk id="49" max="16383" man="1"/>
    <brk id="10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1</vt:i4>
      </vt:variant>
    </vt:vector>
  </HeadingPairs>
  <TitlesOfParts>
    <vt:vector size="1" baseType="lpstr">
      <vt:lpstr>Hárok1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Šimková Mária</dc:creator>
  <cp:keywords/>
  <dc:description/>
  <cp:lastModifiedBy>Šimková Mária</cp:lastModifiedBy>
  <cp:lastPrinted>2021-04-07T07:23:01Z</cp:lastPrinted>
  <dcterms:created xsi:type="dcterms:W3CDTF">2021-01-19T08:12:47Z</dcterms:created>
  <dcterms:modified xsi:type="dcterms:W3CDTF">2021-05-24T11:42:16Z</dcterms:modified>
  <cp:category/>
</cp:coreProperties>
</file>