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papayova\Desktop\2025\Športová činnosť dieťaťa\04_2025\"/>
    </mc:Choice>
  </mc:AlternateContent>
  <xr:revisionPtr revIDLastSave="0" documentId="13_ncr:1_{5C41DFD0-CEBC-4689-8F27-7BF5BE98D50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Športová činnosť dieťaťa 2025" sheetId="1" r:id="rId1"/>
  </sheets>
  <externalReferences>
    <externalReference r:id="rId2"/>
  </externalReferences>
  <definedNames>
    <definedName name="_xlnm._FilterDatabase" localSheetId="0" hidden="1">'Športová činnosť dieťaťa 2025'!$A$4:$P$4</definedName>
    <definedName name="k2odb">#REF!</definedName>
    <definedName name="k2r">[1]Koeficienty!$H$18</definedName>
    <definedName name="kbs">#REF!</definedName>
    <definedName name="kbzz">#REF!</definedName>
    <definedName name="kcvj">#REF!</definedName>
    <definedName name="kcvjzs">#REF!</definedName>
    <definedName name="kint">#REF!</definedName>
    <definedName name="kint1">#REF!</definedName>
    <definedName name="kint2">#REF!</definedName>
    <definedName name="kint3">#REF!</definedName>
    <definedName name="kintms">[1]Koeficienty!$H$39</definedName>
    <definedName name="kjnm">#REF!</definedName>
    <definedName name="kkat1">#REF!</definedName>
    <definedName name="kkat1zs">#REF!</definedName>
    <definedName name="kkat2">#REF!</definedName>
    <definedName name="kkat2zs">#REF!</definedName>
    <definedName name="kkat3">#REF!</definedName>
    <definedName name="kkat3zs">#REF!</definedName>
    <definedName name="kkat4">#REF!</definedName>
    <definedName name="kkat4zs">#REF!</definedName>
    <definedName name="kkat5">#REF!</definedName>
    <definedName name="kkat5zs">#REF!</definedName>
    <definedName name="kkat6">#REF!</definedName>
    <definedName name="kkat6zs">#REF!</definedName>
    <definedName name="kmsind">#REF!</definedName>
    <definedName name="kmsnadane">#REF!</definedName>
    <definedName name="kmspol">#REF!</definedName>
    <definedName name="kmsppv">#REF!</definedName>
    <definedName name="kmssvvp">#REF!</definedName>
    <definedName name="knem1">#REF!</definedName>
    <definedName name="knem2">#REF!</definedName>
    <definedName name="knem3">#REF!</definedName>
    <definedName name="knemms">[1]Koeficienty!$H$36</definedName>
    <definedName name="knemskd1">#REF!</definedName>
    <definedName name="knemskd2">#REF!</definedName>
    <definedName name="knemskd3">#REF!</definedName>
    <definedName name="knpa">#REF!</definedName>
    <definedName name="knr">[1]Koeficienty!#REF!</definedName>
    <definedName name="knrptp">#REF!</definedName>
    <definedName name="kop">#REF!</definedName>
    <definedName name="kos">#REF!</definedName>
    <definedName name="kosl">#REF!</definedName>
    <definedName name="kprax60">#REF!</definedName>
    <definedName name="kprax80">#REF!</definedName>
    <definedName name="krvp1">[1]Koeficienty!$H$34</definedName>
    <definedName name="ksf">[1]Koeficienty!#REF!</definedName>
    <definedName name="ksgym1">#REF!</definedName>
    <definedName name="ksgym2">#REF!</definedName>
    <definedName name="ksgym3">#REF!</definedName>
    <definedName name="ksmsA">#REF!</definedName>
    <definedName name="ksmsbez">#REF!</definedName>
    <definedName name="ksmsnem">#REF!</definedName>
    <definedName name="ksmsppv">#REF!</definedName>
    <definedName name="ksportm1">#REF!</definedName>
    <definedName name="ksportm2">#REF!</definedName>
    <definedName name="ksportm3">#REF!</definedName>
    <definedName name="ksskd">[1]Koeficienty!#REF!</definedName>
    <definedName name="kucast">#REF!</definedName>
    <definedName name="kur">#REF!</definedName>
    <definedName name="kvaz1">#REF!</definedName>
    <definedName name="kvaz2">#REF!</definedName>
    <definedName name="kvs">#REF!</definedName>
    <definedName name="kzssport">#REF!</definedName>
    <definedName name="msnorm">[1]Koeficienty!$H$43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9" i="1" l="1"/>
  <c r="K69" i="1"/>
  <c r="J69" i="1"/>
  <c r="I69" i="1"/>
  <c r="H69" i="1"/>
  <c r="G69" i="1"/>
  <c r="K22" i="1" l="1"/>
  <c r="L22" i="1"/>
  <c r="L68" i="1" l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1" i="1"/>
  <c r="K21" i="1"/>
  <c r="L20" i="1"/>
  <c r="K20" i="1"/>
  <c r="L19" i="1"/>
  <c r="K19" i="1"/>
</calcChain>
</file>

<file path=xl/sharedStrings.xml><?xml version="1.0" encoding="utf-8"?>
<sst xmlns="http://schemas.openxmlformats.org/spreadsheetml/2006/main" count="272" uniqueCount="146">
  <si>
    <t>Typ zriaď.</t>
  </si>
  <si>
    <t>Kraj sídla zriaď.</t>
  </si>
  <si>
    <t>Kód zriaďovateľa pre financovanie</t>
  </si>
  <si>
    <t xml:space="preserve">IČO zriaď. </t>
  </si>
  <si>
    <t>Názov zriaďovateľa</t>
  </si>
  <si>
    <t>K</t>
  </si>
  <si>
    <t>TV</t>
  </si>
  <si>
    <t>V</t>
  </si>
  <si>
    <t>O</t>
  </si>
  <si>
    <t>O503665</t>
  </si>
  <si>
    <t>Mesto Galanta</t>
  </si>
  <si>
    <t>O503835</t>
  </si>
  <si>
    <t>Obec Jelka</t>
  </si>
  <si>
    <t>O504009</t>
  </si>
  <si>
    <t>Mesto Sereď</t>
  </si>
  <si>
    <t>O504815</t>
  </si>
  <si>
    <t>Mesto Skalica</t>
  </si>
  <si>
    <t>O506745</t>
  </si>
  <si>
    <t>Mesto Trnava</t>
  </si>
  <si>
    <t>O507032</t>
  </si>
  <si>
    <t>Mesto Hlohovec</t>
  </si>
  <si>
    <t>O507571</t>
  </si>
  <si>
    <t>Obec Suchá nad Parnou</t>
  </si>
  <si>
    <t>C</t>
  </si>
  <si>
    <t>S</t>
  </si>
  <si>
    <t>Spolu</t>
  </si>
  <si>
    <t>Mesiac 
(1-12)</t>
  </si>
  <si>
    <t>Výška požiadavky v € za MŠ (max. 
275 €/zam.)</t>
  </si>
  <si>
    <r>
      <t>Výška požiadavky v € školy (</t>
    </r>
    <r>
      <rPr>
        <b/>
        <u/>
        <sz val="10"/>
        <rFont val="Arial"/>
        <family val="2"/>
        <charset val="238"/>
      </rPr>
      <t>bez MŠ)</t>
    </r>
    <r>
      <rPr>
        <b/>
        <sz val="10"/>
        <rFont val="Arial"/>
        <family val="2"/>
        <charset val="238"/>
      </rPr>
      <t xml:space="preserve"> (max. 
275 €/zam.)</t>
    </r>
  </si>
  <si>
    <t>Požiadavka za školy (bez MŠ)</t>
  </si>
  <si>
    <t>Požiadavka za materské školy</t>
  </si>
  <si>
    <t>Požiadavka SPOLU v €</t>
  </si>
  <si>
    <t>Počet zamestnancov SPOLU v €</t>
  </si>
  <si>
    <t>Normatívne finančné prostriedky na dofinancovanie príspevku na športovú činnosť dieťaťa v roku 2025</t>
  </si>
  <si>
    <t xml:space="preserve">Počet zamestnancov MŠ, ktorým bol vyplatený príspevok na športovú činnosť dieťaťa </t>
  </si>
  <si>
    <r>
      <t>Počet zamestnancov školy (</t>
    </r>
    <r>
      <rPr>
        <b/>
        <u/>
        <sz val="10"/>
        <rFont val="Arial"/>
        <family val="2"/>
        <charset val="238"/>
      </rPr>
      <t>bez MŠ</t>
    </r>
    <r>
      <rPr>
        <b/>
        <sz val="10"/>
        <rFont val="Arial"/>
        <family val="2"/>
        <charset val="238"/>
      </rPr>
      <t xml:space="preserve">), ktorým bol vyplatený príspevok na športovú činnosť dieťaťa </t>
    </r>
  </si>
  <si>
    <t>TC</t>
  </si>
  <si>
    <t>VTC</t>
  </si>
  <si>
    <t>Trenčiansky samosprávny kraj</t>
  </si>
  <si>
    <t>O505315</t>
  </si>
  <si>
    <t>Mesto Partizánske</t>
  </si>
  <si>
    <t>O505820</t>
  </si>
  <si>
    <t>Mesto Trenčín</t>
  </si>
  <si>
    <t>O513598</t>
  </si>
  <si>
    <t>Obec Pruské</t>
  </si>
  <si>
    <t>O513881</t>
  </si>
  <si>
    <t>Mesto Prievidza</t>
  </si>
  <si>
    <t>O514233</t>
  </si>
  <si>
    <t>Obec Nitrianske Rudno</t>
  </si>
  <si>
    <t>NR</t>
  </si>
  <si>
    <t>O504025</t>
  </si>
  <si>
    <t>Mesto Šaľa</t>
  </si>
  <si>
    <t>KNR</t>
  </si>
  <si>
    <t>Regionálny úrad školskej správy v Nitre</t>
  </si>
  <si>
    <t>VNR</t>
  </si>
  <si>
    <t>Nitriansky samosprávny kraj</t>
  </si>
  <si>
    <t>O500011</t>
  </si>
  <si>
    <t>Mesto Nitra</t>
  </si>
  <si>
    <t>O500933</t>
  </si>
  <si>
    <t>Mesto Vráble</t>
  </si>
  <si>
    <t>O501026</t>
  </si>
  <si>
    <t>Mesto Komárno</t>
  </si>
  <si>
    <t>O503011</t>
  </si>
  <si>
    <t>Mesto Nové Zámky</t>
  </si>
  <si>
    <t>C21</t>
  </si>
  <si>
    <t>Rehoľa piaristov na Slovensku</t>
  </si>
  <si>
    <t>BB</t>
  </si>
  <si>
    <t>KBB</t>
  </si>
  <si>
    <t>Regionálny úrad školskej správy v Banskej Bystrici</t>
  </si>
  <si>
    <t>VBB</t>
  </si>
  <si>
    <t>Banskobystrický samosprávny kraj</t>
  </si>
  <si>
    <t>O511218</t>
  </si>
  <si>
    <t>Mesto Lučenec</t>
  </si>
  <si>
    <t>O516589</t>
  </si>
  <si>
    <t>Mesto Žiar nad Hronom</t>
  </si>
  <si>
    <t>O517097</t>
  </si>
  <si>
    <t>Mesto Nová Baňa</t>
  </si>
  <si>
    <t>O518158</t>
  </si>
  <si>
    <t>Mesto Zvolen</t>
  </si>
  <si>
    <t>O518263</t>
  </si>
  <si>
    <t>Mesto Detva</t>
  </si>
  <si>
    <t>O518298</t>
  </si>
  <si>
    <t>Obec Dobrá Niva</t>
  </si>
  <si>
    <t>PO</t>
  </si>
  <si>
    <t>KPO</t>
  </si>
  <si>
    <t>Regionálny úrad školskej správy v Prešove</t>
  </si>
  <si>
    <t>VPO</t>
  </si>
  <si>
    <t>Prešovský samosprávny kraj</t>
  </si>
  <si>
    <t>O523381</t>
  </si>
  <si>
    <t>Mesto Poprad</t>
  </si>
  <si>
    <t>O523526</t>
  </si>
  <si>
    <t>Obec Huncovce</t>
  </si>
  <si>
    <t>O523682</t>
  </si>
  <si>
    <t>Obec Ľubica</t>
  </si>
  <si>
    <t>O524140</t>
  </si>
  <si>
    <t>Mesto Prešov</t>
  </si>
  <si>
    <t>O526665</t>
  </si>
  <si>
    <t>Mesto Stará Ľubovňa</t>
  </si>
  <si>
    <t>S571</t>
  </si>
  <si>
    <t>MLADOSŤ n.o.</t>
  </si>
  <si>
    <t>KE</t>
  </si>
  <si>
    <t>KKE</t>
  </si>
  <si>
    <t>Regionálny úrad školskej správy v Košiciach</t>
  </si>
  <si>
    <t>O525529</t>
  </si>
  <si>
    <t>Mesto Rožňava</t>
  </si>
  <si>
    <t>VKE</t>
  </si>
  <si>
    <t>Košický samosprávny kraj</t>
  </si>
  <si>
    <t>O522147</t>
  </si>
  <si>
    <t>Obec Veľká Ida</t>
  </si>
  <si>
    <t>O526355</t>
  </si>
  <si>
    <t>Mesto Spišská Nová Ves</t>
  </si>
  <si>
    <t>O522139</t>
  </si>
  <si>
    <t>Obec Valaliky</t>
  </si>
  <si>
    <t>O526592</t>
  </si>
  <si>
    <t>Obec Hrabušice</t>
  </si>
  <si>
    <t>O888888</t>
  </si>
  <si>
    <t>Mesto Košice</t>
  </si>
  <si>
    <t>BA</t>
  </si>
  <si>
    <t>KBA</t>
  </si>
  <si>
    <t>Regionálny úrad školskej správy v Bratislave</t>
  </si>
  <si>
    <t>O507938</t>
  </si>
  <si>
    <t>Obec Ivanka pri Dunaji</t>
  </si>
  <si>
    <t>O508063</t>
  </si>
  <si>
    <t>Mesto Malacky</t>
  </si>
  <si>
    <t>O508179</t>
  </si>
  <si>
    <t>Mesto Pezinok</t>
  </si>
  <si>
    <t>O508250</t>
  </si>
  <si>
    <t>Obec Šenkvice</t>
  </si>
  <si>
    <t>O528595</t>
  </si>
  <si>
    <t>Mestská časť Bratislava - Staré Mesto</t>
  </si>
  <si>
    <t>O529320</t>
  </si>
  <si>
    <t>Mestská časť Bratislava - Ružinov</t>
  </si>
  <si>
    <t>O529354</t>
  </si>
  <si>
    <t>Mestská časť Bratislava - Rača</t>
  </si>
  <si>
    <t>O529362</t>
  </si>
  <si>
    <t>Mestská časť Bratislava - Vajnory</t>
  </si>
  <si>
    <t>O529371</t>
  </si>
  <si>
    <t>Mestská časť Bratislava - Devínska Nová Ves</t>
  </si>
  <si>
    <t>C14</t>
  </si>
  <si>
    <t>Kanonisky sv. Augustína rehole Notre Dame</t>
  </si>
  <si>
    <t>C58</t>
  </si>
  <si>
    <t>Rímskokatolícka cirkev, Bratislavská arcidiecéza</t>
  </si>
  <si>
    <t>S1008</t>
  </si>
  <si>
    <t>Mgr. art. Dalibor Bača</t>
  </si>
  <si>
    <t>S634</t>
  </si>
  <si>
    <t>Združenie rodičov Spoločnej nemecko-slovenskej školy v Bratislave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</si>
</sst>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u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Continuous" vertical="center" wrapTex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5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/>
    <xf numFmtId="0" fontId="0" fillId="0" borderId="0" xfId="0" applyAlignment="1">
      <alignment horizontal="center"/>
    </xf>
    <xf numFmtId="3" fontId="0" fillId="0" borderId="3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0" fillId="0" borderId="11" xfId="0" applyNumberFormat="1" applyBorder="1" applyAlignment="1">
      <alignment vertical="center"/>
    </xf>
    <xf numFmtId="3" fontId="0" fillId="0" borderId="12" xfId="0" applyNumberFormat="1" applyBorder="1" applyAlignment="1">
      <alignment vertical="center"/>
    </xf>
    <xf numFmtId="3" fontId="4" fillId="3" borderId="9" xfId="0" applyNumberFormat="1" applyFont="1" applyFill="1" applyBorder="1" applyAlignment="1">
      <alignment vertical="center"/>
    </xf>
    <xf numFmtId="3" fontId="4" fillId="3" borderId="10" xfId="0" applyNumberFormat="1" applyFont="1" applyFill="1" applyBorder="1" applyAlignment="1">
      <alignment vertical="center"/>
    </xf>
    <xf numFmtId="3" fontId="4" fillId="4" borderId="9" xfId="0" applyNumberFormat="1" applyFont="1" applyFill="1" applyBorder="1" applyAlignment="1">
      <alignment vertical="center"/>
    </xf>
    <xf numFmtId="3" fontId="4" fillId="4" borderId="14" xfId="0" applyNumberFormat="1" applyFont="1" applyFill="1" applyBorder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0" fontId="2" fillId="0" borderId="0" xfId="4"/>
    <xf numFmtId="0" fontId="7" fillId="3" borderId="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</cellXfs>
  <cellStyles count="6">
    <cellStyle name="Normálna" xfId="0" builtinId="0"/>
    <cellStyle name="Normálna 10" xfId="2" xr:uid="{00000000-0005-0000-0000-000001000000}"/>
    <cellStyle name="Normálna 2 2" xfId="5" xr:uid="{38EDDB7B-08E5-49A3-AC66-D8BEA1CBA255}"/>
    <cellStyle name="Normálna 5" xfId="4" xr:uid="{00000000-0005-0000-0000-000002000000}"/>
    <cellStyle name="Normálna 6" xfId="1" xr:uid="{00000000-0005-0000-0000-000003000000}"/>
    <cellStyle name="Normálna 9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P73"/>
  <sheetViews>
    <sheetView tabSelected="1" zoomScale="80" zoomScaleNormal="80" workbookViewId="0">
      <pane ySplit="4" topLeftCell="A53" activePane="bottomLeft" state="frozen"/>
      <selection pane="bottomLeft" activeCell="E79" sqref="E79"/>
    </sheetView>
  </sheetViews>
  <sheetFormatPr defaultRowHeight="12.75" x14ac:dyDescent="0.2"/>
  <cols>
    <col min="1" max="1" width="8.140625" customWidth="1"/>
    <col min="2" max="2" width="7" style="7" customWidth="1"/>
    <col min="3" max="3" width="13.5703125" customWidth="1"/>
    <col min="4" max="4" width="10.5703125" customWidth="1"/>
    <col min="5" max="5" width="62.42578125" style="9" customWidth="1"/>
    <col min="6" max="6" width="10.28515625" customWidth="1"/>
    <col min="7" max="11" width="20.7109375" customWidth="1"/>
    <col min="12" max="12" width="17.85546875" customWidth="1"/>
  </cols>
  <sheetData>
    <row r="1" spans="1:13" s="2" customFormat="1" ht="27" customHeight="1" x14ac:dyDescent="0.2">
      <c r="A1" s="45" t="s">
        <v>33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3" s="2" customFormat="1" ht="16.5" thickBot="1" x14ac:dyDescent="0.25">
      <c r="A2" s="8"/>
      <c r="B2" s="8"/>
      <c r="C2" s="8"/>
      <c r="D2" s="8"/>
      <c r="E2" s="8"/>
    </row>
    <row r="3" spans="1:13" s="2" customFormat="1" ht="22.5" customHeight="1" thickBot="1" x14ac:dyDescent="0.25">
      <c r="A3" s="3"/>
      <c r="B3" s="3"/>
      <c r="C3" s="3"/>
      <c r="D3" s="3"/>
      <c r="E3" s="1"/>
      <c r="G3" s="38" t="s">
        <v>30</v>
      </c>
      <c r="H3" s="39"/>
      <c r="I3" s="40" t="s">
        <v>29</v>
      </c>
      <c r="J3" s="41"/>
      <c r="K3" s="21"/>
    </row>
    <row r="4" spans="1:13" s="4" customFormat="1" ht="103.5" customHeight="1" thickBot="1" x14ac:dyDescent="0.25">
      <c r="A4" s="13" t="s">
        <v>1</v>
      </c>
      <c r="B4" s="14" t="s">
        <v>0</v>
      </c>
      <c r="C4" s="14" t="s">
        <v>2</v>
      </c>
      <c r="D4" s="14" t="s">
        <v>3</v>
      </c>
      <c r="E4" s="15" t="s">
        <v>4</v>
      </c>
      <c r="F4" s="15" t="s">
        <v>26</v>
      </c>
      <c r="G4" s="16" t="s">
        <v>34</v>
      </c>
      <c r="H4" s="17" t="s">
        <v>27</v>
      </c>
      <c r="I4" s="18" t="s">
        <v>35</v>
      </c>
      <c r="J4" s="19" t="s">
        <v>28</v>
      </c>
      <c r="K4" s="13" t="s">
        <v>32</v>
      </c>
      <c r="L4" s="20" t="s">
        <v>31</v>
      </c>
    </row>
    <row r="5" spans="1:13" s="4" customFormat="1" ht="12.75" customHeight="1" x14ac:dyDescent="0.2">
      <c r="A5" s="5" t="s">
        <v>117</v>
      </c>
      <c r="B5" s="5" t="s">
        <v>5</v>
      </c>
      <c r="C5" s="5" t="s">
        <v>118</v>
      </c>
      <c r="D5" s="5">
        <v>54130395</v>
      </c>
      <c r="E5" s="10" t="s">
        <v>119</v>
      </c>
      <c r="F5" s="11">
        <v>3</v>
      </c>
      <c r="G5" s="24"/>
      <c r="H5" s="25"/>
      <c r="I5" s="24">
        <v>6</v>
      </c>
      <c r="J5" s="26">
        <v>1010</v>
      </c>
      <c r="K5" s="27">
        <v>6</v>
      </c>
      <c r="L5" s="28">
        <v>1010</v>
      </c>
      <c r="M5" s="2"/>
    </row>
    <row r="6" spans="1:13" s="4" customFormat="1" ht="12.75" customHeight="1" x14ac:dyDescent="0.2">
      <c r="A6" s="5" t="s">
        <v>117</v>
      </c>
      <c r="B6" s="5" t="s">
        <v>8</v>
      </c>
      <c r="C6" s="5" t="s">
        <v>120</v>
      </c>
      <c r="D6" s="5">
        <v>304786</v>
      </c>
      <c r="E6" s="10" t="s">
        <v>121</v>
      </c>
      <c r="F6" s="11">
        <v>3</v>
      </c>
      <c r="G6" s="24"/>
      <c r="H6" s="25"/>
      <c r="I6" s="24">
        <v>1</v>
      </c>
      <c r="J6" s="26">
        <v>120</v>
      </c>
      <c r="K6" s="27">
        <v>1</v>
      </c>
      <c r="L6" s="28">
        <v>120</v>
      </c>
      <c r="M6" s="2"/>
    </row>
    <row r="7" spans="1:13" s="4" customFormat="1" ht="12.75" customHeight="1" x14ac:dyDescent="0.2">
      <c r="A7" s="5" t="s">
        <v>117</v>
      </c>
      <c r="B7" s="5" t="s">
        <v>8</v>
      </c>
      <c r="C7" s="5" t="s">
        <v>122</v>
      </c>
      <c r="D7" s="5">
        <v>304913</v>
      </c>
      <c r="E7" s="10" t="s">
        <v>123</v>
      </c>
      <c r="F7" s="11">
        <v>3</v>
      </c>
      <c r="G7" s="24"/>
      <c r="H7" s="25"/>
      <c r="I7" s="24">
        <v>2</v>
      </c>
      <c r="J7" s="26">
        <v>132</v>
      </c>
      <c r="K7" s="27">
        <v>2</v>
      </c>
      <c r="L7" s="28">
        <v>132</v>
      </c>
      <c r="M7" s="2"/>
    </row>
    <row r="8" spans="1:13" s="4" customFormat="1" ht="12.75" customHeight="1" x14ac:dyDescent="0.2">
      <c r="A8" s="5" t="s">
        <v>117</v>
      </c>
      <c r="B8" s="5" t="s">
        <v>8</v>
      </c>
      <c r="C8" s="5" t="s">
        <v>124</v>
      </c>
      <c r="D8" s="5">
        <v>305022</v>
      </c>
      <c r="E8" s="10" t="s">
        <v>125</v>
      </c>
      <c r="F8" s="11">
        <v>3</v>
      </c>
      <c r="G8" s="24"/>
      <c r="H8" s="25"/>
      <c r="I8" s="24">
        <v>6</v>
      </c>
      <c r="J8" s="26">
        <v>600</v>
      </c>
      <c r="K8" s="27">
        <v>6</v>
      </c>
      <c r="L8" s="28">
        <v>600</v>
      </c>
      <c r="M8" s="2"/>
    </row>
    <row r="9" spans="1:13" s="4" customFormat="1" ht="12.75" customHeight="1" x14ac:dyDescent="0.2">
      <c r="A9" s="5" t="s">
        <v>117</v>
      </c>
      <c r="B9" s="5" t="s">
        <v>8</v>
      </c>
      <c r="C9" s="5" t="s">
        <v>126</v>
      </c>
      <c r="D9" s="5">
        <v>305103</v>
      </c>
      <c r="E9" s="10" t="s">
        <v>127</v>
      </c>
      <c r="F9" s="11">
        <v>3</v>
      </c>
      <c r="G9" s="24"/>
      <c r="H9" s="25"/>
      <c r="I9" s="24">
        <v>1</v>
      </c>
      <c r="J9" s="26">
        <v>118</v>
      </c>
      <c r="K9" s="27">
        <v>1</v>
      </c>
      <c r="L9" s="28">
        <v>118</v>
      </c>
      <c r="M9" s="2"/>
    </row>
    <row r="10" spans="1:13" s="4" customFormat="1" ht="12.75" customHeight="1" x14ac:dyDescent="0.2">
      <c r="A10" s="5" t="s">
        <v>117</v>
      </c>
      <c r="B10" s="5" t="s">
        <v>8</v>
      </c>
      <c r="C10" s="5" t="s">
        <v>128</v>
      </c>
      <c r="D10" s="5">
        <v>603147</v>
      </c>
      <c r="E10" s="10" t="s">
        <v>129</v>
      </c>
      <c r="F10" s="11">
        <v>3</v>
      </c>
      <c r="G10" s="24"/>
      <c r="H10" s="25"/>
      <c r="I10" s="24">
        <v>2</v>
      </c>
      <c r="J10" s="26">
        <v>347</v>
      </c>
      <c r="K10" s="27">
        <v>2</v>
      </c>
      <c r="L10" s="28">
        <v>347</v>
      </c>
      <c r="M10" s="2"/>
    </row>
    <row r="11" spans="1:13" s="4" customFormat="1" ht="12.75" customHeight="1" x14ac:dyDescent="0.2">
      <c r="A11" s="5" t="s">
        <v>117</v>
      </c>
      <c r="B11" s="5" t="s">
        <v>8</v>
      </c>
      <c r="C11" s="5" t="s">
        <v>130</v>
      </c>
      <c r="D11" s="5">
        <v>603155</v>
      </c>
      <c r="E11" s="10" t="s">
        <v>131</v>
      </c>
      <c r="F11" s="11">
        <v>3</v>
      </c>
      <c r="G11" s="24"/>
      <c r="H11" s="25"/>
      <c r="I11" s="24">
        <v>1</v>
      </c>
      <c r="J11" s="26">
        <v>232</v>
      </c>
      <c r="K11" s="27">
        <v>1</v>
      </c>
      <c r="L11" s="28">
        <v>232</v>
      </c>
      <c r="M11" s="2"/>
    </row>
    <row r="12" spans="1:13" s="4" customFormat="1" ht="12.75" customHeight="1" x14ac:dyDescent="0.2">
      <c r="A12" s="5" t="s">
        <v>117</v>
      </c>
      <c r="B12" s="5" t="s">
        <v>8</v>
      </c>
      <c r="C12" s="5" t="s">
        <v>132</v>
      </c>
      <c r="D12" s="5">
        <v>304557</v>
      </c>
      <c r="E12" s="10" t="s">
        <v>133</v>
      </c>
      <c r="F12" s="11">
        <v>3</v>
      </c>
      <c r="G12" s="24">
        <v>1</v>
      </c>
      <c r="H12" s="25">
        <v>151</v>
      </c>
      <c r="I12" s="24"/>
      <c r="J12" s="26"/>
      <c r="K12" s="27">
        <v>1</v>
      </c>
      <c r="L12" s="28">
        <v>151</v>
      </c>
      <c r="M12" s="2"/>
    </row>
    <row r="13" spans="1:13" s="4" customFormat="1" ht="12.75" customHeight="1" x14ac:dyDescent="0.2">
      <c r="A13" s="5" t="s">
        <v>117</v>
      </c>
      <c r="B13" s="5" t="s">
        <v>8</v>
      </c>
      <c r="C13" s="5" t="s">
        <v>134</v>
      </c>
      <c r="D13" s="5">
        <v>304565</v>
      </c>
      <c r="E13" s="10" t="s">
        <v>135</v>
      </c>
      <c r="F13" s="11">
        <v>3</v>
      </c>
      <c r="G13" s="24"/>
      <c r="H13" s="25"/>
      <c r="I13" s="24">
        <v>2</v>
      </c>
      <c r="J13" s="26">
        <v>307</v>
      </c>
      <c r="K13" s="27">
        <v>2</v>
      </c>
      <c r="L13" s="28">
        <v>307</v>
      </c>
      <c r="M13" s="2"/>
    </row>
    <row r="14" spans="1:13" s="4" customFormat="1" ht="12.75" customHeight="1" x14ac:dyDescent="0.2">
      <c r="A14" s="5" t="s">
        <v>117</v>
      </c>
      <c r="B14" s="5" t="s">
        <v>8</v>
      </c>
      <c r="C14" s="5" t="s">
        <v>136</v>
      </c>
      <c r="D14" s="5">
        <v>603392</v>
      </c>
      <c r="E14" s="10" t="s">
        <v>137</v>
      </c>
      <c r="F14" s="11">
        <v>3</v>
      </c>
      <c r="G14" s="24">
        <v>1</v>
      </c>
      <c r="H14" s="25">
        <v>275</v>
      </c>
      <c r="I14" s="24"/>
      <c r="J14" s="26"/>
      <c r="K14" s="27">
        <v>1</v>
      </c>
      <c r="L14" s="28">
        <v>275</v>
      </c>
      <c r="M14" s="2"/>
    </row>
    <row r="15" spans="1:13" s="4" customFormat="1" ht="12.75" customHeight="1" x14ac:dyDescent="0.2">
      <c r="A15" s="5" t="s">
        <v>117</v>
      </c>
      <c r="B15" s="5" t="s">
        <v>23</v>
      </c>
      <c r="C15" s="5" t="s">
        <v>138</v>
      </c>
      <c r="D15" s="5">
        <v>586358</v>
      </c>
      <c r="E15" s="10" t="s">
        <v>139</v>
      </c>
      <c r="F15" s="11">
        <v>3</v>
      </c>
      <c r="G15" s="24"/>
      <c r="H15" s="25"/>
      <c r="I15" s="24">
        <v>2</v>
      </c>
      <c r="J15" s="26">
        <v>176</v>
      </c>
      <c r="K15" s="27">
        <v>2</v>
      </c>
      <c r="L15" s="28">
        <v>176</v>
      </c>
      <c r="M15" s="2"/>
    </row>
    <row r="16" spans="1:13" s="4" customFormat="1" ht="12.75" customHeight="1" x14ac:dyDescent="0.2">
      <c r="A16" s="5" t="s">
        <v>117</v>
      </c>
      <c r="B16" s="5" t="s">
        <v>23</v>
      </c>
      <c r="C16" s="5" t="s">
        <v>140</v>
      </c>
      <c r="D16" s="5">
        <v>42131685</v>
      </c>
      <c r="E16" s="10" t="s">
        <v>141</v>
      </c>
      <c r="F16" s="11">
        <v>3</v>
      </c>
      <c r="G16" s="24"/>
      <c r="H16" s="25"/>
      <c r="I16" s="24">
        <v>8</v>
      </c>
      <c r="J16" s="26">
        <v>1131</v>
      </c>
      <c r="K16" s="27">
        <v>8</v>
      </c>
      <c r="L16" s="28">
        <v>1131</v>
      </c>
      <c r="M16" s="2"/>
    </row>
    <row r="17" spans="1:13" s="4" customFormat="1" ht="12.75" customHeight="1" x14ac:dyDescent="0.2">
      <c r="A17" s="5" t="s">
        <v>117</v>
      </c>
      <c r="B17" s="5" t="s">
        <v>24</v>
      </c>
      <c r="C17" s="5" t="s">
        <v>142</v>
      </c>
      <c r="D17" s="5">
        <v>90000330</v>
      </c>
      <c r="E17" s="10" t="s">
        <v>143</v>
      </c>
      <c r="F17" s="11">
        <v>3</v>
      </c>
      <c r="G17" s="24"/>
      <c r="H17" s="25"/>
      <c r="I17" s="24">
        <v>2</v>
      </c>
      <c r="J17" s="26">
        <v>201</v>
      </c>
      <c r="K17" s="27">
        <v>2</v>
      </c>
      <c r="L17" s="28">
        <v>201</v>
      </c>
      <c r="M17" s="2"/>
    </row>
    <row r="18" spans="1:13" s="4" customFormat="1" ht="12.75" customHeight="1" x14ac:dyDescent="0.2">
      <c r="A18" s="5" t="s">
        <v>117</v>
      </c>
      <c r="B18" s="5" t="s">
        <v>24</v>
      </c>
      <c r="C18" s="5" t="s">
        <v>144</v>
      </c>
      <c r="D18" s="5">
        <v>36076082</v>
      </c>
      <c r="E18" s="10" t="s">
        <v>145</v>
      </c>
      <c r="F18" s="11">
        <v>3</v>
      </c>
      <c r="G18" s="24">
        <v>2</v>
      </c>
      <c r="H18" s="25">
        <v>380</v>
      </c>
      <c r="I18" s="24">
        <v>1</v>
      </c>
      <c r="J18" s="26">
        <v>77</v>
      </c>
      <c r="K18" s="27">
        <v>3</v>
      </c>
      <c r="L18" s="28">
        <v>457</v>
      </c>
      <c r="M18" s="2"/>
    </row>
    <row r="19" spans="1:13" s="2" customFormat="1" x14ac:dyDescent="0.2">
      <c r="A19" s="5" t="s">
        <v>6</v>
      </c>
      <c r="B19" s="5" t="s">
        <v>8</v>
      </c>
      <c r="C19" s="5" t="s">
        <v>9</v>
      </c>
      <c r="D19" s="5">
        <v>305936</v>
      </c>
      <c r="E19" s="10" t="s">
        <v>10</v>
      </c>
      <c r="F19" s="11">
        <v>3</v>
      </c>
      <c r="G19" s="24"/>
      <c r="H19" s="25"/>
      <c r="I19" s="24">
        <v>1</v>
      </c>
      <c r="J19" s="26">
        <v>80</v>
      </c>
      <c r="K19" s="27">
        <f>G19+I19</f>
        <v>1</v>
      </c>
      <c r="L19" s="28">
        <f>H19+J19</f>
        <v>80</v>
      </c>
    </row>
    <row r="20" spans="1:13" s="2" customFormat="1" x14ac:dyDescent="0.2">
      <c r="A20" s="5" t="s">
        <v>6</v>
      </c>
      <c r="B20" s="5" t="s">
        <v>8</v>
      </c>
      <c r="C20" s="5" t="s">
        <v>11</v>
      </c>
      <c r="D20" s="5">
        <v>306011</v>
      </c>
      <c r="E20" s="10" t="s">
        <v>12</v>
      </c>
      <c r="F20" s="11">
        <v>4</v>
      </c>
      <c r="G20" s="24"/>
      <c r="H20" s="25"/>
      <c r="I20" s="24">
        <v>1</v>
      </c>
      <c r="J20" s="26">
        <v>275</v>
      </c>
      <c r="K20" s="27">
        <f t="shared" ref="K20:K68" si="0">G20+I20</f>
        <v>1</v>
      </c>
      <c r="L20" s="28">
        <f t="shared" ref="L20:L68" si="1">H20+J20</f>
        <v>275</v>
      </c>
    </row>
    <row r="21" spans="1:13" s="2" customFormat="1" x14ac:dyDescent="0.2">
      <c r="A21" s="5" t="s">
        <v>6</v>
      </c>
      <c r="B21" s="5" t="s">
        <v>8</v>
      </c>
      <c r="C21" s="5" t="s">
        <v>13</v>
      </c>
      <c r="D21" s="5">
        <v>306169</v>
      </c>
      <c r="E21" s="35" t="s">
        <v>14</v>
      </c>
      <c r="F21" s="36">
        <v>3</v>
      </c>
      <c r="G21" s="24"/>
      <c r="H21" s="25"/>
      <c r="I21" s="24">
        <v>1</v>
      </c>
      <c r="J21" s="26">
        <v>65</v>
      </c>
      <c r="K21" s="27">
        <f t="shared" si="0"/>
        <v>1</v>
      </c>
      <c r="L21" s="28">
        <f t="shared" si="1"/>
        <v>65</v>
      </c>
    </row>
    <row r="22" spans="1:13" s="2" customFormat="1" x14ac:dyDescent="0.2">
      <c r="A22" s="5" t="s">
        <v>6</v>
      </c>
      <c r="B22" s="5" t="s">
        <v>8</v>
      </c>
      <c r="C22" s="5" t="s">
        <v>13</v>
      </c>
      <c r="D22" s="5">
        <v>306169</v>
      </c>
      <c r="E22" s="35" t="s">
        <v>14</v>
      </c>
      <c r="F22" s="36">
        <v>4</v>
      </c>
      <c r="G22" s="24">
        <v>1</v>
      </c>
      <c r="H22" s="25">
        <v>69</v>
      </c>
      <c r="I22" s="24">
        <v>1</v>
      </c>
      <c r="J22" s="26">
        <v>26</v>
      </c>
      <c r="K22" s="27">
        <f t="shared" ref="K22" si="2">G22+I22</f>
        <v>2</v>
      </c>
      <c r="L22" s="28">
        <f t="shared" ref="L22" si="3">H22+J22</f>
        <v>95</v>
      </c>
    </row>
    <row r="23" spans="1:13" s="2" customFormat="1" x14ac:dyDescent="0.2">
      <c r="A23" s="5" t="s">
        <v>6</v>
      </c>
      <c r="B23" s="5" t="s">
        <v>8</v>
      </c>
      <c r="C23" s="5" t="s">
        <v>15</v>
      </c>
      <c r="D23" s="5">
        <v>309982</v>
      </c>
      <c r="E23" s="10" t="s">
        <v>16</v>
      </c>
      <c r="F23" s="11">
        <v>4</v>
      </c>
      <c r="G23" s="24">
        <v>1</v>
      </c>
      <c r="H23" s="25">
        <v>28</v>
      </c>
      <c r="I23" s="24"/>
      <c r="J23" s="26"/>
      <c r="K23" s="27">
        <f t="shared" si="0"/>
        <v>1</v>
      </c>
      <c r="L23" s="28">
        <f t="shared" si="1"/>
        <v>28</v>
      </c>
    </row>
    <row r="24" spans="1:13" s="2" customFormat="1" x14ac:dyDescent="0.2">
      <c r="A24" s="5" t="s">
        <v>6</v>
      </c>
      <c r="B24" s="5" t="s">
        <v>8</v>
      </c>
      <c r="C24" s="5" t="s">
        <v>17</v>
      </c>
      <c r="D24" s="5">
        <v>313114</v>
      </c>
      <c r="E24" s="10" t="s">
        <v>18</v>
      </c>
      <c r="F24" s="11">
        <v>4</v>
      </c>
      <c r="G24" s="24"/>
      <c r="H24" s="25"/>
      <c r="I24" s="24">
        <v>1</v>
      </c>
      <c r="J24" s="26">
        <v>50</v>
      </c>
      <c r="K24" s="27">
        <f t="shared" si="0"/>
        <v>1</v>
      </c>
      <c r="L24" s="28">
        <f t="shared" si="1"/>
        <v>50</v>
      </c>
    </row>
    <row r="25" spans="1:13" s="2" customFormat="1" x14ac:dyDescent="0.2">
      <c r="A25" s="5" t="s">
        <v>6</v>
      </c>
      <c r="B25" s="5" t="s">
        <v>8</v>
      </c>
      <c r="C25" s="5" t="s">
        <v>19</v>
      </c>
      <c r="D25" s="5">
        <v>312509</v>
      </c>
      <c r="E25" s="10" t="s">
        <v>20</v>
      </c>
      <c r="F25" s="11">
        <v>3</v>
      </c>
      <c r="G25" s="24"/>
      <c r="H25" s="25"/>
      <c r="I25" s="24">
        <v>1</v>
      </c>
      <c r="J25" s="26">
        <v>139</v>
      </c>
      <c r="K25" s="27">
        <f t="shared" si="0"/>
        <v>1</v>
      </c>
      <c r="L25" s="28">
        <f t="shared" si="1"/>
        <v>139</v>
      </c>
    </row>
    <row r="26" spans="1:13" s="2" customFormat="1" x14ac:dyDescent="0.2">
      <c r="A26" s="5" t="s">
        <v>6</v>
      </c>
      <c r="B26" s="5" t="s">
        <v>8</v>
      </c>
      <c r="C26" s="5" t="s">
        <v>21</v>
      </c>
      <c r="D26" s="5">
        <v>313009</v>
      </c>
      <c r="E26" s="10" t="s">
        <v>22</v>
      </c>
      <c r="F26" s="11">
        <v>4</v>
      </c>
      <c r="G26" s="24"/>
      <c r="H26" s="25"/>
      <c r="I26" s="24">
        <v>3</v>
      </c>
      <c r="J26" s="26">
        <v>321</v>
      </c>
      <c r="K26" s="27">
        <f t="shared" si="0"/>
        <v>3</v>
      </c>
      <c r="L26" s="28">
        <f t="shared" si="1"/>
        <v>321</v>
      </c>
    </row>
    <row r="27" spans="1:13" s="2" customFormat="1" x14ac:dyDescent="0.2">
      <c r="A27" s="5" t="s">
        <v>36</v>
      </c>
      <c r="B27" s="5" t="s">
        <v>7</v>
      </c>
      <c r="C27" s="5" t="s">
        <v>37</v>
      </c>
      <c r="D27" s="5">
        <v>36126624</v>
      </c>
      <c r="E27" s="10" t="s">
        <v>38</v>
      </c>
      <c r="F27" s="11">
        <v>4</v>
      </c>
      <c r="G27" s="24"/>
      <c r="H27" s="25"/>
      <c r="I27" s="24">
        <v>2</v>
      </c>
      <c r="J27" s="26">
        <v>149</v>
      </c>
      <c r="K27" s="27">
        <f t="shared" si="0"/>
        <v>2</v>
      </c>
      <c r="L27" s="28">
        <f t="shared" si="1"/>
        <v>149</v>
      </c>
    </row>
    <row r="28" spans="1:13" s="2" customFormat="1" x14ac:dyDescent="0.2">
      <c r="A28" s="5" t="s">
        <v>36</v>
      </c>
      <c r="B28" s="5" t="s">
        <v>8</v>
      </c>
      <c r="C28" s="5" t="s">
        <v>39</v>
      </c>
      <c r="D28" s="5">
        <v>310905</v>
      </c>
      <c r="E28" s="10" t="s">
        <v>40</v>
      </c>
      <c r="F28" s="11">
        <v>4</v>
      </c>
      <c r="G28" s="24"/>
      <c r="H28" s="25"/>
      <c r="I28" s="24">
        <v>1</v>
      </c>
      <c r="J28" s="26">
        <v>110</v>
      </c>
      <c r="K28" s="27">
        <f t="shared" si="0"/>
        <v>1</v>
      </c>
      <c r="L28" s="28">
        <f t="shared" si="1"/>
        <v>110</v>
      </c>
    </row>
    <row r="29" spans="1:13" s="2" customFormat="1" x14ac:dyDescent="0.2">
      <c r="A29" s="5" t="s">
        <v>36</v>
      </c>
      <c r="B29" s="5" t="s">
        <v>8</v>
      </c>
      <c r="C29" s="5" t="s">
        <v>41</v>
      </c>
      <c r="D29" s="5">
        <v>312037</v>
      </c>
      <c r="E29" s="10" t="s">
        <v>42</v>
      </c>
      <c r="F29" s="11">
        <v>4</v>
      </c>
      <c r="G29" s="24">
        <v>1</v>
      </c>
      <c r="H29" s="25">
        <v>41</v>
      </c>
      <c r="I29" s="24">
        <v>1</v>
      </c>
      <c r="J29" s="26">
        <v>149</v>
      </c>
      <c r="K29" s="27">
        <f t="shared" si="0"/>
        <v>2</v>
      </c>
      <c r="L29" s="28">
        <f t="shared" si="1"/>
        <v>190</v>
      </c>
    </row>
    <row r="30" spans="1:13" s="2" customFormat="1" x14ac:dyDescent="0.2">
      <c r="A30" s="5" t="s">
        <v>36</v>
      </c>
      <c r="B30" s="5" t="s">
        <v>8</v>
      </c>
      <c r="C30" s="5" t="s">
        <v>43</v>
      </c>
      <c r="D30" s="5">
        <v>317721</v>
      </c>
      <c r="E30" s="10" t="s">
        <v>44</v>
      </c>
      <c r="F30" s="11">
        <v>4</v>
      </c>
      <c r="G30" s="24"/>
      <c r="H30" s="25"/>
      <c r="I30" s="24">
        <v>1</v>
      </c>
      <c r="J30" s="26">
        <v>25</v>
      </c>
      <c r="K30" s="27">
        <f t="shared" si="0"/>
        <v>1</v>
      </c>
      <c r="L30" s="28">
        <f t="shared" si="1"/>
        <v>25</v>
      </c>
    </row>
    <row r="31" spans="1:13" s="2" customFormat="1" x14ac:dyDescent="0.2">
      <c r="A31" s="5" t="s">
        <v>36</v>
      </c>
      <c r="B31" s="5" t="s">
        <v>8</v>
      </c>
      <c r="C31" s="5" t="s">
        <v>45</v>
      </c>
      <c r="D31" s="5">
        <v>318442</v>
      </c>
      <c r="E31" s="10" t="s">
        <v>46</v>
      </c>
      <c r="F31" s="11">
        <v>4</v>
      </c>
      <c r="G31" s="24"/>
      <c r="H31" s="25"/>
      <c r="I31" s="24">
        <v>2</v>
      </c>
      <c r="J31" s="26">
        <v>539</v>
      </c>
      <c r="K31" s="27">
        <f t="shared" si="0"/>
        <v>2</v>
      </c>
      <c r="L31" s="28">
        <f t="shared" si="1"/>
        <v>539</v>
      </c>
    </row>
    <row r="32" spans="1:13" s="2" customFormat="1" x14ac:dyDescent="0.2">
      <c r="A32" s="5" t="s">
        <v>36</v>
      </c>
      <c r="B32" s="5" t="s">
        <v>8</v>
      </c>
      <c r="C32" s="5" t="s">
        <v>47</v>
      </c>
      <c r="D32" s="5">
        <v>318345</v>
      </c>
      <c r="E32" s="10" t="s">
        <v>48</v>
      </c>
      <c r="F32" s="11">
        <v>4</v>
      </c>
      <c r="G32" s="24"/>
      <c r="H32" s="25"/>
      <c r="I32" s="24">
        <v>3</v>
      </c>
      <c r="J32" s="26">
        <v>421</v>
      </c>
      <c r="K32" s="27">
        <f t="shared" si="0"/>
        <v>3</v>
      </c>
      <c r="L32" s="28">
        <f t="shared" si="1"/>
        <v>421</v>
      </c>
    </row>
    <row r="33" spans="1:16" s="2" customFormat="1" x14ac:dyDescent="0.2">
      <c r="A33" s="5" t="s">
        <v>49</v>
      </c>
      <c r="B33" s="5" t="s">
        <v>8</v>
      </c>
      <c r="C33" s="5" t="s">
        <v>50</v>
      </c>
      <c r="D33" s="5">
        <v>306185</v>
      </c>
      <c r="E33" s="10" t="s">
        <v>51</v>
      </c>
      <c r="F33" s="11">
        <v>4</v>
      </c>
      <c r="G33" s="24">
        <v>0</v>
      </c>
      <c r="H33" s="25">
        <v>0</v>
      </c>
      <c r="I33" s="24">
        <v>6</v>
      </c>
      <c r="J33" s="26">
        <v>730</v>
      </c>
      <c r="K33" s="27">
        <f t="shared" si="0"/>
        <v>6</v>
      </c>
      <c r="L33" s="28">
        <f t="shared" si="1"/>
        <v>730</v>
      </c>
    </row>
    <row r="34" spans="1:16" s="2" customFormat="1" x14ac:dyDescent="0.2">
      <c r="A34" s="5" t="s">
        <v>49</v>
      </c>
      <c r="B34" s="5" t="s">
        <v>5</v>
      </c>
      <c r="C34" s="5" t="s">
        <v>52</v>
      </c>
      <c r="D34" s="5">
        <v>54130590</v>
      </c>
      <c r="E34" s="10" t="s">
        <v>53</v>
      </c>
      <c r="F34" s="11">
        <v>3</v>
      </c>
      <c r="G34" s="24">
        <v>0</v>
      </c>
      <c r="H34" s="25">
        <v>0</v>
      </c>
      <c r="I34" s="24">
        <v>1</v>
      </c>
      <c r="J34" s="26">
        <v>55</v>
      </c>
      <c r="K34" s="27">
        <f t="shared" si="0"/>
        <v>1</v>
      </c>
      <c r="L34" s="28">
        <f t="shared" si="1"/>
        <v>55</v>
      </c>
    </row>
    <row r="35" spans="1:16" s="2" customFormat="1" x14ac:dyDescent="0.2">
      <c r="A35" s="5" t="s">
        <v>49</v>
      </c>
      <c r="B35" s="5" t="s">
        <v>7</v>
      </c>
      <c r="C35" s="5" t="s">
        <v>54</v>
      </c>
      <c r="D35" s="5">
        <v>37861298</v>
      </c>
      <c r="E35" s="10" t="s">
        <v>55</v>
      </c>
      <c r="F35" s="11">
        <v>4</v>
      </c>
      <c r="G35" s="24">
        <v>0</v>
      </c>
      <c r="H35" s="25">
        <v>0</v>
      </c>
      <c r="I35" s="24">
        <v>5</v>
      </c>
      <c r="J35" s="26">
        <v>449</v>
      </c>
      <c r="K35" s="27">
        <f t="shared" si="0"/>
        <v>5</v>
      </c>
      <c r="L35" s="28">
        <f t="shared" si="1"/>
        <v>449</v>
      </c>
    </row>
    <row r="36" spans="1:16" s="2" customFormat="1" ht="15" x14ac:dyDescent="0.25">
      <c r="A36" s="5" t="s">
        <v>49</v>
      </c>
      <c r="B36" s="5" t="s">
        <v>8</v>
      </c>
      <c r="C36" s="5" t="s">
        <v>56</v>
      </c>
      <c r="D36" s="5">
        <v>308307</v>
      </c>
      <c r="E36" s="10" t="s">
        <v>57</v>
      </c>
      <c r="F36" s="11">
        <v>3</v>
      </c>
      <c r="G36" s="24">
        <v>0</v>
      </c>
      <c r="H36" s="25">
        <v>0</v>
      </c>
      <c r="I36" s="24">
        <v>1</v>
      </c>
      <c r="J36" s="26">
        <v>247</v>
      </c>
      <c r="K36" s="27">
        <f t="shared" si="0"/>
        <v>1</v>
      </c>
      <c r="L36" s="28">
        <f t="shared" si="1"/>
        <v>247</v>
      </c>
      <c r="P36" s="37"/>
    </row>
    <row r="37" spans="1:16" s="2" customFormat="1" x14ac:dyDescent="0.2">
      <c r="A37" s="5" t="s">
        <v>49</v>
      </c>
      <c r="B37" s="5" t="s">
        <v>8</v>
      </c>
      <c r="C37" s="5" t="s">
        <v>58</v>
      </c>
      <c r="D37" s="5">
        <v>308641</v>
      </c>
      <c r="E37" s="10" t="s">
        <v>59</v>
      </c>
      <c r="F37" s="11">
        <v>3</v>
      </c>
      <c r="G37" s="24">
        <v>0</v>
      </c>
      <c r="H37" s="25">
        <v>0</v>
      </c>
      <c r="I37" s="24">
        <v>1</v>
      </c>
      <c r="J37" s="26">
        <v>110</v>
      </c>
      <c r="K37" s="27">
        <f t="shared" si="0"/>
        <v>1</v>
      </c>
      <c r="L37" s="28">
        <f t="shared" si="1"/>
        <v>110</v>
      </c>
    </row>
    <row r="38" spans="1:16" s="2" customFormat="1" x14ac:dyDescent="0.2">
      <c r="A38" s="5" t="s">
        <v>49</v>
      </c>
      <c r="B38" s="5" t="s">
        <v>8</v>
      </c>
      <c r="C38" s="5" t="s">
        <v>60</v>
      </c>
      <c r="D38" s="5">
        <v>306525</v>
      </c>
      <c r="E38" s="10" t="s">
        <v>61</v>
      </c>
      <c r="F38" s="11">
        <v>3</v>
      </c>
      <c r="G38" s="24">
        <v>0</v>
      </c>
      <c r="H38" s="25">
        <v>0</v>
      </c>
      <c r="I38" s="24">
        <v>1</v>
      </c>
      <c r="J38" s="26">
        <v>209</v>
      </c>
      <c r="K38" s="27">
        <f t="shared" si="0"/>
        <v>1</v>
      </c>
      <c r="L38" s="28">
        <f t="shared" si="1"/>
        <v>209</v>
      </c>
    </row>
    <row r="39" spans="1:16" s="2" customFormat="1" x14ac:dyDescent="0.2">
      <c r="A39" s="5" t="s">
        <v>49</v>
      </c>
      <c r="B39" s="5" t="s">
        <v>8</v>
      </c>
      <c r="C39" s="5" t="s">
        <v>62</v>
      </c>
      <c r="D39" s="5">
        <v>309150</v>
      </c>
      <c r="E39" s="10" t="s">
        <v>63</v>
      </c>
      <c r="F39" s="11">
        <v>3</v>
      </c>
      <c r="G39" s="24"/>
      <c r="H39" s="25"/>
      <c r="I39" s="24">
        <v>3</v>
      </c>
      <c r="J39" s="26">
        <v>331</v>
      </c>
      <c r="K39" s="27">
        <f t="shared" si="0"/>
        <v>3</v>
      </c>
      <c r="L39" s="28">
        <f t="shared" si="1"/>
        <v>331</v>
      </c>
    </row>
    <row r="40" spans="1:16" s="2" customFormat="1" x14ac:dyDescent="0.2">
      <c r="A40" s="5" t="s">
        <v>49</v>
      </c>
      <c r="B40" s="5" t="s">
        <v>23</v>
      </c>
      <c r="C40" s="5" t="s">
        <v>64</v>
      </c>
      <c r="D40" s="5">
        <v>586315</v>
      </c>
      <c r="E40" s="10" t="s">
        <v>65</v>
      </c>
      <c r="F40" s="11">
        <v>3</v>
      </c>
      <c r="G40" s="24">
        <v>0</v>
      </c>
      <c r="H40" s="25">
        <v>0</v>
      </c>
      <c r="I40" s="24">
        <v>1</v>
      </c>
      <c r="J40" s="26">
        <v>116</v>
      </c>
      <c r="K40" s="27">
        <f t="shared" si="0"/>
        <v>1</v>
      </c>
      <c r="L40" s="28">
        <f t="shared" si="1"/>
        <v>116</v>
      </c>
    </row>
    <row r="41" spans="1:16" s="2" customFormat="1" x14ac:dyDescent="0.2">
      <c r="A41" s="5" t="s">
        <v>66</v>
      </c>
      <c r="B41" s="5" t="s">
        <v>5</v>
      </c>
      <c r="C41" s="5" t="s">
        <v>67</v>
      </c>
      <c r="D41" s="5">
        <v>54139937</v>
      </c>
      <c r="E41" s="10" t="s">
        <v>68</v>
      </c>
      <c r="F41" s="11">
        <v>3</v>
      </c>
      <c r="G41" s="24"/>
      <c r="H41" s="25"/>
      <c r="I41" s="24">
        <v>2</v>
      </c>
      <c r="J41" s="26">
        <v>105</v>
      </c>
      <c r="K41" s="27">
        <f t="shared" si="0"/>
        <v>2</v>
      </c>
      <c r="L41" s="28">
        <f t="shared" si="1"/>
        <v>105</v>
      </c>
    </row>
    <row r="42" spans="1:16" s="2" customFormat="1" x14ac:dyDescent="0.2">
      <c r="A42" s="5" t="s">
        <v>66</v>
      </c>
      <c r="B42" s="5" t="s">
        <v>7</v>
      </c>
      <c r="C42" s="5" t="s">
        <v>69</v>
      </c>
      <c r="D42" s="5">
        <v>37828100</v>
      </c>
      <c r="E42" s="10" t="s">
        <v>70</v>
      </c>
      <c r="F42" s="11">
        <v>4</v>
      </c>
      <c r="G42" s="24"/>
      <c r="H42" s="25"/>
      <c r="I42" s="24">
        <v>1</v>
      </c>
      <c r="J42" s="26">
        <v>135</v>
      </c>
      <c r="K42" s="27">
        <f t="shared" si="0"/>
        <v>1</v>
      </c>
      <c r="L42" s="28">
        <f t="shared" si="1"/>
        <v>135</v>
      </c>
    </row>
    <row r="43" spans="1:16" s="2" customFormat="1" x14ac:dyDescent="0.2">
      <c r="A43" s="5" t="s">
        <v>66</v>
      </c>
      <c r="B43" s="5" t="s">
        <v>8</v>
      </c>
      <c r="C43" s="5" t="s">
        <v>71</v>
      </c>
      <c r="D43" s="5">
        <v>316181</v>
      </c>
      <c r="E43" s="10" t="s">
        <v>72</v>
      </c>
      <c r="F43" s="11">
        <v>3</v>
      </c>
      <c r="G43" s="24"/>
      <c r="H43" s="25"/>
      <c r="I43" s="24">
        <v>4</v>
      </c>
      <c r="J43" s="26">
        <v>328</v>
      </c>
      <c r="K43" s="27">
        <f t="shared" si="0"/>
        <v>4</v>
      </c>
      <c r="L43" s="28">
        <f t="shared" si="1"/>
        <v>328</v>
      </c>
    </row>
    <row r="44" spans="1:16" s="2" customFormat="1" x14ac:dyDescent="0.2">
      <c r="A44" s="5" t="s">
        <v>66</v>
      </c>
      <c r="B44" s="5" t="s">
        <v>8</v>
      </c>
      <c r="C44" s="5" t="s">
        <v>73</v>
      </c>
      <c r="D44" s="5">
        <v>321125</v>
      </c>
      <c r="E44" s="10" t="s">
        <v>74</v>
      </c>
      <c r="F44" s="11">
        <v>4</v>
      </c>
      <c r="G44" s="24"/>
      <c r="H44" s="25"/>
      <c r="I44" s="24">
        <v>1</v>
      </c>
      <c r="J44" s="26">
        <v>55</v>
      </c>
      <c r="K44" s="27">
        <f t="shared" si="0"/>
        <v>1</v>
      </c>
      <c r="L44" s="28">
        <f t="shared" si="1"/>
        <v>55</v>
      </c>
    </row>
    <row r="45" spans="1:16" s="2" customFormat="1" x14ac:dyDescent="0.2">
      <c r="A45" s="5" t="s">
        <v>66</v>
      </c>
      <c r="B45" s="5" t="s">
        <v>8</v>
      </c>
      <c r="C45" s="5" t="s">
        <v>75</v>
      </c>
      <c r="D45" s="5">
        <v>320897</v>
      </c>
      <c r="E45" s="10" t="s">
        <v>76</v>
      </c>
      <c r="F45" s="11">
        <v>2</v>
      </c>
      <c r="G45" s="24"/>
      <c r="H45" s="25"/>
      <c r="I45" s="24">
        <v>1</v>
      </c>
      <c r="J45" s="26">
        <v>110</v>
      </c>
      <c r="K45" s="27">
        <f t="shared" si="0"/>
        <v>1</v>
      </c>
      <c r="L45" s="28">
        <f t="shared" si="1"/>
        <v>110</v>
      </c>
    </row>
    <row r="46" spans="1:16" s="2" customFormat="1" x14ac:dyDescent="0.2">
      <c r="A46" s="5" t="s">
        <v>66</v>
      </c>
      <c r="B46" s="5" t="s">
        <v>8</v>
      </c>
      <c r="C46" s="5" t="s">
        <v>77</v>
      </c>
      <c r="D46" s="5">
        <v>320439</v>
      </c>
      <c r="E46" s="10" t="s">
        <v>78</v>
      </c>
      <c r="F46" s="11">
        <v>4</v>
      </c>
      <c r="G46" s="24"/>
      <c r="H46" s="25"/>
      <c r="I46" s="24">
        <v>4</v>
      </c>
      <c r="J46" s="26">
        <v>274</v>
      </c>
      <c r="K46" s="27">
        <f t="shared" si="0"/>
        <v>4</v>
      </c>
      <c r="L46" s="28">
        <f t="shared" si="1"/>
        <v>274</v>
      </c>
    </row>
    <row r="47" spans="1:16" s="2" customFormat="1" x14ac:dyDescent="0.2">
      <c r="A47" s="5" t="s">
        <v>66</v>
      </c>
      <c r="B47" s="5" t="s">
        <v>8</v>
      </c>
      <c r="C47" s="5" t="s">
        <v>79</v>
      </c>
      <c r="D47" s="5">
        <v>319805</v>
      </c>
      <c r="E47" s="10" t="s">
        <v>80</v>
      </c>
      <c r="F47" s="11">
        <v>3</v>
      </c>
      <c r="G47" s="24"/>
      <c r="H47" s="25"/>
      <c r="I47" s="24">
        <v>1</v>
      </c>
      <c r="J47" s="26">
        <v>250</v>
      </c>
      <c r="K47" s="27">
        <f t="shared" si="0"/>
        <v>1</v>
      </c>
      <c r="L47" s="28">
        <f t="shared" si="1"/>
        <v>250</v>
      </c>
    </row>
    <row r="48" spans="1:16" s="2" customFormat="1" x14ac:dyDescent="0.2">
      <c r="A48" s="5" t="s">
        <v>66</v>
      </c>
      <c r="B48" s="5" t="s">
        <v>8</v>
      </c>
      <c r="C48" s="5" t="s">
        <v>81</v>
      </c>
      <c r="D48" s="5">
        <v>319830</v>
      </c>
      <c r="E48" s="10" t="s">
        <v>82</v>
      </c>
      <c r="F48" s="11">
        <v>4</v>
      </c>
      <c r="G48" s="24"/>
      <c r="H48" s="25"/>
      <c r="I48" s="24">
        <v>1</v>
      </c>
      <c r="J48" s="26">
        <v>132</v>
      </c>
      <c r="K48" s="27">
        <f t="shared" si="0"/>
        <v>1</v>
      </c>
      <c r="L48" s="28">
        <f t="shared" si="1"/>
        <v>132</v>
      </c>
    </row>
    <row r="49" spans="1:12" s="2" customFormat="1" x14ac:dyDescent="0.2">
      <c r="A49" s="5" t="s">
        <v>83</v>
      </c>
      <c r="B49" s="5" t="s">
        <v>5</v>
      </c>
      <c r="C49" s="5" t="s">
        <v>84</v>
      </c>
      <c r="D49" s="5">
        <v>54131472</v>
      </c>
      <c r="E49" s="10" t="s">
        <v>85</v>
      </c>
      <c r="F49" s="11">
        <v>3</v>
      </c>
      <c r="G49" s="24">
        <v>0</v>
      </c>
      <c r="H49" s="25">
        <v>0</v>
      </c>
      <c r="I49" s="24">
        <v>1</v>
      </c>
      <c r="J49" s="26">
        <v>66</v>
      </c>
      <c r="K49" s="27">
        <f t="shared" si="0"/>
        <v>1</v>
      </c>
      <c r="L49" s="28">
        <f t="shared" si="1"/>
        <v>66</v>
      </c>
    </row>
    <row r="50" spans="1:12" s="2" customFormat="1" x14ac:dyDescent="0.2">
      <c r="A50" s="5" t="s">
        <v>83</v>
      </c>
      <c r="B50" s="5" t="s">
        <v>7</v>
      </c>
      <c r="C50" s="5" t="s">
        <v>86</v>
      </c>
      <c r="D50" s="5">
        <v>37870475</v>
      </c>
      <c r="E50" s="10" t="s">
        <v>87</v>
      </c>
      <c r="F50" s="11">
        <v>1</v>
      </c>
      <c r="G50" s="24">
        <v>0</v>
      </c>
      <c r="H50" s="25">
        <v>0</v>
      </c>
      <c r="I50" s="24">
        <v>2</v>
      </c>
      <c r="J50" s="26">
        <v>60</v>
      </c>
      <c r="K50" s="27">
        <f t="shared" si="0"/>
        <v>2</v>
      </c>
      <c r="L50" s="28">
        <f t="shared" si="1"/>
        <v>60</v>
      </c>
    </row>
    <row r="51" spans="1:12" s="2" customFormat="1" x14ac:dyDescent="0.2">
      <c r="A51" s="5" t="s">
        <v>83</v>
      </c>
      <c r="B51" s="5" t="s">
        <v>7</v>
      </c>
      <c r="C51" s="5" t="s">
        <v>86</v>
      </c>
      <c r="D51" s="5">
        <v>37870475</v>
      </c>
      <c r="E51" s="10" t="s">
        <v>87</v>
      </c>
      <c r="F51" s="11">
        <v>2</v>
      </c>
      <c r="G51" s="24"/>
      <c r="H51" s="25"/>
      <c r="I51" s="24">
        <v>10</v>
      </c>
      <c r="J51" s="26">
        <v>1294</v>
      </c>
      <c r="K51" s="27">
        <f t="shared" si="0"/>
        <v>10</v>
      </c>
      <c r="L51" s="28">
        <f t="shared" si="1"/>
        <v>1294</v>
      </c>
    </row>
    <row r="52" spans="1:12" s="2" customFormat="1" x14ac:dyDescent="0.2">
      <c r="A52" s="5" t="s">
        <v>83</v>
      </c>
      <c r="B52" s="5" t="s">
        <v>7</v>
      </c>
      <c r="C52" s="5" t="s">
        <v>86</v>
      </c>
      <c r="D52" s="5">
        <v>37870475</v>
      </c>
      <c r="E52" s="10" t="s">
        <v>87</v>
      </c>
      <c r="F52" s="11">
        <v>3</v>
      </c>
      <c r="G52" s="24"/>
      <c r="H52" s="25"/>
      <c r="I52" s="24">
        <v>8</v>
      </c>
      <c r="J52" s="26">
        <v>705</v>
      </c>
      <c r="K52" s="27">
        <f t="shared" si="0"/>
        <v>8</v>
      </c>
      <c r="L52" s="28">
        <f t="shared" si="1"/>
        <v>705</v>
      </c>
    </row>
    <row r="53" spans="1:12" s="2" customFormat="1" x14ac:dyDescent="0.2">
      <c r="A53" s="5" t="s">
        <v>83</v>
      </c>
      <c r="B53" s="5" t="s">
        <v>8</v>
      </c>
      <c r="C53" s="5" t="s">
        <v>88</v>
      </c>
      <c r="D53" s="5">
        <v>326470</v>
      </c>
      <c r="E53" s="10" t="s">
        <v>89</v>
      </c>
      <c r="F53" s="11">
        <v>3</v>
      </c>
      <c r="G53" s="24"/>
      <c r="H53" s="25"/>
      <c r="I53" s="24">
        <v>1</v>
      </c>
      <c r="J53" s="26">
        <v>220</v>
      </c>
      <c r="K53" s="27">
        <f t="shared" si="0"/>
        <v>1</v>
      </c>
      <c r="L53" s="28">
        <f t="shared" si="1"/>
        <v>220</v>
      </c>
    </row>
    <row r="54" spans="1:12" s="2" customFormat="1" x14ac:dyDescent="0.2">
      <c r="A54" s="5" t="s">
        <v>83</v>
      </c>
      <c r="B54" s="5" t="s">
        <v>8</v>
      </c>
      <c r="C54" s="5" t="s">
        <v>90</v>
      </c>
      <c r="D54" s="5">
        <v>326232</v>
      </c>
      <c r="E54" s="10" t="s">
        <v>91</v>
      </c>
      <c r="F54" s="11">
        <v>3</v>
      </c>
      <c r="G54" s="24">
        <v>0</v>
      </c>
      <c r="H54" s="25">
        <v>0</v>
      </c>
      <c r="I54" s="24">
        <v>1</v>
      </c>
      <c r="J54" s="26">
        <v>140</v>
      </c>
      <c r="K54" s="27">
        <f t="shared" si="0"/>
        <v>1</v>
      </c>
      <c r="L54" s="28">
        <f t="shared" si="1"/>
        <v>140</v>
      </c>
    </row>
    <row r="55" spans="1:12" s="2" customFormat="1" x14ac:dyDescent="0.2">
      <c r="A55" s="5" t="s">
        <v>83</v>
      </c>
      <c r="B55" s="5" t="s">
        <v>8</v>
      </c>
      <c r="C55" s="5" t="s">
        <v>92</v>
      </c>
      <c r="D55" s="5">
        <v>31942547</v>
      </c>
      <c r="E55" s="10" t="s">
        <v>93</v>
      </c>
      <c r="F55" s="11">
        <v>3</v>
      </c>
      <c r="G55" s="24">
        <v>0</v>
      </c>
      <c r="H55" s="25">
        <v>0</v>
      </c>
      <c r="I55" s="24">
        <v>1</v>
      </c>
      <c r="J55" s="26">
        <v>41</v>
      </c>
      <c r="K55" s="27">
        <f t="shared" si="0"/>
        <v>1</v>
      </c>
      <c r="L55" s="28">
        <f t="shared" si="1"/>
        <v>41</v>
      </c>
    </row>
    <row r="56" spans="1:12" s="2" customFormat="1" x14ac:dyDescent="0.2">
      <c r="A56" s="5" t="s">
        <v>83</v>
      </c>
      <c r="B56" s="5" t="s">
        <v>8</v>
      </c>
      <c r="C56" s="5" t="s">
        <v>94</v>
      </c>
      <c r="D56" s="5">
        <v>327646</v>
      </c>
      <c r="E56" s="10" t="s">
        <v>95</v>
      </c>
      <c r="F56" s="11">
        <v>2</v>
      </c>
      <c r="G56" s="24">
        <v>0</v>
      </c>
      <c r="H56" s="25">
        <v>0</v>
      </c>
      <c r="I56" s="24">
        <v>2</v>
      </c>
      <c r="J56" s="26">
        <v>343</v>
      </c>
      <c r="K56" s="27">
        <f t="shared" si="0"/>
        <v>2</v>
      </c>
      <c r="L56" s="28">
        <f t="shared" si="1"/>
        <v>343</v>
      </c>
    </row>
    <row r="57" spans="1:12" s="2" customFormat="1" x14ac:dyDescent="0.2">
      <c r="A57" s="5" t="s">
        <v>83</v>
      </c>
      <c r="B57" s="5" t="s">
        <v>8</v>
      </c>
      <c r="C57" s="5" t="s">
        <v>94</v>
      </c>
      <c r="D57" s="5">
        <v>327646</v>
      </c>
      <c r="E57" s="10" t="s">
        <v>95</v>
      </c>
      <c r="F57" s="11">
        <v>3</v>
      </c>
      <c r="G57" s="24"/>
      <c r="H57" s="25"/>
      <c r="I57" s="24">
        <v>1</v>
      </c>
      <c r="J57" s="26">
        <v>49</v>
      </c>
      <c r="K57" s="27">
        <f t="shared" si="0"/>
        <v>1</v>
      </c>
      <c r="L57" s="28">
        <f t="shared" si="1"/>
        <v>49</v>
      </c>
    </row>
    <row r="58" spans="1:12" s="2" customFormat="1" x14ac:dyDescent="0.2">
      <c r="A58" s="5" t="s">
        <v>83</v>
      </c>
      <c r="B58" s="5" t="s">
        <v>8</v>
      </c>
      <c r="C58" s="5" t="s">
        <v>94</v>
      </c>
      <c r="D58" s="5">
        <v>327646</v>
      </c>
      <c r="E58" s="10" t="s">
        <v>95</v>
      </c>
      <c r="F58" s="11">
        <v>4</v>
      </c>
      <c r="G58" s="24"/>
      <c r="H58" s="25"/>
      <c r="I58" s="24">
        <v>1</v>
      </c>
      <c r="J58" s="26">
        <v>176</v>
      </c>
      <c r="K58" s="27">
        <f t="shared" si="0"/>
        <v>1</v>
      </c>
      <c r="L58" s="28">
        <f t="shared" si="1"/>
        <v>176</v>
      </c>
    </row>
    <row r="59" spans="1:12" s="2" customFormat="1" x14ac:dyDescent="0.2">
      <c r="A59" s="5" t="s">
        <v>83</v>
      </c>
      <c r="B59" s="5" t="s">
        <v>8</v>
      </c>
      <c r="C59" s="5" t="s">
        <v>96</v>
      </c>
      <c r="D59" s="5">
        <v>330167</v>
      </c>
      <c r="E59" s="10" t="s">
        <v>97</v>
      </c>
      <c r="F59" s="11">
        <v>3</v>
      </c>
      <c r="G59" s="24">
        <v>0</v>
      </c>
      <c r="H59" s="25">
        <v>0</v>
      </c>
      <c r="I59" s="24">
        <v>1</v>
      </c>
      <c r="J59" s="26">
        <v>132</v>
      </c>
      <c r="K59" s="27">
        <f t="shared" si="0"/>
        <v>1</v>
      </c>
      <c r="L59" s="28">
        <f t="shared" si="1"/>
        <v>132</v>
      </c>
    </row>
    <row r="60" spans="1:12" s="2" customFormat="1" x14ac:dyDescent="0.2">
      <c r="A60" s="5" t="s">
        <v>83</v>
      </c>
      <c r="B60" s="5" t="s">
        <v>24</v>
      </c>
      <c r="C60" s="5" t="s">
        <v>98</v>
      </c>
      <c r="D60" s="5">
        <v>45732108</v>
      </c>
      <c r="E60" s="10" t="s">
        <v>99</v>
      </c>
      <c r="F60" s="11">
        <v>4</v>
      </c>
      <c r="G60" s="24">
        <v>0</v>
      </c>
      <c r="H60" s="25">
        <v>0</v>
      </c>
      <c r="I60" s="24">
        <v>1</v>
      </c>
      <c r="J60" s="26">
        <v>180</v>
      </c>
      <c r="K60" s="27">
        <f t="shared" si="0"/>
        <v>1</v>
      </c>
      <c r="L60" s="28">
        <f t="shared" si="1"/>
        <v>180</v>
      </c>
    </row>
    <row r="61" spans="1:12" s="2" customFormat="1" x14ac:dyDescent="0.2">
      <c r="A61" s="5" t="s">
        <v>100</v>
      </c>
      <c r="B61" s="5" t="s">
        <v>5</v>
      </c>
      <c r="C61" s="5" t="s">
        <v>101</v>
      </c>
      <c r="D61" s="5">
        <v>54131430</v>
      </c>
      <c r="E61" s="10" t="s">
        <v>102</v>
      </c>
      <c r="F61" s="11">
        <v>4</v>
      </c>
      <c r="G61" s="24"/>
      <c r="H61" s="25"/>
      <c r="I61" s="24">
        <v>1</v>
      </c>
      <c r="J61" s="26">
        <v>33</v>
      </c>
      <c r="K61" s="27">
        <f t="shared" si="0"/>
        <v>1</v>
      </c>
      <c r="L61" s="28">
        <f t="shared" si="1"/>
        <v>33</v>
      </c>
    </row>
    <row r="62" spans="1:12" s="2" customFormat="1" x14ac:dyDescent="0.2">
      <c r="A62" s="5" t="s">
        <v>100</v>
      </c>
      <c r="B62" s="5" t="s">
        <v>8</v>
      </c>
      <c r="C62" s="5" t="s">
        <v>103</v>
      </c>
      <c r="D62" s="5">
        <v>328758</v>
      </c>
      <c r="E62" s="10" t="s">
        <v>104</v>
      </c>
      <c r="F62" s="11">
        <v>3</v>
      </c>
      <c r="G62" s="24"/>
      <c r="H62" s="25"/>
      <c r="I62" s="24">
        <v>1</v>
      </c>
      <c r="J62" s="26">
        <v>30</v>
      </c>
      <c r="K62" s="27">
        <f t="shared" si="0"/>
        <v>1</v>
      </c>
      <c r="L62" s="28">
        <f t="shared" si="1"/>
        <v>30</v>
      </c>
    </row>
    <row r="63" spans="1:12" s="2" customFormat="1" x14ac:dyDescent="0.2">
      <c r="A63" s="5" t="s">
        <v>100</v>
      </c>
      <c r="B63" s="5" t="s">
        <v>7</v>
      </c>
      <c r="C63" s="5" t="s">
        <v>105</v>
      </c>
      <c r="D63" s="5">
        <v>35541016</v>
      </c>
      <c r="E63" s="10" t="s">
        <v>106</v>
      </c>
      <c r="F63" s="11">
        <v>4</v>
      </c>
      <c r="G63" s="24"/>
      <c r="H63" s="25"/>
      <c r="I63" s="24">
        <v>2</v>
      </c>
      <c r="J63" s="26">
        <v>132</v>
      </c>
      <c r="K63" s="27">
        <f t="shared" si="0"/>
        <v>2</v>
      </c>
      <c r="L63" s="28">
        <f t="shared" si="1"/>
        <v>132</v>
      </c>
    </row>
    <row r="64" spans="1:12" s="2" customFormat="1" x14ac:dyDescent="0.2">
      <c r="A64" s="5" t="s">
        <v>100</v>
      </c>
      <c r="B64" s="5" t="s">
        <v>8</v>
      </c>
      <c r="C64" s="5" t="s">
        <v>107</v>
      </c>
      <c r="D64" s="5">
        <v>324868</v>
      </c>
      <c r="E64" s="10" t="s">
        <v>108</v>
      </c>
      <c r="F64" s="11">
        <v>3</v>
      </c>
      <c r="G64" s="24">
        <v>0</v>
      </c>
      <c r="H64" s="25">
        <v>0</v>
      </c>
      <c r="I64" s="24">
        <v>1</v>
      </c>
      <c r="J64" s="26">
        <v>275</v>
      </c>
      <c r="K64" s="27">
        <f t="shared" si="0"/>
        <v>1</v>
      </c>
      <c r="L64" s="28">
        <f t="shared" si="1"/>
        <v>275</v>
      </c>
    </row>
    <row r="65" spans="1:12" s="2" customFormat="1" x14ac:dyDescent="0.2">
      <c r="A65" s="5" t="s">
        <v>100</v>
      </c>
      <c r="B65" s="5" t="s">
        <v>8</v>
      </c>
      <c r="C65" s="5" t="s">
        <v>109</v>
      </c>
      <c r="D65" s="5">
        <v>329614</v>
      </c>
      <c r="E65" s="10" t="s">
        <v>110</v>
      </c>
      <c r="F65" s="11">
        <v>3</v>
      </c>
      <c r="G65" s="24">
        <v>1</v>
      </c>
      <c r="H65" s="25">
        <v>155</v>
      </c>
      <c r="I65" s="24">
        <v>2</v>
      </c>
      <c r="J65" s="26">
        <v>220</v>
      </c>
      <c r="K65" s="27">
        <f t="shared" si="0"/>
        <v>3</v>
      </c>
      <c r="L65" s="28">
        <f t="shared" si="1"/>
        <v>375</v>
      </c>
    </row>
    <row r="66" spans="1:12" s="2" customFormat="1" x14ac:dyDescent="0.2">
      <c r="A66" s="5" t="s">
        <v>100</v>
      </c>
      <c r="B66" s="5" t="s">
        <v>8</v>
      </c>
      <c r="C66" s="5" t="s">
        <v>111</v>
      </c>
      <c r="D66" s="5">
        <v>324850</v>
      </c>
      <c r="E66" s="10" t="s">
        <v>112</v>
      </c>
      <c r="F66" s="11">
        <v>3</v>
      </c>
      <c r="G66" s="24">
        <v>0</v>
      </c>
      <c r="H66" s="25">
        <v>0</v>
      </c>
      <c r="I66" s="24">
        <v>1</v>
      </c>
      <c r="J66" s="26">
        <v>113</v>
      </c>
      <c r="K66" s="27">
        <f t="shared" si="0"/>
        <v>1</v>
      </c>
      <c r="L66" s="28">
        <f t="shared" si="1"/>
        <v>113</v>
      </c>
    </row>
    <row r="67" spans="1:12" s="2" customFormat="1" x14ac:dyDescent="0.2">
      <c r="A67" s="5" t="s">
        <v>100</v>
      </c>
      <c r="B67" s="5" t="s">
        <v>8</v>
      </c>
      <c r="C67" s="5" t="s">
        <v>113</v>
      </c>
      <c r="D67" s="5">
        <v>329151</v>
      </c>
      <c r="E67" s="10" t="s">
        <v>114</v>
      </c>
      <c r="F67" s="11">
        <v>4</v>
      </c>
      <c r="G67" s="24">
        <v>0</v>
      </c>
      <c r="H67" s="25">
        <v>0</v>
      </c>
      <c r="I67" s="24">
        <v>1</v>
      </c>
      <c r="J67" s="26">
        <v>69</v>
      </c>
      <c r="K67" s="27">
        <f t="shared" si="0"/>
        <v>1</v>
      </c>
      <c r="L67" s="28">
        <f t="shared" si="1"/>
        <v>69</v>
      </c>
    </row>
    <row r="68" spans="1:12" s="2" customFormat="1" ht="13.5" thickBot="1" x14ac:dyDescent="0.25">
      <c r="A68" s="5" t="s">
        <v>100</v>
      </c>
      <c r="B68" s="5" t="s">
        <v>8</v>
      </c>
      <c r="C68" s="5" t="s">
        <v>115</v>
      </c>
      <c r="D68" s="5">
        <v>691135</v>
      </c>
      <c r="E68" s="10" t="s">
        <v>116</v>
      </c>
      <c r="F68" s="11">
        <v>3</v>
      </c>
      <c r="G68" s="24">
        <v>1</v>
      </c>
      <c r="H68" s="25">
        <v>124</v>
      </c>
      <c r="I68" s="24">
        <v>0</v>
      </c>
      <c r="J68" s="26">
        <v>0</v>
      </c>
      <c r="K68" s="27">
        <f t="shared" si="0"/>
        <v>1</v>
      </c>
      <c r="L68" s="28">
        <f t="shared" si="1"/>
        <v>124</v>
      </c>
    </row>
    <row r="69" spans="1:12" s="6" customFormat="1" ht="21" customHeight="1" thickBot="1" x14ac:dyDescent="0.25">
      <c r="A69" s="42" t="s">
        <v>25</v>
      </c>
      <c r="B69" s="43"/>
      <c r="C69" s="43"/>
      <c r="D69" s="43"/>
      <c r="E69" s="44"/>
      <c r="F69" s="12"/>
      <c r="G69" s="29">
        <f>SUM(G5:G68)</f>
        <v>9</v>
      </c>
      <c r="H69" s="30">
        <f t="shared" ref="H69:L69" si="4">SUM(H5:H68)</f>
        <v>1223</v>
      </c>
      <c r="I69" s="31">
        <f t="shared" si="4"/>
        <v>126</v>
      </c>
      <c r="J69" s="32">
        <f t="shared" si="4"/>
        <v>14714</v>
      </c>
      <c r="K69" s="33">
        <f t="shared" si="4"/>
        <v>135</v>
      </c>
      <c r="L69" s="34">
        <f t="shared" si="4"/>
        <v>15937</v>
      </c>
    </row>
    <row r="72" spans="1:12" x14ac:dyDescent="0.2">
      <c r="G72" s="22"/>
    </row>
    <row r="73" spans="1:12" x14ac:dyDescent="0.2">
      <c r="G73" s="23"/>
    </row>
  </sheetData>
  <sortState ref="A19:E68">
    <sortCondition ref="A19:A68" customList="BA,TV,TC,NR,ZA,BB,PO,KE"/>
    <sortCondition ref="B19:B68" customList="K,V,O,C,S"/>
    <sortCondition ref="C19:C68"/>
    <sortCondition ref="D19:D68"/>
  </sortState>
  <mergeCells count="4">
    <mergeCell ref="G3:H3"/>
    <mergeCell ref="I3:J3"/>
    <mergeCell ref="A69:E69"/>
    <mergeCell ref="A1:L1"/>
  </mergeCells>
  <pageMargins left="0.25" right="0.25" top="0.75" bottom="0.75" header="0.3" footer="0.3"/>
  <pageSetup paperSize="9" scale="41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Športová činnosť dieťaťa 2025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Pápayová Ivana</dc:creator>
  <cp:lastModifiedBy>Pápayová Ivana</cp:lastModifiedBy>
  <cp:lastPrinted>2025-05-07T07:14:40Z</cp:lastPrinted>
  <dcterms:created xsi:type="dcterms:W3CDTF">2025-02-06T10:58:45Z</dcterms:created>
  <dcterms:modified xsi:type="dcterms:W3CDTF">2025-05-29T06:06:17Z</dcterms:modified>
</cp:coreProperties>
</file>