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.Holikova\Desktop\POO_Záborská\POO_2022\PA v CPP\RO_FP POO na PA v CPP_a iné\PA v CPP na web\"/>
    </mc:Choice>
  </mc:AlternateContent>
  <xr:revisionPtr revIDLastSave="0" documentId="13_ncr:1_{D0839E19-BF7C-4C19-A5C0-CD32F3C873E1}" xr6:coauthVersionLast="36" xr6:coauthVersionMax="36" xr10:uidLastSave="{00000000-0000-0000-0000-000000000000}"/>
  <bookViews>
    <workbookView xWindow="0" yWindow="0" windowWidth="28800" windowHeight="11685" tabRatio="761" xr2:uid="{00000000-000D-0000-FFFF-FFFF00000000}"/>
  </bookViews>
  <sheets>
    <sheet name="PA rozpis FP podľa CPP" sheetId="129" r:id="rId1"/>
    <sheet name="PA rozpis FP podľa zriaďovateľa" sheetId="132" r:id="rId2"/>
  </sheets>
  <externalReferences>
    <externalReference r:id="rId3"/>
  </externalReferences>
  <definedNames>
    <definedName name="_xlnm._FilterDatabase" localSheetId="0" hidden="1">'PA rozpis FP podľa CPP'!$C$3:$O$18</definedName>
    <definedName name="_xlnm._FilterDatabase" localSheetId="1" hidden="1">'PA rozpis FP podľa zriaďovateľa'!$C$3:$K$12</definedName>
    <definedName name="bgr">#REF!</definedName>
    <definedName name="ccccc">#REF!</definedName>
    <definedName name="dddd">#REF!</definedName>
    <definedName name="ddddddd">#REF!</definedName>
    <definedName name="ddder">#REF!</definedName>
    <definedName name="dee">#REF!</definedName>
    <definedName name="der">[1]Koeficienty!#REF!</definedName>
    <definedName name="DoplnkoveKoeficienty" localSheetId="0">[1]Doplnkove_koeficienty!#REF!</definedName>
    <definedName name="DoplnkoveKoeficienty" localSheetId="1">[1]Doplnkove_koeficienty!#REF!</definedName>
    <definedName name="DoplnkoveKoeficienty">[1]Doplnkove_koeficienty!#REF!</definedName>
    <definedName name="eerr">#REF!</definedName>
    <definedName name="eew">#REF!</definedName>
    <definedName name="err">#REF!</definedName>
    <definedName name="errr">#REF!</definedName>
    <definedName name="ewee">#REF!</definedName>
    <definedName name="ewr">#REF!</definedName>
    <definedName name="ffdr">#REF!</definedName>
    <definedName name="fffd">#REF!</definedName>
    <definedName name="fggggf">#REF!</definedName>
    <definedName name="gfgf">#REF!</definedName>
    <definedName name="k2r" localSheetId="0">#REF!</definedName>
    <definedName name="k2r" localSheetId="1">#REF!</definedName>
    <definedName name="k2r">#REF!</definedName>
    <definedName name="k3r">#REF!</definedName>
    <definedName name="kbs" localSheetId="0">#REF!</definedName>
    <definedName name="kbs" localSheetId="1">#REF!</definedName>
    <definedName name="kbs">#REF!</definedName>
    <definedName name="kcspp1" localSheetId="0">[1]Koeficienty!#REF!</definedName>
    <definedName name="kcspp1" localSheetId="1">[1]Koeficienty!#REF!</definedName>
    <definedName name="kcspp1">[1]Koeficienty!#REF!</definedName>
    <definedName name="kcspp2" localSheetId="0">[1]Koeficienty!#REF!</definedName>
    <definedName name="kcspp2" localSheetId="1">[1]Koeficienty!#REF!</definedName>
    <definedName name="kcspp2">[1]Koeficienty!#REF!</definedName>
    <definedName name="kcspp3" localSheetId="0">[1]Koeficienty!#REF!</definedName>
    <definedName name="kcspp3" localSheetId="1">[1]Koeficienty!#REF!</definedName>
    <definedName name="kcspp3">[1]Koeficienty!#REF!</definedName>
    <definedName name="kcspp4" localSheetId="0">[1]Koeficienty!#REF!</definedName>
    <definedName name="kcspp4" localSheetId="1">[1]Koeficienty!#REF!</definedName>
    <definedName name="kcspp4">[1]Koeficienty!#REF!</definedName>
    <definedName name="kcvj" localSheetId="0">#REF!</definedName>
    <definedName name="kcvj" localSheetId="1">#REF!</definedName>
    <definedName name="kcvj">#REF!</definedName>
    <definedName name="kcvjzs" localSheetId="0">#REF!</definedName>
    <definedName name="kcvjzs" localSheetId="1">#REF!</definedName>
    <definedName name="kcvjzs">#REF!</definedName>
    <definedName name="kint" localSheetId="0">#REF!</definedName>
    <definedName name="kint" localSheetId="1">#REF!</definedName>
    <definedName name="kint">#REF!</definedName>
    <definedName name="kint1" localSheetId="0">#REF!</definedName>
    <definedName name="kint1" localSheetId="1">#REF!</definedName>
    <definedName name="kint1">#REF!</definedName>
    <definedName name="kint2" localSheetId="0">#REF!</definedName>
    <definedName name="kint2" localSheetId="1">#REF!</definedName>
    <definedName name="kint2">#REF!</definedName>
    <definedName name="kint3" localSheetId="0">#REF!</definedName>
    <definedName name="kint3" localSheetId="1">#REF!</definedName>
    <definedName name="kint3">#REF!</definedName>
    <definedName name="kintms" localSheetId="0">#REF!</definedName>
    <definedName name="kintms" localSheetId="1">#REF!</definedName>
    <definedName name="kintms">#REF!</definedName>
    <definedName name="kjnm" localSheetId="0">#REF!</definedName>
    <definedName name="kjnm" localSheetId="1">#REF!</definedName>
    <definedName name="kjnm">#REF!</definedName>
    <definedName name="kkat0">#REF!</definedName>
    <definedName name="kkat0za">#REF!</definedName>
    <definedName name="kkat1" localSheetId="0">#REF!</definedName>
    <definedName name="kkat1" localSheetId="1">#REF!</definedName>
    <definedName name="kkat1">#REF!</definedName>
    <definedName name="kkat10">#REF!</definedName>
    <definedName name="kkat1zs" localSheetId="0">#REF!</definedName>
    <definedName name="kkat1zs" localSheetId="1">#REF!</definedName>
    <definedName name="kkat1zs">#REF!</definedName>
    <definedName name="kkat2" localSheetId="0">#REF!</definedName>
    <definedName name="kkat2" localSheetId="1">#REF!</definedName>
    <definedName name="kkat2">#REF!</definedName>
    <definedName name="kkat2zs" localSheetId="0">#REF!</definedName>
    <definedName name="kkat2zs" localSheetId="1">#REF!</definedName>
    <definedName name="kkat2zs">#REF!</definedName>
    <definedName name="kkat3" localSheetId="0">#REF!</definedName>
    <definedName name="kkat3" localSheetId="1">#REF!</definedName>
    <definedName name="kkat3">#REF!</definedName>
    <definedName name="kkat3zs" localSheetId="0">#REF!</definedName>
    <definedName name="kkat3zs" localSheetId="1">#REF!</definedName>
    <definedName name="kkat3zs">#REF!</definedName>
    <definedName name="kkat4" localSheetId="0">#REF!</definedName>
    <definedName name="kkat4" localSheetId="1">#REF!</definedName>
    <definedName name="kkat4">#REF!</definedName>
    <definedName name="kkat4zs" localSheetId="0">#REF!</definedName>
    <definedName name="kkat4zs" localSheetId="1">#REF!</definedName>
    <definedName name="kkat4zs">#REF!</definedName>
    <definedName name="kkat5" localSheetId="0">#REF!</definedName>
    <definedName name="kkat5" localSheetId="1">#REF!</definedName>
    <definedName name="kkat5">#REF!</definedName>
    <definedName name="kkat50">#REF!</definedName>
    <definedName name="kkat50zs">#REF!</definedName>
    <definedName name="kkat5zs" localSheetId="0">#REF!</definedName>
    <definedName name="kkat5zs" localSheetId="1">#REF!</definedName>
    <definedName name="kkat5zs">#REF!</definedName>
    <definedName name="kkat6" localSheetId="0">#REF!</definedName>
    <definedName name="kkat6" localSheetId="1">#REF!</definedName>
    <definedName name="kkat6">#REF!</definedName>
    <definedName name="kkat60">#REF!</definedName>
    <definedName name="kkat60zs">#REF!</definedName>
    <definedName name="kkat6zs" localSheetId="0">#REF!</definedName>
    <definedName name="kkat6zs" localSheetId="1">#REF!</definedName>
    <definedName name="kkat6zs">#REF!</definedName>
    <definedName name="kkatx">#REF!</definedName>
    <definedName name="kmen10">#REF!</definedName>
    <definedName name="knem1" localSheetId="0">#REF!</definedName>
    <definedName name="knem1" localSheetId="1">#REF!</definedName>
    <definedName name="knem1">#REF!</definedName>
    <definedName name="knem2" localSheetId="0">#REF!</definedName>
    <definedName name="knem2" localSheetId="1">#REF!</definedName>
    <definedName name="knem2">#REF!</definedName>
    <definedName name="knem20">#REF!</definedName>
    <definedName name="knem3" localSheetId="0">#REF!</definedName>
    <definedName name="knem3" localSheetId="1">#REF!</definedName>
    <definedName name="knem3">#REF!</definedName>
    <definedName name="knem30">#REF!</definedName>
    <definedName name="knemms" localSheetId="0">#REF!</definedName>
    <definedName name="knemms" localSheetId="1">#REF!</definedName>
    <definedName name="knemms">#REF!</definedName>
    <definedName name="knemms10">#REF!</definedName>
    <definedName name="knemskd1" localSheetId="0">#REF!</definedName>
    <definedName name="knemskd1" localSheetId="1">#REF!</definedName>
    <definedName name="knemskd1">#REF!</definedName>
    <definedName name="knemskd2" localSheetId="0">#REF!</definedName>
    <definedName name="knemskd2" localSheetId="1">#REF!</definedName>
    <definedName name="knemskd2">#REF!</definedName>
    <definedName name="knemskd3" localSheetId="0">#REF!</definedName>
    <definedName name="knemskd3" localSheetId="1">#REF!</definedName>
    <definedName name="knemskd3">#REF!</definedName>
    <definedName name="knpa" localSheetId="0">#REF!</definedName>
    <definedName name="knpa" localSheetId="1">#REF!</definedName>
    <definedName name="knpa">#REF!</definedName>
    <definedName name="knr" localSheetId="0">#REF!</definedName>
    <definedName name="knr" localSheetId="1">#REF!</definedName>
    <definedName name="knr">#REF!</definedName>
    <definedName name="knrptp" localSheetId="0">#REF!</definedName>
    <definedName name="knrptp" localSheetId="1">#REF!</definedName>
    <definedName name="knrptp">#REF!</definedName>
    <definedName name="KoefTeplo" localSheetId="0">#REF!</definedName>
    <definedName name="KoefTeplo" localSheetId="1">#REF!</definedName>
    <definedName name="KoefTeplo">#REF!</definedName>
    <definedName name="kop" localSheetId="0">#REF!</definedName>
    <definedName name="kop" localSheetId="1">#REF!</definedName>
    <definedName name="kop">#REF!</definedName>
    <definedName name="kos" localSheetId="0">#REF!</definedName>
    <definedName name="kos" localSheetId="1">#REF!</definedName>
    <definedName name="kos">#REF!</definedName>
    <definedName name="kprax60" localSheetId="0">#REF!</definedName>
    <definedName name="kprax60" localSheetId="1">#REF!</definedName>
    <definedName name="kprax60">#REF!</definedName>
    <definedName name="kprax80" localSheetId="0">#REF!</definedName>
    <definedName name="kprax80" localSheetId="1">#REF!</definedName>
    <definedName name="kprax80">#REF!</definedName>
    <definedName name="krvp1" localSheetId="0">#REF!</definedName>
    <definedName name="krvp1" localSheetId="1">#REF!</definedName>
    <definedName name="krvp1">#REF!</definedName>
    <definedName name="krvp2" localSheetId="0">[1]Koeficienty!#REF!</definedName>
    <definedName name="krvp2" localSheetId="1">[1]Koeficienty!#REF!</definedName>
    <definedName name="krvp2">[1]Koeficienty!#REF!</definedName>
    <definedName name="ksf" localSheetId="0">#REF!</definedName>
    <definedName name="ksf" localSheetId="1">#REF!</definedName>
    <definedName name="ksf">#REF!</definedName>
    <definedName name="ksgym1" localSheetId="0">#REF!</definedName>
    <definedName name="ksgym1" localSheetId="1">#REF!</definedName>
    <definedName name="ksgym1">#REF!</definedName>
    <definedName name="ksgym2" localSheetId="0">#REF!</definedName>
    <definedName name="ksgym2" localSheetId="1">#REF!</definedName>
    <definedName name="ksgym2">#REF!</definedName>
    <definedName name="ksgym3" localSheetId="0">#REF!</definedName>
    <definedName name="ksgym3" localSheetId="1">#REF!</definedName>
    <definedName name="ksgym3">#REF!</definedName>
    <definedName name="ksportm1" localSheetId="0">#REF!</definedName>
    <definedName name="ksportm1" localSheetId="1">#REF!</definedName>
    <definedName name="ksportm1">#REF!</definedName>
    <definedName name="ksportm2" localSheetId="0">#REF!</definedName>
    <definedName name="ksportm2" localSheetId="1">#REF!</definedName>
    <definedName name="ksportm2">#REF!</definedName>
    <definedName name="ksportm3" localSheetId="0">#REF!</definedName>
    <definedName name="ksportm3" localSheetId="1">#REF!</definedName>
    <definedName name="ksportm3">#REF!</definedName>
    <definedName name="ksskd" localSheetId="0">#REF!</definedName>
    <definedName name="ksskd" localSheetId="1">#REF!</definedName>
    <definedName name="ksskd">#REF!</definedName>
    <definedName name="kvaz1" localSheetId="0">#REF!</definedName>
    <definedName name="kvaz1" localSheetId="1">#REF!</definedName>
    <definedName name="kvaz1">#REF!</definedName>
    <definedName name="kvaz2" localSheetId="0">#REF!</definedName>
    <definedName name="kvaz2" localSheetId="1">#REF!</definedName>
    <definedName name="kvaz2">#REF!</definedName>
    <definedName name="kvs" localSheetId="0">#REF!</definedName>
    <definedName name="kvs" localSheetId="1">#REF!</definedName>
    <definedName name="kvs">#REF!</definedName>
    <definedName name="msnorm" localSheetId="0">#REF!</definedName>
    <definedName name="msnorm" localSheetId="1">#REF!</definedName>
    <definedName name="msnorm">#REF!</definedName>
    <definedName name="ngf">#REF!</definedName>
    <definedName name="ngg">#REF!</definedName>
    <definedName name="Normativy" localSheetId="0">#REF!</definedName>
    <definedName name="Normativy" localSheetId="1">#REF!</definedName>
    <definedName name="Normativy">#REF!</definedName>
    <definedName name="NormativyTeplo" localSheetId="0">#REF!</definedName>
    <definedName name="NormativyTeplo" localSheetId="1">#REF!</definedName>
    <definedName name="NormativyTeplo">#REF!</definedName>
    <definedName name="rer">#REF!</definedName>
    <definedName name="rreew">#REF!</definedName>
    <definedName name="sfg">#REF!</definedName>
    <definedName name="tb">#REF!</definedName>
    <definedName name="treer">#REF!</definedName>
    <definedName name="uio">#REF!</definedName>
    <definedName name="wq">#REF!</definedName>
    <definedName name="wšše">#REF!</definedName>
  </definedNames>
  <calcPr calcId="191029"/>
</workbook>
</file>

<file path=xl/calcChain.xml><?xml version="1.0" encoding="utf-8"?>
<calcChain xmlns="http://schemas.openxmlformats.org/spreadsheetml/2006/main">
  <c r="E12" i="132" l="1"/>
  <c r="F11" i="132"/>
  <c r="F6" i="132"/>
  <c r="F5" i="132"/>
  <c r="G5" i="132" s="1"/>
  <c r="F10" i="132"/>
  <c r="G10" i="132" s="1"/>
  <c r="F9" i="132"/>
  <c r="F8" i="132"/>
  <c r="G8" i="132" s="1"/>
  <c r="H8" i="132" s="1"/>
  <c r="G11" i="132" l="1"/>
  <c r="I11" i="132" s="1"/>
  <c r="F7" i="132"/>
  <c r="F12" i="132" s="1"/>
  <c r="G6" i="132"/>
  <c r="H6" i="132" s="1"/>
  <c r="H5" i="132"/>
  <c r="I5" i="132"/>
  <c r="G9" i="132"/>
  <c r="H9" i="132" s="1"/>
  <c r="I10" i="132"/>
  <c r="J10" i="132" s="1"/>
  <c r="H10" i="132"/>
  <c r="I8" i="132"/>
  <c r="J8" i="132" s="1"/>
  <c r="K8" i="132" s="1"/>
  <c r="J5" i="132" l="1"/>
  <c r="K5" i="132" s="1"/>
  <c r="J11" i="132"/>
  <c r="H11" i="132"/>
  <c r="G7" i="132"/>
  <c r="H7" i="132" s="1"/>
  <c r="H12" i="132" s="1"/>
  <c r="I6" i="132"/>
  <c r="J6" i="132" s="1"/>
  <c r="K6" i="132" s="1"/>
  <c r="I9" i="132"/>
  <c r="J9" i="132" s="1"/>
  <c r="K9" i="132" s="1"/>
  <c r="K10" i="132"/>
  <c r="J6" i="129"/>
  <c r="K6" i="129" s="1"/>
  <c r="J7" i="129"/>
  <c r="K7" i="129" s="1"/>
  <c r="J8" i="129"/>
  <c r="J9" i="129"/>
  <c r="J10" i="129"/>
  <c r="J11" i="129"/>
  <c r="K11" i="129" s="1"/>
  <c r="J12" i="129"/>
  <c r="K12" i="129" s="1"/>
  <c r="J13" i="129"/>
  <c r="K13" i="129" s="1"/>
  <c r="J14" i="129"/>
  <c r="K14" i="129" s="1"/>
  <c r="J15" i="129"/>
  <c r="K15" i="129" s="1"/>
  <c r="J16" i="129"/>
  <c r="J17" i="129"/>
  <c r="J5" i="129"/>
  <c r="K5" i="129" s="1"/>
  <c r="I18" i="129"/>
  <c r="G12" i="132" l="1"/>
  <c r="K11" i="132"/>
  <c r="I7" i="132"/>
  <c r="J7" i="132" s="1"/>
  <c r="K7" i="132" s="1"/>
  <c r="K12" i="132" s="1"/>
  <c r="K16" i="129"/>
  <c r="M16" i="129" s="1"/>
  <c r="N16" i="129" s="1"/>
  <c r="L8" i="129"/>
  <c r="K8" i="129"/>
  <c r="K10" i="129"/>
  <c r="L10" i="129" s="1"/>
  <c r="K17" i="129"/>
  <c r="L17" i="129" s="1"/>
  <c r="K9" i="129"/>
  <c r="L15" i="129"/>
  <c r="L12" i="129"/>
  <c r="L7" i="129"/>
  <c r="L5" i="129"/>
  <c r="L14" i="129"/>
  <c r="L6" i="129"/>
  <c r="M17" i="129"/>
  <c r="N17" i="129" s="1"/>
  <c r="M9" i="129"/>
  <c r="N9" i="129" s="1"/>
  <c r="M10" i="129"/>
  <c r="N10" i="129" s="1"/>
  <c r="L13" i="129"/>
  <c r="M8" i="129"/>
  <c r="N8" i="129" s="1"/>
  <c r="L11" i="129"/>
  <c r="M5" i="129"/>
  <c r="J18" i="129"/>
  <c r="K18" i="129" l="1"/>
  <c r="I12" i="132"/>
  <c r="J12" i="132"/>
  <c r="O16" i="129"/>
  <c r="O17" i="129"/>
  <c r="L9" i="129"/>
  <c r="L18" i="129" s="1"/>
  <c r="O8" i="129"/>
  <c r="L16" i="129"/>
  <c r="O10" i="129"/>
  <c r="M14" i="129"/>
  <c r="N14" i="129" s="1"/>
  <c r="O14" i="129" s="1"/>
  <c r="M12" i="129"/>
  <c r="N12" i="129" s="1"/>
  <c r="O12" i="129" s="1"/>
  <c r="M13" i="129"/>
  <c r="N13" i="129" s="1"/>
  <c r="O13" i="129" s="1"/>
  <c r="M7" i="129"/>
  <c r="N7" i="129" s="1"/>
  <c r="O7" i="129" s="1"/>
  <c r="M15" i="129"/>
  <c r="N15" i="129" s="1"/>
  <c r="O15" i="129" s="1"/>
  <c r="M11" i="129"/>
  <c r="N11" i="129" s="1"/>
  <c r="O11" i="129" s="1"/>
  <c r="M6" i="129"/>
  <c r="N6" i="129" s="1"/>
  <c r="O6" i="129" s="1"/>
  <c r="N5" i="129"/>
  <c r="O9" i="129" l="1"/>
  <c r="M18" i="129"/>
  <c r="O5" i="129"/>
  <c r="O18" i="129" s="1"/>
  <c r="N18" i="129"/>
</calcChain>
</file>

<file path=xl/sharedStrings.xml><?xml version="1.0" encoding="utf-8"?>
<sst xmlns="http://schemas.openxmlformats.org/spreadsheetml/2006/main" count="163" uniqueCount="77">
  <si>
    <t>BB</t>
  </si>
  <si>
    <t>K</t>
  </si>
  <si>
    <t>Bratislava II</t>
  </si>
  <si>
    <t>Partizánske</t>
  </si>
  <si>
    <t>ZA</t>
  </si>
  <si>
    <t>Liptovský Mikuláš</t>
  </si>
  <si>
    <t>Dunajská Streda</t>
  </si>
  <si>
    <t>Trenčín</t>
  </si>
  <si>
    <t>Rožňava</t>
  </si>
  <si>
    <t>Typ zriaďovateľa</t>
  </si>
  <si>
    <t>IČO zriaďovateľa</t>
  </si>
  <si>
    <t>Názov zriaďovateľa</t>
  </si>
  <si>
    <t>Kraj sídla zriaďovateľa</t>
  </si>
  <si>
    <t>Revúca</t>
  </si>
  <si>
    <t>CPPP</t>
  </si>
  <si>
    <t>BA</t>
  </si>
  <si>
    <t>PO</t>
  </si>
  <si>
    <t>TC</t>
  </si>
  <si>
    <t>Bánovce nad Bebravou</t>
  </si>
  <si>
    <t>Skalica</t>
  </si>
  <si>
    <t>Pezinok</t>
  </si>
  <si>
    <t>KE</t>
  </si>
  <si>
    <t>Košice - okolie</t>
  </si>
  <si>
    <t>TV</t>
  </si>
  <si>
    <t>Levoča</t>
  </si>
  <si>
    <t>Košice I</t>
  </si>
  <si>
    <t>Kategória</t>
  </si>
  <si>
    <t xml:space="preserve">Regionálny úrad školskej správy v Bratislave </t>
  </si>
  <si>
    <t>Regionálny úrad školskej správy v Trnave</t>
  </si>
  <si>
    <t xml:space="preserve">Regionálny úrad školskej správy v Trenčíne </t>
  </si>
  <si>
    <t xml:space="preserve">Regionálny úrad školskej správy v Žiline </t>
  </si>
  <si>
    <t>Regionálny úrad školskej správy v Banskej Bystrici</t>
  </si>
  <si>
    <t>Regionálny úrad školskej správy v Prešove</t>
  </si>
  <si>
    <t xml:space="preserve">Regionálny úrad školskej správy v Košiciach </t>
  </si>
  <si>
    <t>b</t>
  </si>
  <si>
    <t>a</t>
  </si>
  <si>
    <t>c</t>
  </si>
  <si>
    <t>d</t>
  </si>
  <si>
    <t>e</t>
  </si>
  <si>
    <t>f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</si>
  <si>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</si>
  <si>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</si>
  <si>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</si>
  <si>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</si>
  <si>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</si>
  <si>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z toho</t>
  </si>
  <si>
    <t>2=1*1047 €</t>
  </si>
  <si>
    <t>3=2/1,3495</t>
  </si>
  <si>
    <t>5=2-3</t>
  </si>
  <si>
    <t>610 + 620  zaokrúhlené na celé €</t>
  </si>
  <si>
    <t>5=3+4</t>
  </si>
  <si>
    <t>POO - Pedagogický asistent v CPP - Rozpis FP v roku 2022</t>
  </si>
  <si>
    <t>POO - Pedagogický asistent v CPP - Rozpis FP v roku 2022 - zriaďovateľ</t>
  </si>
  <si>
    <t>Počet PA december 2022</t>
  </si>
  <si>
    <t>Finančné prostriedky na PA december 2022
1047€/mes (v €)</t>
  </si>
  <si>
    <t>Okres</t>
  </si>
  <si>
    <t>g</t>
  </si>
  <si>
    <t>h</t>
  </si>
  <si>
    <t>Obec</t>
  </si>
  <si>
    <t>Ulica</t>
  </si>
  <si>
    <t>Bratislava-Ružinov</t>
  </si>
  <si>
    <t>Nevädzová 534/7</t>
  </si>
  <si>
    <t>M.R.Štefánika 15</t>
  </si>
  <si>
    <t>Alžbetínske námestie 1194</t>
  </si>
  <si>
    <t>Holíč</t>
  </si>
  <si>
    <t>Bernolákova 383/10</t>
  </si>
  <si>
    <t>5. apríla 792/14</t>
  </si>
  <si>
    <t>Februárová 153/3</t>
  </si>
  <si>
    <t>Kukučínova 473</t>
  </si>
  <si>
    <t>Okoličianska 333</t>
  </si>
  <si>
    <t>Kollárova 11</t>
  </si>
  <si>
    <t>Ružová 91/1</t>
  </si>
  <si>
    <t>Košice-Sever</t>
  </si>
  <si>
    <t>Slovenskej jednoty 29</t>
  </si>
  <si>
    <t>Košice-Staré Mesto</t>
  </si>
  <si>
    <t>Karpatská 8</t>
  </si>
  <si>
    <t>Letná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</si>
</sst>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44">
    <xf numFmtId="0" fontId="0" fillId="0" borderId="0" xfId="0"/>
    <xf numFmtId="0" fontId="51" fillId="0" borderId="0" xfId="0" applyFont="1" applyAlignment="1">
      <alignment vertical="center"/>
    </xf>
    <xf numFmtId="0" fontId="49" fillId="0" borderId="0" xfId="0" applyFont="1" applyAlignment="1"/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 wrapText="1"/>
    </xf>
    <xf numFmtId="0" fontId="49" fillId="0" borderId="0" xfId="0" applyFont="1"/>
    <xf numFmtId="0" fontId="51" fillId="0" borderId="0" xfId="0" applyFont="1"/>
    <xf numFmtId="4" fontId="49" fillId="0" borderId="0" xfId="0" applyNumberFormat="1" applyFont="1"/>
    <xf numFmtId="0" fontId="54" fillId="33" borderId="1" xfId="0" applyFont="1" applyFill="1" applyBorder="1" applyAlignment="1">
      <alignment horizontal="center" vertical="center"/>
    </xf>
    <xf numFmtId="0" fontId="52" fillId="34" borderId="11" xfId="0" applyFont="1" applyFill="1" applyBorder="1" applyAlignment="1">
      <alignment horizontal="center" vertical="center" wrapText="1"/>
    </xf>
    <xf numFmtId="3" fontId="26" fillId="34" borderId="13" xfId="0" applyNumberFormat="1" applyFont="1" applyFill="1" applyBorder="1" applyAlignment="1"/>
    <xf numFmtId="3" fontId="26" fillId="34" borderId="14" xfId="0" applyNumberFormat="1" applyFont="1" applyFill="1" applyBorder="1" applyAlignment="1"/>
    <xf numFmtId="3" fontId="26" fillId="34" borderId="15" xfId="0" applyNumberFormat="1" applyFont="1" applyFill="1" applyBorder="1" applyAlignment="1"/>
    <xf numFmtId="3" fontId="50" fillId="34" borderId="11" xfId="0" applyNumberFormat="1" applyFont="1" applyFill="1" applyBorder="1" applyAlignment="1">
      <alignment vertical="center"/>
    </xf>
    <xf numFmtId="0" fontId="52" fillId="34" borderId="16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1" fontId="53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/>
    </xf>
    <xf numFmtId="4" fontId="49" fillId="0" borderId="1" xfId="0" applyNumberFormat="1" applyFont="1" applyFill="1" applyBorder="1" applyAlignment="1">
      <alignment vertical="center"/>
    </xf>
    <xf numFmtId="0" fontId="50" fillId="35" borderId="1" xfId="0" applyFont="1" applyFill="1" applyBorder="1" applyAlignment="1">
      <alignment horizontal="center" vertical="center"/>
    </xf>
    <xf numFmtId="0" fontId="52" fillId="35" borderId="1" xfId="0" applyFont="1" applyFill="1" applyBorder="1" applyAlignment="1">
      <alignment horizontal="center" vertical="center" wrapText="1"/>
    </xf>
    <xf numFmtId="3" fontId="49" fillId="0" borderId="1" xfId="0" applyNumberFormat="1" applyFont="1" applyFill="1" applyBorder="1" applyAlignment="1">
      <alignment horizontal="center" vertical="center"/>
    </xf>
    <xf numFmtId="3" fontId="52" fillId="35" borderId="1" xfId="0" applyNumberFormat="1" applyFont="1" applyFill="1" applyBorder="1" applyAlignment="1">
      <alignment horizontal="center" vertical="center"/>
    </xf>
    <xf numFmtId="4" fontId="52" fillId="35" borderId="1" xfId="0" applyNumberFormat="1" applyFont="1" applyFill="1" applyBorder="1" applyAlignment="1">
      <alignment vertical="center"/>
    </xf>
    <xf numFmtId="4" fontId="49" fillId="0" borderId="1" xfId="0" applyNumberFormat="1" applyFont="1" applyFill="1" applyBorder="1" applyAlignment="1">
      <alignment horizontal="center" vertical="center"/>
    </xf>
    <xf numFmtId="4" fontId="52" fillId="35" borderId="1" xfId="0" applyNumberFormat="1" applyFont="1" applyFill="1" applyBorder="1" applyAlignment="1">
      <alignment horizontal="center" vertical="center"/>
    </xf>
    <xf numFmtId="3" fontId="49" fillId="0" borderId="0" xfId="0" applyNumberFormat="1" applyFont="1"/>
    <xf numFmtId="3" fontId="26" fillId="34" borderId="14" xfId="0" applyNumberFormat="1" applyFont="1" applyFill="1" applyBorder="1" applyAlignment="1">
      <alignment vertical="center"/>
    </xf>
    <xf numFmtId="3" fontId="26" fillId="34" borderId="12" xfId="0" applyNumberFormat="1" applyFont="1" applyFill="1" applyBorder="1" applyAlignment="1">
      <alignment vertical="center"/>
    </xf>
    <xf numFmtId="0" fontId="52" fillId="35" borderId="1" xfId="0" applyFont="1" applyFill="1" applyBorder="1" applyAlignment="1">
      <alignment horizontal="center" vertical="center"/>
    </xf>
    <xf numFmtId="0" fontId="52" fillId="35" borderId="1" xfId="0" applyFont="1" applyFill="1" applyBorder="1" applyAlignment="1">
      <alignment horizontal="center" vertical="center" textRotation="90" wrapText="1"/>
    </xf>
    <xf numFmtId="0" fontId="52" fillId="35" borderId="1" xfId="0" applyFont="1" applyFill="1" applyBorder="1" applyAlignment="1">
      <alignment horizontal="center" vertical="center" wrapText="1"/>
    </xf>
    <xf numFmtId="0" fontId="52" fillId="35" borderId="1" xfId="0" applyFont="1" applyFill="1" applyBorder="1" applyAlignment="1">
      <alignment horizontal="center" vertical="center"/>
    </xf>
    <xf numFmtId="0" fontId="50" fillId="35" borderId="1" xfId="0" applyFont="1" applyFill="1" applyBorder="1" applyAlignment="1">
      <alignment horizontal="center" vertical="center"/>
    </xf>
    <xf numFmtId="1" fontId="52" fillId="35" borderId="1" xfId="0" applyNumberFormat="1" applyFont="1" applyFill="1" applyBorder="1" applyAlignment="1">
      <alignment horizontal="center" vertical="center" textRotation="90" wrapText="1"/>
    </xf>
    <xf numFmtId="0" fontId="52" fillId="35" borderId="17" xfId="0" applyFont="1" applyFill="1" applyBorder="1" applyAlignment="1">
      <alignment horizontal="center" vertical="center" wrapText="1"/>
    </xf>
    <xf numFmtId="0" fontId="52" fillId="35" borderId="18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/>
    </xf>
    <xf numFmtId="0" fontId="49" fillId="36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36" borderId="1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Fill="1" applyBorder="1" applyAlignment="1">
      <alignment vertical="center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CC"/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78FF-856D-4581-AAFA-516E9EC380BD}">
  <dimension ref="A1:O21"/>
  <sheetViews>
    <sheetView tabSelected="1" workbookViewId="0">
      <selection activeCell="F9" sqref="F9"/>
    </sheetView>
  </sheetViews>
  <sheetFormatPr defaultColWidth="9.140625" defaultRowHeight="12.75" x14ac:dyDescent="0.2"/>
  <cols>
    <col min="1" max="1" width="10.28515625" style="5" bestFit="1" customWidth="1"/>
    <col min="2" max="2" width="3.28515625" style="5" bestFit="1" customWidth="1"/>
    <col min="3" max="3" width="6.28515625" style="5" customWidth="1"/>
    <col min="4" max="4" width="10.85546875" style="5" customWidth="1"/>
    <col min="5" max="5" width="36" style="5" bestFit="1" customWidth="1"/>
    <col min="6" max="6" width="19.42578125" style="5" customWidth="1"/>
    <col min="7" max="7" width="17.42578125" style="5" bestFit="1" customWidth="1"/>
    <col min="8" max="8" width="19.42578125" style="5" customWidth="1"/>
    <col min="9" max="9" width="14.140625" style="5" customWidth="1"/>
    <col min="10" max="10" width="12.28515625" style="5" customWidth="1"/>
    <col min="11" max="11" width="12.28515625" style="5" hidden="1" customWidth="1"/>
    <col min="12" max="12" width="12.28515625" style="5" customWidth="1"/>
    <col min="13" max="13" width="9.140625" style="5" hidden="1" customWidth="1"/>
    <col min="14" max="14" width="10.5703125" style="5" customWidth="1"/>
    <col min="15" max="15" width="10.42578125" style="5" hidden="1" customWidth="1"/>
    <col min="16" max="16384" width="9.140625" style="5"/>
  </cols>
  <sheetData>
    <row r="1" spans="1:15" s="1" customFormat="1" ht="22.5" customHeight="1" x14ac:dyDescent="0.2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1" customFormat="1" ht="22.5" customHeight="1" thickBot="1" x14ac:dyDescent="0.25">
      <c r="A2" s="32" t="s">
        <v>12</v>
      </c>
      <c r="B2" s="31" t="s">
        <v>9</v>
      </c>
      <c r="C2" s="35" t="s">
        <v>26</v>
      </c>
      <c r="D2" s="32" t="s">
        <v>10</v>
      </c>
      <c r="E2" s="32" t="s">
        <v>11</v>
      </c>
      <c r="F2" s="32" t="s">
        <v>55</v>
      </c>
      <c r="G2" s="36" t="s">
        <v>58</v>
      </c>
      <c r="H2" s="36" t="s">
        <v>59</v>
      </c>
      <c r="I2" s="32" t="s">
        <v>53</v>
      </c>
      <c r="J2" s="32" t="s">
        <v>54</v>
      </c>
      <c r="K2" s="20"/>
      <c r="L2" s="33" t="s">
        <v>45</v>
      </c>
      <c r="M2" s="33"/>
      <c r="N2" s="33"/>
    </row>
    <row r="3" spans="1:15" s="2" customFormat="1" ht="96.75" customHeight="1" thickBot="1" x14ac:dyDescent="0.25">
      <c r="A3" s="32"/>
      <c r="B3" s="31"/>
      <c r="C3" s="35"/>
      <c r="D3" s="32"/>
      <c r="E3" s="32"/>
      <c r="F3" s="32"/>
      <c r="G3" s="37"/>
      <c r="H3" s="37"/>
      <c r="I3" s="32"/>
      <c r="J3" s="32"/>
      <c r="K3" s="21" t="s">
        <v>40</v>
      </c>
      <c r="L3" s="21" t="s">
        <v>41</v>
      </c>
      <c r="M3" s="21" t="s">
        <v>42</v>
      </c>
      <c r="N3" s="21" t="s">
        <v>43</v>
      </c>
      <c r="O3" s="9" t="s">
        <v>49</v>
      </c>
    </row>
    <row r="4" spans="1:15" s="2" customFormat="1" ht="13.5" thickBot="1" x14ac:dyDescent="0.25">
      <c r="A4" s="15" t="s">
        <v>35</v>
      </c>
      <c r="B4" s="15" t="s">
        <v>34</v>
      </c>
      <c r="C4" s="17" t="s">
        <v>36</v>
      </c>
      <c r="D4" s="15" t="s">
        <v>37</v>
      </c>
      <c r="E4" s="15" t="s">
        <v>38</v>
      </c>
      <c r="F4" s="15" t="s">
        <v>39</v>
      </c>
      <c r="G4" s="15" t="s">
        <v>56</v>
      </c>
      <c r="H4" s="15" t="s">
        <v>57</v>
      </c>
      <c r="I4" s="15">
        <v>1</v>
      </c>
      <c r="J4" s="16" t="s">
        <v>46</v>
      </c>
      <c r="K4" s="16" t="s">
        <v>47</v>
      </c>
      <c r="L4" s="16">
        <v>3</v>
      </c>
      <c r="M4" s="16" t="s">
        <v>48</v>
      </c>
      <c r="N4" s="16">
        <v>4</v>
      </c>
      <c r="O4" s="14"/>
    </row>
    <row r="5" spans="1:15" ht="24.95" customHeight="1" x14ac:dyDescent="0.2">
      <c r="A5" s="3" t="s">
        <v>15</v>
      </c>
      <c r="B5" s="3" t="s">
        <v>1</v>
      </c>
      <c r="C5" s="18" t="s">
        <v>14</v>
      </c>
      <c r="D5" s="3">
        <v>54130395</v>
      </c>
      <c r="E5" s="4" t="s">
        <v>27</v>
      </c>
      <c r="F5" s="4" t="s">
        <v>2</v>
      </c>
      <c r="G5" s="38" t="s">
        <v>60</v>
      </c>
      <c r="H5" s="39" t="s">
        <v>61</v>
      </c>
      <c r="I5" s="22">
        <v>9</v>
      </c>
      <c r="J5" s="22">
        <f t="shared" ref="J5:J17" si="0">I5*1047</f>
        <v>9423</v>
      </c>
      <c r="K5" s="19">
        <f t="shared" ref="K5:K17" si="1">J5/1.3495</f>
        <v>6982.5861430159321</v>
      </c>
      <c r="L5" s="22">
        <f t="shared" ref="L5:L17" si="2">ROUND(K5,0)</f>
        <v>6983</v>
      </c>
      <c r="M5" s="25">
        <f t="shared" ref="M5:M17" si="3">J5-K5</f>
        <v>2440.4138569840679</v>
      </c>
      <c r="N5" s="22">
        <f t="shared" ref="N5:N17" si="4">ROUND(M5,0)</f>
        <v>2440</v>
      </c>
      <c r="O5" s="10">
        <f t="shared" ref="O5:O17" si="5">L5+N5</f>
        <v>9423</v>
      </c>
    </row>
    <row r="6" spans="1:15" ht="24.95" customHeight="1" x14ac:dyDescent="0.2">
      <c r="A6" s="3" t="s">
        <v>15</v>
      </c>
      <c r="B6" s="3" t="s">
        <v>1</v>
      </c>
      <c r="C6" s="18" t="s">
        <v>14</v>
      </c>
      <c r="D6" s="3">
        <v>54130395</v>
      </c>
      <c r="E6" s="4" t="s">
        <v>27</v>
      </c>
      <c r="F6" s="4" t="s">
        <v>20</v>
      </c>
      <c r="G6" s="40" t="s">
        <v>20</v>
      </c>
      <c r="H6" s="41" t="s">
        <v>62</v>
      </c>
      <c r="I6" s="22">
        <v>6</v>
      </c>
      <c r="J6" s="22">
        <f t="shared" si="0"/>
        <v>6282</v>
      </c>
      <c r="K6" s="19">
        <f t="shared" si="1"/>
        <v>4655.057428677288</v>
      </c>
      <c r="L6" s="22">
        <f t="shared" si="2"/>
        <v>4655</v>
      </c>
      <c r="M6" s="25">
        <f t="shared" si="3"/>
        <v>1626.942571322712</v>
      </c>
      <c r="N6" s="22">
        <f t="shared" si="4"/>
        <v>1627</v>
      </c>
      <c r="O6" s="11">
        <f t="shared" si="5"/>
        <v>6282</v>
      </c>
    </row>
    <row r="7" spans="1:15" ht="24.95" customHeight="1" x14ac:dyDescent="0.2">
      <c r="A7" s="3" t="s">
        <v>23</v>
      </c>
      <c r="B7" s="3" t="s">
        <v>1</v>
      </c>
      <c r="C7" s="18" t="s">
        <v>14</v>
      </c>
      <c r="D7" s="3">
        <v>54130531</v>
      </c>
      <c r="E7" s="4" t="s">
        <v>28</v>
      </c>
      <c r="F7" s="4" t="s">
        <v>6</v>
      </c>
      <c r="G7" s="38" t="s">
        <v>6</v>
      </c>
      <c r="H7" s="40" t="s">
        <v>63</v>
      </c>
      <c r="I7" s="22">
        <v>8</v>
      </c>
      <c r="J7" s="22">
        <f t="shared" si="0"/>
        <v>8376</v>
      </c>
      <c r="K7" s="19">
        <f t="shared" si="1"/>
        <v>6206.7432382363841</v>
      </c>
      <c r="L7" s="22">
        <f t="shared" si="2"/>
        <v>6207</v>
      </c>
      <c r="M7" s="25">
        <f t="shared" si="3"/>
        <v>2169.2567617636159</v>
      </c>
      <c r="N7" s="22">
        <f t="shared" si="4"/>
        <v>2169</v>
      </c>
      <c r="O7" s="11">
        <f t="shared" si="5"/>
        <v>8376</v>
      </c>
    </row>
    <row r="8" spans="1:15" ht="24.95" customHeight="1" x14ac:dyDescent="0.2">
      <c r="A8" s="3" t="s">
        <v>23</v>
      </c>
      <c r="B8" s="3" t="s">
        <v>1</v>
      </c>
      <c r="C8" s="18" t="s">
        <v>14</v>
      </c>
      <c r="D8" s="3">
        <v>54130531</v>
      </c>
      <c r="E8" s="4" t="s">
        <v>28</v>
      </c>
      <c r="F8" s="4" t="s">
        <v>19</v>
      </c>
      <c r="G8" s="40" t="s">
        <v>64</v>
      </c>
      <c r="H8" s="40" t="s">
        <v>65</v>
      </c>
      <c r="I8" s="22">
        <v>6</v>
      </c>
      <c r="J8" s="22">
        <f t="shared" si="0"/>
        <v>6282</v>
      </c>
      <c r="K8" s="19">
        <f t="shared" si="1"/>
        <v>4655.057428677288</v>
      </c>
      <c r="L8" s="22">
        <f t="shared" si="2"/>
        <v>4655</v>
      </c>
      <c r="M8" s="25">
        <f t="shared" si="3"/>
        <v>1626.942571322712</v>
      </c>
      <c r="N8" s="22">
        <f t="shared" si="4"/>
        <v>1627</v>
      </c>
      <c r="O8" s="11">
        <f t="shared" si="5"/>
        <v>6282</v>
      </c>
    </row>
    <row r="9" spans="1:15" ht="24.95" customHeight="1" x14ac:dyDescent="0.2">
      <c r="A9" s="3" t="s">
        <v>17</v>
      </c>
      <c r="B9" s="3" t="s">
        <v>1</v>
      </c>
      <c r="C9" s="18" t="s">
        <v>14</v>
      </c>
      <c r="D9" s="3">
        <v>54130450</v>
      </c>
      <c r="E9" s="4" t="s">
        <v>29</v>
      </c>
      <c r="F9" s="4" t="s">
        <v>18</v>
      </c>
      <c r="G9" s="40" t="s">
        <v>18</v>
      </c>
      <c r="H9" s="40" t="s">
        <v>66</v>
      </c>
      <c r="I9" s="22">
        <v>6</v>
      </c>
      <c r="J9" s="22">
        <f t="shared" si="0"/>
        <v>6282</v>
      </c>
      <c r="K9" s="19">
        <f t="shared" si="1"/>
        <v>4655.057428677288</v>
      </c>
      <c r="L9" s="22">
        <f t="shared" si="2"/>
        <v>4655</v>
      </c>
      <c r="M9" s="25">
        <f t="shared" si="3"/>
        <v>1626.942571322712</v>
      </c>
      <c r="N9" s="22">
        <f t="shared" si="4"/>
        <v>1627</v>
      </c>
      <c r="O9" s="11">
        <f t="shared" si="5"/>
        <v>6282</v>
      </c>
    </row>
    <row r="10" spans="1:15" ht="24.95" customHeight="1" x14ac:dyDescent="0.2">
      <c r="A10" s="3" t="s">
        <v>17</v>
      </c>
      <c r="B10" s="3" t="s">
        <v>1</v>
      </c>
      <c r="C10" s="18" t="s">
        <v>14</v>
      </c>
      <c r="D10" s="3">
        <v>54130450</v>
      </c>
      <c r="E10" s="4" t="s">
        <v>29</v>
      </c>
      <c r="F10" s="4" t="s">
        <v>3</v>
      </c>
      <c r="G10" s="40" t="s">
        <v>3</v>
      </c>
      <c r="H10" s="40" t="s">
        <v>67</v>
      </c>
      <c r="I10" s="22">
        <v>8</v>
      </c>
      <c r="J10" s="22">
        <f t="shared" si="0"/>
        <v>8376</v>
      </c>
      <c r="K10" s="19">
        <f t="shared" si="1"/>
        <v>6206.7432382363841</v>
      </c>
      <c r="L10" s="22">
        <f t="shared" si="2"/>
        <v>6207</v>
      </c>
      <c r="M10" s="25">
        <f t="shared" si="3"/>
        <v>2169.2567617636159</v>
      </c>
      <c r="N10" s="22">
        <f t="shared" si="4"/>
        <v>2169</v>
      </c>
      <c r="O10" s="11">
        <f t="shared" si="5"/>
        <v>8376</v>
      </c>
    </row>
    <row r="11" spans="1:15" ht="24.95" customHeight="1" x14ac:dyDescent="0.2">
      <c r="A11" s="3" t="s">
        <v>17</v>
      </c>
      <c r="B11" s="3" t="s">
        <v>1</v>
      </c>
      <c r="C11" s="18" t="s">
        <v>14</v>
      </c>
      <c r="D11" s="3">
        <v>54130450</v>
      </c>
      <c r="E11" s="4" t="s">
        <v>29</v>
      </c>
      <c r="F11" s="4" t="s">
        <v>7</v>
      </c>
      <c r="G11" s="40" t="s">
        <v>7</v>
      </c>
      <c r="H11" s="40" t="s">
        <v>68</v>
      </c>
      <c r="I11" s="22">
        <v>4</v>
      </c>
      <c r="J11" s="22">
        <f t="shared" si="0"/>
        <v>4188</v>
      </c>
      <c r="K11" s="19">
        <f t="shared" si="1"/>
        <v>3103.371619118192</v>
      </c>
      <c r="L11" s="22">
        <f t="shared" si="2"/>
        <v>3103</v>
      </c>
      <c r="M11" s="25">
        <f t="shared" si="3"/>
        <v>1084.628380881808</v>
      </c>
      <c r="N11" s="22">
        <f t="shared" si="4"/>
        <v>1085</v>
      </c>
      <c r="O11" s="11">
        <f t="shared" si="5"/>
        <v>4188</v>
      </c>
    </row>
    <row r="12" spans="1:15" ht="24.95" customHeight="1" x14ac:dyDescent="0.2">
      <c r="A12" s="3" t="s">
        <v>4</v>
      </c>
      <c r="B12" s="3" t="s">
        <v>1</v>
      </c>
      <c r="C12" s="18" t="s">
        <v>14</v>
      </c>
      <c r="D12" s="3">
        <v>54132975</v>
      </c>
      <c r="E12" s="4" t="s">
        <v>30</v>
      </c>
      <c r="F12" s="4" t="s">
        <v>5</v>
      </c>
      <c r="G12" s="38" t="s">
        <v>5</v>
      </c>
      <c r="H12" s="38" t="s">
        <v>69</v>
      </c>
      <c r="I12" s="22">
        <v>1</v>
      </c>
      <c r="J12" s="22">
        <f t="shared" si="0"/>
        <v>1047</v>
      </c>
      <c r="K12" s="19">
        <f t="shared" si="1"/>
        <v>775.84290477954801</v>
      </c>
      <c r="L12" s="22">
        <f t="shared" si="2"/>
        <v>776</v>
      </c>
      <c r="M12" s="25">
        <f t="shared" si="3"/>
        <v>271.15709522045199</v>
      </c>
      <c r="N12" s="22">
        <f t="shared" si="4"/>
        <v>271</v>
      </c>
      <c r="O12" s="11">
        <f t="shared" si="5"/>
        <v>1047</v>
      </c>
    </row>
    <row r="13" spans="1:15" ht="24.95" customHeight="1" x14ac:dyDescent="0.2">
      <c r="A13" s="3" t="s">
        <v>0</v>
      </c>
      <c r="B13" s="3" t="s">
        <v>1</v>
      </c>
      <c r="C13" s="18" t="s">
        <v>14</v>
      </c>
      <c r="D13" s="3">
        <v>54139937</v>
      </c>
      <c r="E13" s="4" t="s">
        <v>31</v>
      </c>
      <c r="F13" s="4" t="s">
        <v>13</v>
      </c>
      <c r="G13" s="42" t="s">
        <v>13</v>
      </c>
      <c r="H13" s="42" t="s">
        <v>70</v>
      </c>
      <c r="I13" s="22">
        <v>8</v>
      </c>
      <c r="J13" s="22">
        <f t="shared" si="0"/>
        <v>8376</v>
      </c>
      <c r="K13" s="19">
        <f t="shared" si="1"/>
        <v>6206.7432382363841</v>
      </c>
      <c r="L13" s="22">
        <f t="shared" si="2"/>
        <v>6207</v>
      </c>
      <c r="M13" s="25">
        <f t="shared" si="3"/>
        <v>2169.2567617636159</v>
      </c>
      <c r="N13" s="22">
        <f t="shared" si="4"/>
        <v>2169</v>
      </c>
      <c r="O13" s="11">
        <f t="shared" si="5"/>
        <v>8376</v>
      </c>
    </row>
    <row r="14" spans="1:15" ht="24.95" customHeight="1" x14ac:dyDescent="0.2">
      <c r="A14" s="3" t="s">
        <v>16</v>
      </c>
      <c r="B14" s="3" t="s">
        <v>1</v>
      </c>
      <c r="C14" s="18" t="s">
        <v>14</v>
      </c>
      <c r="D14" s="3">
        <v>54131472</v>
      </c>
      <c r="E14" s="4" t="s">
        <v>32</v>
      </c>
      <c r="F14" s="4" t="s">
        <v>24</v>
      </c>
      <c r="G14" s="42" t="s">
        <v>24</v>
      </c>
      <c r="H14" s="42" t="s">
        <v>71</v>
      </c>
      <c r="I14" s="22">
        <v>8</v>
      </c>
      <c r="J14" s="22">
        <f t="shared" si="0"/>
        <v>8376</v>
      </c>
      <c r="K14" s="19">
        <f t="shared" si="1"/>
        <v>6206.7432382363841</v>
      </c>
      <c r="L14" s="22">
        <f t="shared" si="2"/>
        <v>6207</v>
      </c>
      <c r="M14" s="25">
        <f t="shared" si="3"/>
        <v>2169.2567617636159</v>
      </c>
      <c r="N14" s="22">
        <f t="shared" si="4"/>
        <v>2169</v>
      </c>
      <c r="O14" s="11">
        <f t="shared" si="5"/>
        <v>8376</v>
      </c>
    </row>
    <row r="15" spans="1:15" ht="24.95" customHeight="1" x14ac:dyDescent="0.2">
      <c r="A15" s="3" t="s">
        <v>21</v>
      </c>
      <c r="B15" s="3" t="s">
        <v>1</v>
      </c>
      <c r="C15" s="18" t="s">
        <v>14</v>
      </c>
      <c r="D15" s="3">
        <v>54131430</v>
      </c>
      <c r="E15" s="4" t="s">
        <v>33</v>
      </c>
      <c r="F15" s="4" t="s">
        <v>22</v>
      </c>
      <c r="G15" s="43" t="s">
        <v>72</v>
      </c>
      <c r="H15" s="43" t="s">
        <v>73</v>
      </c>
      <c r="I15" s="22">
        <v>3</v>
      </c>
      <c r="J15" s="22">
        <f t="shared" si="0"/>
        <v>3141</v>
      </c>
      <c r="K15" s="19">
        <f t="shared" si="1"/>
        <v>2327.528714338644</v>
      </c>
      <c r="L15" s="22">
        <f t="shared" si="2"/>
        <v>2328</v>
      </c>
      <c r="M15" s="25">
        <f t="shared" si="3"/>
        <v>813.47128566135598</v>
      </c>
      <c r="N15" s="22">
        <f t="shared" si="4"/>
        <v>813</v>
      </c>
      <c r="O15" s="11">
        <f t="shared" si="5"/>
        <v>3141</v>
      </c>
    </row>
    <row r="16" spans="1:15" ht="24.95" customHeight="1" x14ac:dyDescent="0.2">
      <c r="A16" s="3" t="s">
        <v>21</v>
      </c>
      <c r="B16" s="3" t="s">
        <v>1</v>
      </c>
      <c r="C16" s="18" t="s">
        <v>14</v>
      </c>
      <c r="D16" s="3">
        <v>54131430</v>
      </c>
      <c r="E16" s="4" t="s">
        <v>33</v>
      </c>
      <c r="F16" s="4" t="s">
        <v>25</v>
      </c>
      <c r="G16" s="4" t="s">
        <v>74</v>
      </c>
      <c r="H16" s="43" t="s">
        <v>75</v>
      </c>
      <c r="I16" s="22">
        <v>1</v>
      </c>
      <c r="J16" s="22">
        <f t="shared" si="0"/>
        <v>1047</v>
      </c>
      <c r="K16" s="19">
        <f t="shared" si="1"/>
        <v>775.84290477954801</v>
      </c>
      <c r="L16" s="22">
        <f t="shared" si="2"/>
        <v>776</v>
      </c>
      <c r="M16" s="25">
        <f t="shared" si="3"/>
        <v>271.15709522045199</v>
      </c>
      <c r="N16" s="22">
        <f t="shared" si="4"/>
        <v>271</v>
      </c>
      <c r="O16" s="11">
        <f t="shared" si="5"/>
        <v>1047</v>
      </c>
    </row>
    <row r="17" spans="1:15" ht="24.95" customHeight="1" thickBot="1" x14ac:dyDescent="0.25">
      <c r="A17" s="3" t="s">
        <v>21</v>
      </c>
      <c r="B17" s="3" t="s">
        <v>1</v>
      </c>
      <c r="C17" s="18" t="s">
        <v>14</v>
      </c>
      <c r="D17" s="3">
        <v>54131430</v>
      </c>
      <c r="E17" s="4" t="s">
        <v>33</v>
      </c>
      <c r="F17" s="4" t="s">
        <v>8</v>
      </c>
      <c r="G17" s="43" t="s">
        <v>8</v>
      </c>
      <c r="H17" s="43" t="s">
        <v>76</v>
      </c>
      <c r="I17" s="22">
        <v>12</v>
      </c>
      <c r="J17" s="22">
        <f t="shared" si="0"/>
        <v>12564</v>
      </c>
      <c r="K17" s="19">
        <f t="shared" si="1"/>
        <v>9310.1148573545761</v>
      </c>
      <c r="L17" s="22">
        <f t="shared" si="2"/>
        <v>9310</v>
      </c>
      <c r="M17" s="25">
        <f t="shared" si="3"/>
        <v>3253.8851426454239</v>
      </c>
      <c r="N17" s="22">
        <f t="shared" si="4"/>
        <v>3254</v>
      </c>
      <c r="O17" s="12">
        <f t="shared" si="5"/>
        <v>12564</v>
      </c>
    </row>
    <row r="18" spans="1:15" s="6" customFormat="1" ht="24.95" customHeight="1" thickBot="1" x14ac:dyDescent="0.3">
      <c r="A18" s="33" t="s">
        <v>44</v>
      </c>
      <c r="B18" s="33"/>
      <c r="C18" s="33"/>
      <c r="D18" s="33"/>
      <c r="E18" s="33"/>
      <c r="F18" s="33"/>
      <c r="G18" s="30"/>
      <c r="H18" s="30"/>
      <c r="I18" s="23">
        <f>SUM(I5:I17)</f>
        <v>80</v>
      </c>
      <c r="J18" s="23">
        <f t="shared" ref="J18:O18" si="6">SUM(J5:J17)</f>
        <v>83760</v>
      </c>
      <c r="K18" s="24">
        <f t="shared" si="6"/>
        <v>62067.432382363841</v>
      </c>
      <c r="L18" s="23">
        <f t="shared" si="6"/>
        <v>62069</v>
      </c>
      <c r="M18" s="26">
        <f t="shared" si="6"/>
        <v>21692.567617636159</v>
      </c>
      <c r="N18" s="23">
        <f t="shared" si="6"/>
        <v>21691</v>
      </c>
      <c r="O18" s="13">
        <f t="shared" si="6"/>
        <v>83760</v>
      </c>
    </row>
    <row r="20" spans="1:15" x14ac:dyDescent="0.2">
      <c r="M20" s="7"/>
    </row>
    <row r="21" spans="1:15" s="2" customFormat="1" ht="12.75" customHeight="1" x14ac:dyDescent="0.2">
      <c r="O21" s="8" t="s">
        <v>50</v>
      </c>
    </row>
  </sheetData>
  <autoFilter ref="C3:O18" xr:uid="{504527A5-0FFF-405C-B1F5-8EC56C839EFA}"/>
  <mergeCells count="13">
    <mergeCell ref="B2:B3"/>
    <mergeCell ref="A2:A3"/>
    <mergeCell ref="A18:F18"/>
    <mergeCell ref="A1:N1"/>
    <mergeCell ref="L2:N2"/>
    <mergeCell ref="J2:J3"/>
    <mergeCell ref="I2:I3"/>
    <mergeCell ref="F2:F3"/>
    <mergeCell ref="E2:E3"/>
    <mergeCell ref="D2:D3"/>
    <mergeCell ref="C2:C3"/>
    <mergeCell ref="G2:G3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2C0A-1533-441A-8119-57760803D286}">
  <dimension ref="A1:S15"/>
  <sheetViews>
    <sheetView workbookViewId="0">
      <selection activeCell="D21" sqref="D21"/>
    </sheetView>
  </sheetViews>
  <sheetFormatPr defaultColWidth="9.140625" defaultRowHeight="12.75" x14ac:dyDescent="0.2"/>
  <cols>
    <col min="1" max="1" width="10.28515625" style="5" bestFit="1" customWidth="1"/>
    <col min="2" max="2" width="3.28515625" style="5" bestFit="1" customWidth="1"/>
    <col min="3" max="3" width="10.85546875" style="5" customWidth="1"/>
    <col min="4" max="4" width="36" style="5" bestFit="1" customWidth="1"/>
    <col min="5" max="5" width="14.140625" style="5" customWidth="1"/>
    <col min="6" max="6" width="12.28515625" style="5" customWidth="1"/>
    <col min="7" max="7" width="12.28515625" style="5" hidden="1" customWidth="1"/>
    <col min="8" max="8" width="12.28515625" style="5" customWidth="1"/>
    <col min="9" max="9" width="9.140625" style="5" hidden="1" customWidth="1"/>
    <col min="10" max="10" width="10.5703125" style="5" customWidth="1"/>
    <col min="11" max="11" width="10.42578125" style="5" hidden="1" customWidth="1"/>
    <col min="12" max="16384" width="9.140625" style="5"/>
  </cols>
  <sheetData>
    <row r="1" spans="1:19" s="1" customFormat="1" ht="22.5" customHeight="1" x14ac:dyDescent="0.2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</row>
    <row r="2" spans="1:19" s="1" customFormat="1" ht="22.5" customHeight="1" thickBot="1" x14ac:dyDescent="0.25">
      <c r="A2" s="32" t="s">
        <v>12</v>
      </c>
      <c r="B2" s="31" t="s">
        <v>9</v>
      </c>
      <c r="C2" s="32" t="s">
        <v>10</v>
      </c>
      <c r="D2" s="32" t="s">
        <v>11</v>
      </c>
      <c r="E2" s="32" t="s">
        <v>53</v>
      </c>
      <c r="F2" s="32" t="s">
        <v>54</v>
      </c>
      <c r="G2" s="20"/>
      <c r="H2" s="33" t="s">
        <v>45</v>
      </c>
      <c r="I2" s="33"/>
      <c r="J2" s="33"/>
    </row>
    <row r="3" spans="1:19" s="2" customFormat="1" ht="96.75" customHeight="1" thickBot="1" x14ac:dyDescent="0.25">
      <c r="A3" s="32"/>
      <c r="B3" s="31"/>
      <c r="C3" s="32"/>
      <c r="D3" s="32"/>
      <c r="E3" s="32"/>
      <c r="F3" s="32"/>
      <c r="G3" s="21" t="s">
        <v>40</v>
      </c>
      <c r="H3" s="21" t="s">
        <v>41</v>
      </c>
      <c r="I3" s="21" t="s">
        <v>42</v>
      </c>
      <c r="J3" s="21" t="s">
        <v>43</v>
      </c>
      <c r="K3" s="9" t="s">
        <v>49</v>
      </c>
    </row>
    <row r="4" spans="1:19" s="2" customFormat="1" x14ac:dyDescent="0.2">
      <c r="A4" s="15" t="s">
        <v>35</v>
      </c>
      <c r="B4" s="15" t="s">
        <v>34</v>
      </c>
      <c r="C4" s="15" t="s">
        <v>36</v>
      </c>
      <c r="D4" s="15" t="s">
        <v>37</v>
      </c>
      <c r="E4" s="15">
        <v>1</v>
      </c>
      <c r="F4" s="16" t="s">
        <v>46</v>
      </c>
      <c r="G4" s="16" t="s">
        <v>47</v>
      </c>
      <c r="H4" s="16">
        <v>3</v>
      </c>
      <c r="I4" s="16" t="s">
        <v>48</v>
      </c>
      <c r="J4" s="16">
        <v>4</v>
      </c>
      <c r="K4" s="14"/>
    </row>
    <row r="5" spans="1:19" ht="24.95" customHeight="1" x14ac:dyDescent="0.2">
      <c r="A5" s="3" t="s">
        <v>15</v>
      </c>
      <c r="B5" s="3" t="s">
        <v>1</v>
      </c>
      <c r="C5" s="3">
        <v>54130395</v>
      </c>
      <c r="D5" s="4" t="s">
        <v>27</v>
      </c>
      <c r="E5" s="22">
        <v>15</v>
      </c>
      <c r="F5" s="22">
        <f t="shared" ref="F5:F11" si="0">E5*1047</f>
        <v>15705</v>
      </c>
      <c r="G5" s="19">
        <f t="shared" ref="G5:G11" si="1">F5/1.3495</f>
        <v>11637.643571693221</v>
      </c>
      <c r="H5" s="22">
        <f t="shared" ref="H5:H11" si="2">ROUND(G5,0)</f>
        <v>11638</v>
      </c>
      <c r="I5" s="25">
        <f t="shared" ref="I5:I11" si="3">F5-G5</f>
        <v>4067.356428306779</v>
      </c>
      <c r="J5" s="22">
        <f t="shared" ref="J5:J11" si="4">ROUND(I5,0)</f>
        <v>4067</v>
      </c>
      <c r="K5" s="28">
        <f t="shared" ref="K5:K11" si="5">H5+J5</f>
        <v>15705</v>
      </c>
      <c r="L5" s="27"/>
      <c r="M5" s="27"/>
      <c r="N5" s="27"/>
      <c r="O5" s="27"/>
      <c r="P5" s="27"/>
      <c r="Q5" s="27"/>
      <c r="R5" s="27"/>
    </row>
    <row r="6" spans="1:19" ht="24.95" customHeight="1" x14ac:dyDescent="0.2">
      <c r="A6" s="3" t="s">
        <v>23</v>
      </c>
      <c r="B6" s="3" t="s">
        <v>1</v>
      </c>
      <c r="C6" s="3">
        <v>54130531</v>
      </c>
      <c r="D6" s="4" t="s">
        <v>28</v>
      </c>
      <c r="E6" s="22">
        <v>14</v>
      </c>
      <c r="F6" s="22">
        <f t="shared" si="0"/>
        <v>14658</v>
      </c>
      <c r="G6" s="19">
        <f t="shared" si="1"/>
        <v>10861.800666913672</v>
      </c>
      <c r="H6" s="22">
        <f t="shared" si="2"/>
        <v>10862</v>
      </c>
      <c r="I6" s="25">
        <f t="shared" si="3"/>
        <v>3796.1993330863279</v>
      </c>
      <c r="J6" s="22">
        <f t="shared" si="4"/>
        <v>3796</v>
      </c>
      <c r="K6" s="28">
        <f t="shared" si="5"/>
        <v>14658</v>
      </c>
      <c r="M6" s="27"/>
      <c r="N6" s="27"/>
      <c r="O6" s="27"/>
      <c r="P6" s="27"/>
      <c r="Q6" s="27"/>
      <c r="R6" s="27"/>
      <c r="S6" s="27"/>
    </row>
    <row r="7" spans="1:19" ht="24.95" customHeight="1" x14ac:dyDescent="0.2">
      <c r="A7" s="3" t="s">
        <v>17</v>
      </c>
      <c r="B7" s="3" t="s">
        <v>1</v>
      </c>
      <c r="C7" s="3">
        <v>54130450</v>
      </c>
      <c r="D7" s="4" t="s">
        <v>29</v>
      </c>
      <c r="E7" s="22">
        <v>18</v>
      </c>
      <c r="F7" s="22">
        <f t="shared" si="0"/>
        <v>18846</v>
      </c>
      <c r="G7" s="19">
        <f t="shared" si="1"/>
        <v>13965.172286031864</v>
      </c>
      <c r="H7" s="22">
        <f t="shared" si="2"/>
        <v>13965</v>
      </c>
      <c r="I7" s="25">
        <f t="shared" si="3"/>
        <v>4880.8277139681359</v>
      </c>
      <c r="J7" s="22">
        <f t="shared" si="4"/>
        <v>4881</v>
      </c>
      <c r="K7" s="28">
        <f t="shared" si="5"/>
        <v>18846</v>
      </c>
      <c r="L7" s="27"/>
      <c r="M7" s="27"/>
      <c r="N7" s="27"/>
      <c r="O7" s="27"/>
      <c r="P7" s="27"/>
      <c r="Q7" s="27"/>
      <c r="R7" s="27"/>
    </row>
    <row r="8" spans="1:19" ht="24.95" customHeight="1" x14ac:dyDescent="0.2">
      <c r="A8" s="3" t="s">
        <v>4</v>
      </c>
      <c r="B8" s="3" t="s">
        <v>1</v>
      </c>
      <c r="C8" s="3">
        <v>54132975</v>
      </c>
      <c r="D8" s="4" t="s">
        <v>30</v>
      </c>
      <c r="E8" s="22">
        <v>1</v>
      </c>
      <c r="F8" s="22">
        <f t="shared" si="0"/>
        <v>1047</v>
      </c>
      <c r="G8" s="19">
        <f t="shared" si="1"/>
        <v>775.84290477954801</v>
      </c>
      <c r="H8" s="22">
        <f t="shared" si="2"/>
        <v>776</v>
      </c>
      <c r="I8" s="25">
        <f t="shared" si="3"/>
        <v>271.15709522045199</v>
      </c>
      <c r="J8" s="22">
        <f t="shared" si="4"/>
        <v>271</v>
      </c>
      <c r="K8" s="28">
        <f t="shared" si="5"/>
        <v>1047</v>
      </c>
    </row>
    <row r="9" spans="1:19" ht="24.95" customHeight="1" x14ac:dyDescent="0.2">
      <c r="A9" s="3" t="s">
        <v>0</v>
      </c>
      <c r="B9" s="3" t="s">
        <v>1</v>
      </c>
      <c r="C9" s="3">
        <v>54139937</v>
      </c>
      <c r="D9" s="4" t="s">
        <v>31</v>
      </c>
      <c r="E9" s="22">
        <v>8</v>
      </c>
      <c r="F9" s="22">
        <f t="shared" si="0"/>
        <v>8376</v>
      </c>
      <c r="G9" s="19">
        <f t="shared" si="1"/>
        <v>6206.7432382363841</v>
      </c>
      <c r="H9" s="22">
        <f t="shared" si="2"/>
        <v>6207</v>
      </c>
      <c r="I9" s="25">
        <f t="shared" si="3"/>
        <v>2169.2567617636159</v>
      </c>
      <c r="J9" s="22">
        <f t="shared" si="4"/>
        <v>2169</v>
      </c>
      <c r="K9" s="28">
        <f t="shared" si="5"/>
        <v>8376</v>
      </c>
    </row>
    <row r="10" spans="1:19" ht="24.95" customHeight="1" x14ac:dyDescent="0.2">
      <c r="A10" s="3" t="s">
        <v>16</v>
      </c>
      <c r="B10" s="3" t="s">
        <v>1</v>
      </c>
      <c r="C10" s="3">
        <v>54131472</v>
      </c>
      <c r="D10" s="4" t="s">
        <v>32</v>
      </c>
      <c r="E10" s="22">
        <v>8</v>
      </c>
      <c r="F10" s="22">
        <f t="shared" si="0"/>
        <v>8376</v>
      </c>
      <c r="G10" s="19">
        <f t="shared" si="1"/>
        <v>6206.7432382363841</v>
      </c>
      <c r="H10" s="22">
        <f t="shared" si="2"/>
        <v>6207</v>
      </c>
      <c r="I10" s="25">
        <f t="shared" si="3"/>
        <v>2169.2567617636159</v>
      </c>
      <c r="J10" s="22">
        <f t="shared" si="4"/>
        <v>2169</v>
      </c>
      <c r="K10" s="28">
        <f t="shared" si="5"/>
        <v>8376</v>
      </c>
    </row>
    <row r="11" spans="1:19" ht="24.95" customHeight="1" x14ac:dyDescent="0.2">
      <c r="A11" s="3" t="s">
        <v>21</v>
      </c>
      <c r="B11" s="3" t="s">
        <v>1</v>
      </c>
      <c r="C11" s="3">
        <v>54131430</v>
      </c>
      <c r="D11" s="4" t="s">
        <v>33</v>
      </c>
      <c r="E11" s="22">
        <v>16</v>
      </c>
      <c r="F11" s="22">
        <f t="shared" si="0"/>
        <v>16752</v>
      </c>
      <c r="G11" s="19">
        <f t="shared" si="1"/>
        <v>12413.486476472768</v>
      </c>
      <c r="H11" s="22">
        <f t="shared" si="2"/>
        <v>12413</v>
      </c>
      <c r="I11" s="25">
        <f t="shared" si="3"/>
        <v>4338.5135235272319</v>
      </c>
      <c r="J11" s="22">
        <f t="shared" si="4"/>
        <v>4339</v>
      </c>
      <c r="K11" s="29">
        <f t="shared" si="5"/>
        <v>16752</v>
      </c>
      <c r="L11" s="27"/>
      <c r="M11" s="27"/>
      <c r="N11" s="27"/>
      <c r="O11" s="27"/>
      <c r="P11" s="27"/>
      <c r="Q11" s="27"/>
      <c r="R11" s="27"/>
    </row>
    <row r="12" spans="1:19" s="6" customFormat="1" ht="24.95" customHeight="1" x14ac:dyDescent="0.25">
      <c r="A12" s="33" t="s">
        <v>44</v>
      </c>
      <c r="B12" s="33"/>
      <c r="C12" s="33"/>
      <c r="D12" s="33"/>
      <c r="E12" s="23">
        <f>SUM(E5:E11)</f>
        <v>80</v>
      </c>
      <c r="F12" s="23">
        <f t="shared" ref="F12:K12" si="6">SUM(F5:F11)</f>
        <v>83760</v>
      </c>
      <c r="G12" s="23">
        <f t="shared" si="6"/>
        <v>62067.432382363841</v>
      </c>
      <c r="H12" s="23">
        <f t="shared" si="6"/>
        <v>62068</v>
      </c>
      <c r="I12" s="23">
        <f t="shared" si="6"/>
        <v>21692.567617636159</v>
      </c>
      <c r="J12" s="23">
        <f t="shared" si="6"/>
        <v>21692</v>
      </c>
      <c r="K12" s="23">
        <f t="shared" si="6"/>
        <v>83760</v>
      </c>
    </row>
    <row r="14" spans="1:19" x14ac:dyDescent="0.2">
      <c r="I14" s="7"/>
    </row>
    <row r="15" spans="1:19" s="2" customFormat="1" ht="12.75" customHeight="1" x14ac:dyDescent="0.2">
      <c r="K15" s="16"/>
    </row>
  </sheetData>
  <autoFilter ref="C3:K12" xr:uid="{504527A5-0FFF-405C-B1F5-8EC56C839EFA}"/>
  <mergeCells count="9">
    <mergeCell ref="A12:D12"/>
    <mergeCell ref="A1:J1"/>
    <mergeCell ref="A2:A3"/>
    <mergeCell ref="B2:B3"/>
    <mergeCell ref="C2:C3"/>
    <mergeCell ref="D2:D3"/>
    <mergeCell ref="E2:E3"/>
    <mergeCell ref="F2:F3"/>
    <mergeCell ref="H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 rozpis FP podľa CPP</vt:lpstr>
      <vt:lpstr>PA rozpis FP podľa zriaďovateľa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Holíková Mária</cp:lastModifiedBy>
  <cp:lastPrinted>2022-11-30T08:09:23Z</cp:lastPrinted>
  <dcterms:created xsi:type="dcterms:W3CDTF">2008-11-05T07:30:49Z</dcterms:created>
  <dcterms:modified xsi:type="dcterms:W3CDTF">2022-11-30T08:09:57Z</dcterms:modified>
</cp:coreProperties>
</file>