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CE494FF-6A8D-4A74-B9DA-A4684C52D616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lačivo" sheetId="5" r:id="rId1"/>
    <sheet name="Vzor" sheetId="2" r:id="rId2"/>
    <sheet name="Pokyny k vyplneniu" sheetId="4" r:id="rId3"/>
    <sheet name="Hárok1" sheetId="6" state="hidden" r:id="rId4"/>
  </sheets>
  <definedNames>
    <definedName name="_Hlk174001618" localSheetId="0">Tlačivo!$N$28</definedName>
    <definedName name="_Hlk174007103" localSheetId="0">Tlačivo!$N$22</definedName>
    <definedName name="_Hlk174011511" localSheetId="0">Tlačivo!$N$23</definedName>
    <definedName name="_Hlk174023901" localSheetId="0">Tlačivo!$N$26</definedName>
    <definedName name="_xlnm.Print_Area" localSheetId="2">'Pokyny k vyplneniu'!$A$1:$C$34</definedName>
    <definedName name="_xlnm.Print_Area" localSheetId="0">Tlačivo!$A$1:$K$55</definedName>
    <definedName name="_xlnm.Print_Area" localSheetId="1">Vzor!$A$1:$K$57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5" l="1"/>
  <c r="K12" i="5"/>
  <c r="K41" i="5" l="1"/>
  <c r="K42" i="5"/>
  <c r="M45" i="5" l="1"/>
  <c r="K42" i="2" l="1"/>
  <c r="K43" i="5" l="1"/>
  <c r="M47" i="5" s="1"/>
  <c r="K41" i="2"/>
  <c r="K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429687B-1A5E-41A3-8241-F469F4A437F1}">
      <text>
        <r>
          <rPr>
            <sz val="9"/>
            <color indexed="81"/>
            <rFont val="Segoe UI"/>
            <family val="2"/>
            <charset val="238"/>
          </rPr>
          <t>Uveďte poradové číslo dokladu. Toto číslo uvediete v pravom hornom rohu na doklade a súvisiacich dokladoch.
Príklad 1: 
č. 1 budú označené v pravom hornom rohu doklady:  FA + ZFA + Objednávka + VBÚ.
Príklad 2:
č. 2 budú označené v pravom hornom rohu doklady: ZoD + VPD/VBÚ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FD60A2E6-99BD-4F49-BA28-7D47749D5DA2}">
      <text>
        <r>
          <rPr>
            <sz val="9"/>
            <color indexed="81"/>
            <rFont val="Segoe UI"/>
            <family val="2"/>
            <charset val="238"/>
          </rPr>
          <t xml:space="preserve">Napíšte alebo vyberte z rozbaľovacieho poľa Ekonomickú klasifikáciu
</t>
        </r>
      </text>
    </comment>
    <comment ref="E11" authorId="0" shapeId="0" xr:uid="{CD248B6C-29CD-4A74-8401-52BC8135380F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 napr. FA - faktúra, ZoD - zmluva o dielo, PD - pokladničný doklad a číslo dokladu napr. FA - 17/2025, ZoD 24/2025, PD - 0245.
</t>
        </r>
      </text>
    </comment>
    <comment ref="F11" authorId="0" shapeId="0" xr:uid="{C1555FF5-757C-41F0-AEAD-12C5A0592086}">
      <text>
        <r>
          <rPr>
            <sz val="9"/>
            <color indexed="81"/>
            <rFont val="Segoe UI"/>
            <family val="2"/>
            <charset val="238"/>
          </rPr>
          <t xml:space="preserve">Napíšte popis výdavku. Napr. materiál pre tvorivé dielne, vstupenky, honorár pre prednášateľa ...
</t>
        </r>
      </text>
    </comment>
    <comment ref="I11" authorId="0" shapeId="0" xr:uid="{D330A68C-35F0-438F-A27C-C24B6DADDABC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dokladu, ktorým bol záväzok voči dodávateľovi uhradený, napr. VBÚ - Výpis z bankového účtu, VPD - Výdavkový pokladničný doklad a uveďte číslo príslušného dokladu napr. VBÚ - 4, VPD - 22/2025 
</t>
        </r>
      </text>
    </comment>
    <comment ref="J11" authorId="0" shapeId="0" xr:uid="{5C53D726-824A-4D83-8E2F-2F1704491F2A}">
      <text>
        <r>
          <rPr>
            <sz val="9"/>
            <color indexed="81"/>
            <rFont val="Segoe UI"/>
            <family val="2"/>
            <charset val="238"/>
          </rPr>
          <t xml:space="preserve">26.8.2024-15.3.2025
Na VBÚ vyznačte riadok úhrady dokladu.
</t>
        </r>
      </text>
    </comment>
    <comment ref="K11" authorId="0" shapeId="0" xr:uid="{409E0391-3D29-41BA-8F54-831CA9D722E0}">
      <text>
        <r>
          <rPr>
            <sz val="9"/>
            <color indexed="81"/>
            <rFont val="Segoe UI"/>
            <family val="2"/>
            <charset val="238"/>
          </rPr>
          <t xml:space="preserve">Prostriedky ktoré prímateľ žiada, aby uhradilo MŠVVaM
</t>
        </r>
      </text>
    </comment>
    <comment ref="A12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Patria sem výdavky súvisiace s materiálom, podpoložky: 633006 - Všeobecný materiál, 633009 - Knihy, časopisy, noviny, učebnice, učebné pomôcky a  kompenzačné pomôcky, 6330011 - Potraviny, 633013 -Softvér
</t>
        </r>
      </text>
    </comment>
    <comment ref="A27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Patria sem výdavky podpoložiek: 637001 - Školenia, kurzy, semináre, porady, konferencie, sympóziá, 637002 - Konkurzy a súťaže, 637004 - Všeobecné služby, 637026 - Odmeny a príspevky, 637027 - Odmeny zamestnancov mimopracovného pomeru</t>
        </r>
      </text>
    </comment>
    <comment ref="K43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>V prípade zápornej hodnoty ste nezúčtovali celú poskytnutú sumu. Nevyužité finančné prostriedky je potrebné vrátiť prostredníctvom zriaďovateľa poskytovateľovi, t. j.  RÚŠS v sídle kraja - podľa jeho pokynov. K zúčtovaniu priložte Oznámenie o vrátení finančných prostriedkov  + priložte kópiu VBÚ na ktorom vyznačte vrátenú sumu.</t>
        </r>
      </text>
    </comment>
  </commentList>
</comments>
</file>

<file path=xl/sharedStrings.xml><?xml version="1.0" encoding="utf-8"?>
<sst xmlns="http://schemas.openxmlformats.org/spreadsheetml/2006/main" count="218" uniqueCount="154">
  <si>
    <t>Dodávateľ</t>
  </si>
  <si>
    <t>Názov projektu:</t>
  </si>
  <si>
    <t>Predkladateľ:</t>
  </si>
  <si>
    <t>Predmet finančnej operácie</t>
  </si>
  <si>
    <t xml:space="preserve">Dátum úhrady </t>
  </si>
  <si>
    <t>Suma v €</t>
  </si>
  <si>
    <t>Prílohy:</t>
  </si>
  <si>
    <t>Rozdiel</t>
  </si>
  <si>
    <t>Jožko Mrkvička, s.r.o.</t>
  </si>
  <si>
    <t>V</t>
  </si>
  <si>
    <t>Dňa</t>
  </si>
  <si>
    <t>Vypracoval:</t>
  </si>
  <si>
    <t>Podpis:</t>
  </si>
  <si>
    <t>Schválil:</t>
  </si>
  <si>
    <t>Podpis a pečiatka prijímateľa dotácie</t>
  </si>
  <si>
    <t>Bratislave</t>
  </si>
  <si>
    <t>Tvorivé dielne</t>
  </si>
  <si>
    <t>Mgr. Dagmar Tvorivá</t>
  </si>
  <si>
    <t>633 - Materiál:</t>
  </si>
  <si>
    <t>637 - Služby:</t>
  </si>
  <si>
    <t>Druh a číslo dokladu</t>
  </si>
  <si>
    <t>VBÚ - 12</t>
  </si>
  <si>
    <t>Poskytnuté finančné prostriedky</t>
  </si>
  <si>
    <t>Použité finančné prostriedky spolu</t>
  </si>
  <si>
    <t>Druh výdavku:</t>
  </si>
  <si>
    <t>Bežné výdavky</t>
  </si>
  <si>
    <t>Schválené účelové finančné prostriedky:</t>
  </si>
  <si>
    <t>Jožko Spracovateľ</t>
  </si>
  <si>
    <t>Janka Schválená</t>
  </si>
  <si>
    <r>
      <rPr>
        <i/>
        <sz val="11"/>
        <color theme="4" tint="-0.249977111117893"/>
        <rFont val="Calibri"/>
        <family val="2"/>
        <charset val="238"/>
        <scheme val="minor"/>
      </rPr>
      <t>Schválená</t>
    </r>
    <r>
      <rPr>
        <sz val="11"/>
        <color theme="4" tint="-0.249977111117893"/>
        <rFont val="Calibri"/>
        <family val="2"/>
        <scheme val="minor"/>
      </rPr>
      <t xml:space="preserve"> a pečiatka</t>
    </r>
  </si>
  <si>
    <t>Spracovateľ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</si>
  <si>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
verejného sektora.</t>
  </si>
  <si>
    <t>riadok 3</t>
  </si>
  <si>
    <t>riadok 5</t>
  </si>
  <si>
    <t>Napíšte dátum úhrady výdavku + v prípade dokladu VBÚ vyznačte príslušný riadok na bankovom výpise</t>
  </si>
  <si>
    <t>Kópie účtovných dokladov (bankový výpis, faktúry, zmluvy ...)</t>
  </si>
  <si>
    <t>dňa</t>
  </si>
  <si>
    <t>Vypracoval</t>
  </si>
  <si>
    <t>Podpis</t>
  </si>
  <si>
    <t>Schválil</t>
  </si>
  <si>
    <t>Uveďte, či ide o bežné výdavky alebo kapitálové výdavky</t>
  </si>
  <si>
    <t>Podpis osoby, ktorá vyúčtovanie vypracovala</t>
  </si>
  <si>
    <t>Podpis osoby, ktorá vyúčtovanie schválila a otlačok pečiatky</t>
  </si>
  <si>
    <t xml:space="preserve">Uveďte názov dodávateľa </t>
  </si>
  <si>
    <t xml:space="preserve">riadok pod </t>
  </si>
  <si>
    <t xml:space="preserve">Uveďte schválenú sumu poskytnutých finančných prostriedkov, k zúčtovaniu priložte výpis z bankového účtu, na ktorom vyznačíte príjem poskytnutých finančných prostriedkov </t>
  </si>
  <si>
    <t>Pokyny k vyplneniu tlačiva Zúčtovanie poskytnutých finančných prostriedkov na rozvojový projekt</t>
  </si>
  <si>
    <t>Miesto podpisu</t>
  </si>
  <si>
    <t>Deň podpisu</t>
  </si>
  <si>
    <t>Meno a priezvisko osoby, ktorá vyúčtovanie vypracovala</t>
  </si>
  <si>
    <t>Meno a priezvisko osoby, ktorá vyúčtovanie schválila</t>
  </si>
  <si>
    <t>Kontaktná osoba:</t>
  </si>
  <si>
    <t>Jožko Spracovateľ, 0908/236 465, j.spracovatel@skola.sk</t>
  </si>
  <si>
    <t xml:space="preserve">riadok 9 </t>
  </si>
  <si>
    <t>riadok 7</t>
  </si>
  <si>
    <t xml:space="preserve">Podpis a pečiatka </t>
  </si>
  <si>
    <t>Podpis a pečiatka</t>
  </si>
  <si>
    <t>VYPLNIŤ</t>
  </si>
  <si>
    <t>V prípade zápornej hodnoty ste nezúčtovali celú poskytnutú sumu. Nevyužité finančné prostriedky je potrebné vrátiť prostredníctvom zriaďovateľa poskytovateľovi, t. j.  RÚŠS v sídle kraja - podľa jeho pokynov. K zúčtovaniu spolu s Oznámením o vrátení finančných prostriedkov priložte kópiu VBÚ na ktorom vyznačte vrátenú sumu.</t>
  </si>
  <si>
    <t>Uveďte názov školy a adresu, pre ktorú zriaďovateľ žiadal finančné prostriedky</t>
  </si>
  <si>
    <t>Uveďte meno a priezvisko, telefón a e-mail kontaktnej osoby, pre ktorú zriaďovateľ žiadal finančné prostriedky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</si>
  <si>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verejného sektora.</t>
  </si>
  <si>
    <t>Druh a číslo dokladu úhrady</t>
  </si>
  <si>
    <t>EK</t>
  </si>
  <si>
    <t>P. č.</t>
  </si>
  <si>
    <t xml:space="preserve"> Suma v €</t>
  </si>
  <si>
    <t>633 - Materiál</t>
  </si>
  <si>
    <t xml:space="preserve">Kancelárske potreby </t>
  </si>
  <si>
    <t>Ferko Iskra, s.r.o.</t>
  </si>
  <si>
    <t>VBÚ - 10</t>
  </si>
  <si>
    <t>Martinus, s.r.o.</t>
  </si>
  <si>
    <t>Knihy do školskej knižnice</t>
  </si>
  <si>
    <t>VBÚ -11</t>
  </si>
  <si>
    <t>PD - 0269</t>
  </si>
  <si>
    <t>Lidl SR, v.o.s.</t>
  </si>
  <si>
    <t>Potraviny</t>
  </si>
  <si>
    <t>VBÚ - 11</t>
  </si>
  <si>
    <t>Knihy - ceny do súťaží</t>
  </si>
  <si>
    <t>Faxcopy, a.s.</t>
  </si>
  <si>
    <t>PD - 0569</t>
  </si>
  <si>
    <t>Mgr. Peter  Malý</t>
  </si>
  <si>
    <t>Odmena (podľa Autorského zákona)</t>
  </si>
  <si>
    <t>Spoznávanie a zachovanie tradičnej kultúry v Gemeri</t>
  </si>
  <si>
    <t>Základná škola, Podjavorinskej 4, 982 61 Gemer</t>
  </si>
  <si>
    <t>1.</t>
  </si>
  <si>
    <t>2.</t>
  </si>
  <si>
    <t>3.</t>
  </si>
  <si>
    <t>4.</t>
  </si>
  <si>
    <t>6.</t>
  </si>
  <si>
    <t>7.</t>
  </si>
  <si>
    <t>8.</t>
  </si>
  <si>
    <t>9.</t>
  </si>
  <si>
    <t>Napíšte výstižný popis výdavku (napr. materiál pre tvorivé dielne, vstupenky, honorár pre prednášateľa ...).</t>
  </si>
  <si>
    <t>Napíšte skratku druhu dokladu, ktorým bol záväzok voči dodávateľovi uhradený, napr. VBÚ - Výpis z bankového účtu, VPD - Výdavkový pokladničný doklad a  uveďte číslo príslušného dokladu (napr. VBÚ - 4,  VPD - 22/2023).</t>
  </si>
  <si>
    <t>Napíšte alebo vyberte z rozbaľovacieho poľa príslušnú Ekonomickú klasifikáciu</t>
  </si>
  <si>
    <t>Uveďte sumu výdavku na dve desatinné čísla (eurocent), ktorú žiadate, aby uhradilo MŠVVaŠ.</t>
  </si>
  <si>
    <t>Kópie účtovných dokladov (bankový výpis, výdavkový pokladničný doklad, faktúra, zalohová faktúra, objednávka, zmluva ...)</t>
  </si>
  <si>
    <t>riadok 54</t>
  </si>
  <si>
    <t>Automaticky sa vyplní po vyplnení riadku 9</t>
  </si>
  <si>
    <t>Uveďte názov projektu školy (nie názov výzvy)</t>
  </si>
  <si>
    <r>
      <t xml:space="preserve">Uvediete v pravom hornom rohu na doklade a súvisiacich dokladoch poradové číslo.
</t>
    </r>
    <r>
      <rPr>
        <u/>
        <sz val="11"/>
        <color theme="1"/>
        <rFont val="Calibri"/>
        <family val="2"/>
        <charset val="238"/>
        <scheme val="minor"/>
      </rPr>
      <t xml:space="preserve">Príklad 1: </t>
    </r>
    <r>
      <rPr>
        <sz val="11"/>
        <color theme="1"/>
        <rFont val="Calibri"/>
        <family val="2"/>
        <scheme val="minor"/>
      </rPr>
      <t xml:space="preserve">
č. 3 budú označené vo vzorovom zúčtovaní v pravom hornom rohu doklady:  FA + ZFA + Objednávka + VBÚ. 
Doklady súvisiace s jednou finančnou operáciou (jeden riadok v zúčtovaní) možno spojiť spinkou a označenie poradového čísla uviesť iba na prvom doklade. (V našom príklade by sme spinkou spojili 4 doklady (FA + ZFA + Objednávka + VBÚ) a prvý doklad (FA) označili v pravom hornom rohu číslom 1.
</t>
    </r>
    <r>
      <rPr>
        <u/>
        <sz val="11"/>
        <color theme="1"/>
        <rFont val="Calibri"/>
        <family val="2"/>
        <charset val="238"/>
        <scheme val="minor"/>
      </rPr>
      <t xml:space="preserve">Príklad 2:
</t>
    </r>
    <r>
      <rPr>
        <sz val="11"/>
        <color theme="1"/>
        <rFont val="Calibri"/>
        <family val="2"/>
        <scheme val="minor"/>
      </rPr>
      <t>č. 10 budú označené vo vzorovom zúčtovaní v pravom hornom rohu doklady: ZoD + VPD alebo oba doklady spojíme spinkou a v pravom hornom rohu ZoD uvedieme poradové číslo dokladu v  rámci rozpočtu, t. j. č. 10.</t>
    </r>
  </si>
  <si>
    <t xml:space="preserve">Workshop -Tvorivé dielne - odmena prednášateľovi </t>
  </si>
  <si>
    <t>Tlač materiálov na workshop</t>
  </si>
  <si>
    <t>Materiál pre Tvorivé dielne</t>
  </si>
  <si>
    <t>Zúčtovanie poskytnutých finančných prostriedkov na rozvojový projekt
 za rok 2024</t>
  </si>
  <si>
    <t>a v elektronickej podobe na</t>
  </si>
  <si>
    <t>poštovú adresu príslušného Regionálneho úradu školskej správy.</t>
  </si>
  <si>
    <t>RÚŠS Bratislava</t>
  </si>
  <si>
    <t>veronika.csontosova@russ-ba.sk</t>
  </si>
  <si>
    <t>RÚŠS Trnava</t>
  </si>
  <si>
    <t>olga.homolova@russ-tt.sk</t>
  </si>
  <si>
    <t>RÚŠS Nitra</t>
  </si>
  <si>
    <t>bohuslava.morova@russ-nr.sk</t>
  </si>
  <si>
    <t>RÚŠS Trenčín</t>
  </si>
  <si>
    <t>andrea.kasperova@russ-tn.sk</t>
  </si>
  <si>
    <t>RÚŠS Žilina</t>
  </si>
  <si>
    <t>monika.hanuljakova@russ-za.sk</t>
  </si>
  <si>
    <t>RÚŠS Banská Bystrica</t>
  </si>
  <si>
    <t>katarina.orsagova@russ-bb.sk</t>
  </si>
  <si>
    <t>RÚŠS Prešov</t>
  </si>
  <si>
    <t>RÚŠS Košice</t>
  </si>
  <si>
    <t>milan.gomolcak@russ-ke.sk</t>
  </si>
  <si>
    <r>
      <t xml:space="preserve">Vyplnené tlačivo Zúčtovanie poskytnutých finančných prostriedkov na rozvojový projekt spolu s prílohami a záverečnou správou o výsledkoch realizácie projektu po vytlačení a podpísaní prosíme zaslať s nasledujúcim textom na poštovú adresu príslušného </t>
    </r>
    <r>
      <rPr>
        <b/>
        <u/>
        <sz val="11"/>
        <color theme="1"/>
        <rFont val="Calibri"/>
        <family val="2"/>
        <charset val="238"/>
        <scheme val="minor"/>
      </rPr>
      <t>Regionálneho úradu školskej správy</t>
    </r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</si>
  <si>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 xml:space="preserve">zároveň zaslať na e-mail </t>
    </r>
    <r>
      <rPr>
        <sz val="11"/>
        <color theme="1"/>
        <rFont val="Calibri"/>
        <family val="2"/>
        <scheme val="minor"/>
      </rPr>
      <t xml:space="preserve">príslušného </t>
    </r>
    <r>
      <rPr>
        <u/>
        <sz val="11"/>
        <color theme="1"/>
        <rFont val="Calibri"/>
        <family val="2"/>
        <charset val="238"/>
        <scheme val="minor"/>
      </rPr>
      <t>Regionálneho úradu školskej správy</t>
    </r>
  </si>
  <si>
    <t>vyplnenie tabuľky - stĺpce</t>
  </si>
  <si>
    <t xml:space="preserve">"NEOTVÁRAŤ" - Vyúčtovanie projektu </t>
  </si>
  <si>
    <t xml:space="preserve">"NEOTVÁRAŤ "- Vyúčtovanie projektu </t>
  </si>
  <si>
    <t>e-mailovú adresu príslušného Regionálneho úradu školskej správy:</t>
  </si>
  <si>
    <r>
      <t>Vyplnené tlačivo Zúčtovanie poskytnutých finančných prostriedkov na rozvojový proje</t>
    </r>
    <r>
      <rPr>
        <sz val="11"/>
        <rFont val="Calibri"/>
        <family val="2"/>
        <charset val="238"/>
        <scheme val="minor"/>
      </rPr>
      <t>kt spolu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s prílohami a záverečnou správou</t>
    </r>
    <r>
      <rPr>
        <sz val="11"/>
        <rFont val="Calibri"/>
        <family val="2"/>
        <scheme val="minor"/>
      </rPr>
      <t xml:space="preserve"> o výsledkoch realizácie projektu</t>
    </r>
    <r>
      <rPr>
        <b/>
        <sz val="11"/>
        <rFont val="Calibri"/>
        <family val="2"/>
        <charset val="238"/>
        <scheme val="minor"/>
      </rPr>
      <t xml:space="preserve"> po vytlačení a podpísaní, </t>
    </r>
    <r>
      <rPr>
        <sz val="11"/>
        <rFont val="Calibri"/>
        <family val="2"/>
        <scheme val="minor"/>
      </rPr>
      <t xml:space="preserve">prosíme, </t>
    </r>
    <r>
      <rPr>
        <b/>
        <u/>
        <sz val="11"/>
        <rFont val="Calibri"/>
        <family val="2"/>
        <charset val="238"/>
        <scheme val="minor"/>
      </rPr>
      <t xml:space="preserve">zaslať v tlačenej podobe na: </t>
    </r>
  </si>
  <si>
    <t>Na obálku v ľavej časti, prosím, napíšte text:</t>
  </si>
  <si>
    <t>Zúčtovanie poskytnutých finančných prostriedkov na rozvojový projekt
 za rok 2025</t>
  </si>
  <si>
    <t>Patria sem výdavky súvisiace so službami, oprávnené sú podpoložky: 637001 - Školenia, kurzy, semináre, porady, konferencie, sympóziá, 637002 - Konkurzy a súťaže, 637004 - Všeobecné služby, 637026 - Odmeny a príspevky (oprávnené sú len odmeny podľa autorského zákona), 637027 - Odmeny zamestnancov mimopracovného pomeru</t>
  </si>
  <si>
    <t>Patria sem výdavky súvisiace s materiálom, oprávnené sú podpoložky: 633006 - Všeobecný materiál, 633009 - Knihy, časopisy, noviny, učebnice, učebné pomôcky a  kompenzačné pomôcky, 6330011 - Potraviny, 633013 - Softvér</t>
  </si>
  <si>
    <t>riadok 41</t>
  </si>
  <si>
    <t>riadok 42</t>
  </si>
  <si>
    <t>riadok 43</t>
  </si>
  <si>
    <t>riadok 50</t>
  </si>
  <si>
    <t>Napíšte skratku druhu dokladu napr. FA - faktúra, ZoD - zmluva o dielo, PD - pokladničný doklad a číslo dokladu (napr. FA - 17/2025, ZoD 24/2025, PD - 0245).</t>
  </si>
  <si>
    <t>Spočíta bunky K12, K27</t>
  </si>
  <si>
    <t>daniela.cveliharova@russ-po.sk</t>
  </si>
  <si>
    <t>Podpora regionálnej a multikultúrnej výchovy žiakov patriacich k národnostným menšinám 2025</t>
  </si>
  <si>
    <t xml:space="preserve">Podpora regionálnej a multikultúrnej výchovy žiakov </t>
  </si>
  <si>
    <t>patriacich k národnostným menšinám 2025</t>
  </si>
  <si>
    <t>FA - 20/2025</t>
  </si>
  <si>
    <t>FA - 23562025</t>
  </si>
  <si>
    <t>FA - 56/2025
ZFA - 02659836</t>
  </si>
  <si>
    <t>15.10.202</t>
  </si>
  <si>
    <t>FA - 56/2025</t>
  </si>
  <si>
    <t>VPD - 26/2025</t>
  </si>
  <si>
    <t>VPD - 23/2025</t>
  </si>
  <si>
    <t>VPD - 27/2025</t>
  </si>
  <si>
    <t>15.120025</t>
  </si>
  <si>
    <t>FA - 58/2025
ZFA - 02659849</t>
  </si>
  <si>
    <t>ZoD - 2569/2025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</si>
</sst>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5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 wrapTex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2" fontId="9" fillId="0" borderId="1" xfId="0" applyNumberFormat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2" fontId="0" fillId="0" borderId="1" xfId="0" applyNumberForma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top"/>
    </xf>
    <xf numFmtId="0" fontId="16" fillId="0" borderId="0" xfId="0" applyFont="1"/>
    <xf numFmtId="0" fontId="15" fillId="0" borderId="0" xfId="0" applyFont="1" applyAlignment="1"/>
    <xf numFmtId="2" fontId="6" fillId="2" borderId="1" xfId="0" applyNumberFormat="1" applyFont="1" applyFill="1" applyBorder="1"/>
    <xf numFmtId="2" fontId="8" fillId="2" borderId="1" xfId="0" applyNumberFormat="1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5" fillId="0" borderId="0" xfId="0" applyFont="1" applyBorder="1" applyAlignment="1">
      <alignment horizontal="left" vertical="top"/>
    </xf>
    <xf numFmtId="1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Font="1" applyAlignment="1">
      <alignment vertical="top" wrapText="1"/>
    </xf>
    <xf numFmtId="0" fontId="0" fillId="3" borderId="0" xfId="0" applyFill="1"/>
    <xf numFmtId="0" fontId="16" fillId="3" borderId="5" xfId="0" applyFont="1" applyFill="1" applyBorder="1"/>
    <xf numFmtId="0" fontId="0" fillId="0" borderId="0" xfId="0" applyAlignment="1">
      <alignment horizontal="left" wrapText="1"/>
    </xf>
    <xf numFmtId="0" fontId="16" fillId="0" borderId="0" xfId="0" applyFont="1" applyAlignment="1"/>
    <xf numFmtId="0" fontId="18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2" xfId="0" applyFont="1" applyFill="1" applyBorder="1" applyAlignment="1">
      <alignment horizontal="center" vertical="top"/>
    </xf>
    <xf numFmtId="14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/>
    </xf>
    <xf numFmtId="2" fontId="9" fillId="0" borderId="1" xfId="0" applyNumberFormat="1" applyFont="1" applyFill="1" applyBorder="1" applyAlignment="1">
      <alignment vertical="top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/>
    <xf numFmtId="14" fontId="16" fillId="3" borderId="2" xfId="0" applyNumberFormat="1" applyFont="1" applyFill="1" applyBorder="1" applyAlignment="1"/>
    <xf numFmtId="2" fontId="16" fillId="3" borderId="1" xfId="0" applyNumberFormat="1" applyFont="1" applyFill="1" applyBorder="1" applyAlignment="1"/>
    <xf numFmtId="0" fontId="16" fillId="3" borderId="2" xfId="0" applyFont="1" applyFill="1" applyBorder="1" applyAlignment="1"/>
    <xf numFmtId="2" fontId="9" fillId="0" borderId="1" xfId="0" applyNumberFormat="1" applyFont="1" applyFill="1" applyBorder="1" applyAlignment="1">
      <alignment horizontal="right" vertical="top"/>
    </xf>
    <xf numFmtId="14" fontId="9" fillId="0" borderId="2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 vertical="top"/>
    </xf>
    <xf numFmtId="14" fontId="9" fillId="0" borderId="2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/>
    <xf numFmtId="2" fontId="11" fillId="2" borderId="8" xfId="0" applyNumberFormat="1" applyFont="1" applyFill="1" applyBorder="1" applyAlignment="1">
      <alignment wrapText="1"/>
    </xf>
    <xf numFmtId="2" fontId="11" fillId="2" borderId="1" xfId="0" applyNumberFormat="1" applyFont="1" applyFill="1" applyBorder="1" applyAlignment="1">
      <alignment wrapText="1"/>
    </xf>
    <xf numFmtId="0" fontId="29" fillId="0" borderId="0" xfId="0" applyFont="1"/>
    <xf numFmtId="0" fontId="18" fillId="5" borderId="0" xfId="0" applyFont="1" applyFill="1" applyAlignment="1">
      <alignment vertical="center"/>
    </xf>
    <xf numFmtId="0" fontId="31" fillId="5" borderId="0" xfId="1" applyFont="1" applyFill="1" applyBorder="1" applyAlignment="1">
      <alignment vertical="center" wrapText="1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1" fillId="4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30" fillId="4" borderId="1" xfId="1" applyFill="1" applyBorder="1" applyAlignment="1">
      <alignment vertical="center" wrapText="1"/>
    </xf>
    <xf numFmtId="0" fontId="4" fillId="0" borderId="0" xfId="0" applyFont="1" applyAlignment="1">
      <alignment wrapText="1"/>
    </xf>
    <xf numFmtId="14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5" fillId="3" borderId="5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164" fontId="15" fillId="3" borderId="5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1" fillId="4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30" fillId="4" borderId="1" xfId="1" applyFill="1" applyBorder="1" applyAlignment="1">
      <alignment vertical="center" wrapText="1"/>
    </xf>
    <xf numFmtId="0" fontId="32" fillId="4" borderId="1" xfId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left" vertical="top"/>
    </xf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right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2"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ohuslava.morova@russ-nr.sk" TargetMode="External"/><Relationship Id="rId7" Type="http://schemas.openxmlformats.org/officeDocument/2006/relationships/hyperlink" Target="mailto:milan.gomolcak@russ-ke.sk" TargetMode="External"/><Relationship Id="rId2" Type="http://schemas.openxmlformats.org/officeDocument/2006/relationships/hyperlink" Target="mailto:olga.homolova@russ-tt.sk" TargetMode="External"/><Relationship Id="rId1" Type="http://schemas.openxmlformats.org/officeDocument/2006/relationships/hyperlink" Target="mailto:veronika.csontosova@russ-ba.sk" TargetMode="External"/><Relationship Id="rId6" Type="http://schemas.openxmlformats.org/officeDocument/2006/relationships/hyperlink" Target="mailto:daniela.cveliharova@russ-po.sk" TargetMode="External"/><Relationship Id="rId5" Type="http://schemas.openxmlformats.org/officeDocument/2006/relationships/hyperlink" Target="mailto:monika.hanuljakova@russ-za.sk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andrea.kasperova@russ-tn.s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bohuslava.morova@russ-nr.sk" TargetMode="External"/><Relationship Id="rId7" Type="http://schemas.openxmlformats.org/officeDocument/2006/relationships/hyperlink" Target="mailto:milan.gomolcak@russ-ke.sk" TargetMode="External"/><Relationship Id="rId2" Type="http://schemas.openxmlformats.org/officeDocument/2006/relationships/hyperlink" Target="mailto:olga.homolova@russ-tt.sk" TargetMode="External"/><Relationship Id="rId1" Type="http://schemas.openxmlformats.org/officeDocument/2006/relationships/hyperlink" Target="mailto:veronika.csontosova@russ-ba.sk" TargetMode="External"/><Relationship Id="rId6" Type="http://schemas.openxmlformats.org/officeDocument/2006/relationships/hyperlink" Target="mailto:daniela.cveliharova@russ-po.sk" TargetMode="External"/><Relationship Id="rId5" Type="http://schemas.openxmlformats.org/officeDocument/2006/relationships/hyperlink" Target="mailto:monika.hanuljakova@russ-za.sk" TargetMode="External"/><Relationship Id="rId4" Type="http://schemas.openxmlformats.org/officeDocument/2006/relationships/hyperlink" Target="mailto:andrea.kasperova@russ-tn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Y57"/>
  <sheetViews>
    <sheetView showGridLines="0" tabSelected="1" zoomScaleNormal="100" workbookViewId="0">
      <selection activeCell="N37" sqref="N37"/>
    </sheetView>
  </sheetViews>
  <sheetFormatPr defaultRowHeight="15" x14ac:dyDescent="0.25"/>
  <cols>
    <col min="1" max="1" width="5.5703125" customWidth="1"/>
    <col min="2" max="2" width="8.85546875" customWidth="1"/>
    <col min="3" max="3" width="9.5703125" customWidth="1"/>
    <col min="4" max="4" width="10.7109375" customWidth="1"/>
    <col min="5" max="5" width="19.28515625" customWidth="1"/>
    <col min="6" max="6" width="9.140625" customWidth="1"/>
    <col min="7" max="7" width="9.28515625" customWidth="1"/>
    <col min="8" max="8" width="13.7109375" customWidth="1"/>
    <col min="9" max="9" width="15" customWidth="1"/>
    <col min="10" max="10" width="10.140625" bestFit="1" customWidth="1"/>
    <col min="13" max="18" width="9.7109375" customWidth="1"/>
  </cols>
  <sheetData>
    <row r="1" spans="1:24" ht="41.25" customHeight="1" x14ac:dyDescent="0.25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58"/>
      <c r="N1" t="s">
        <v>57</v>
      </c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21" x14ac:dyDescent="0.35">
      <c r="A2" s="4"/>
      <c r="B2" s="4"/>
      <c r="C2" s="29"/>
      <c r="D2" s="29"/>
      <c r="E2" s="29"/>
      <c r="F2" s="29"/>
      <c r="G2" s="29"/>
      <c r="H2" s="29"/>
      <c r="M2" s="37"/>
      <c r="N2" s="37"/>
      <c r="O2" s="61"/>
      <c r="P2" s="61"/>
      <c r="Q2" s="61"/>
      <c r="R2" s="61"/>
      <c r="S2" s="61"/>
      <c r="T2" s="61"/>
      <c r="U2" s="61"/>
      <c r="V2" s="61"/>
      <c r="W2" s="61"/>
      <c r="X2" s="52"/>
    </row>
    <row r="3" spans="1:24" ht="15.75" customHeight="1" x14ac:dyDescent="0.25">
      <c r="A3" s="5" t="s">
        <v>1</v>
      </c>
      <c r="B3" s="5"/>
      <c r="C3" s="2"/>
      <c r="D3" s="122"/>
      <c r="E3" s="122"/>
      <c r="F3" s="122"/>
      <c r="G3" s="122"/>
      <c r="H3" s="122"/>
      <c r="I3" s="122"/>
      <c r="J3" s="122"/>
      <c r="M3" s="131" t="s">
        <v>128</v>
      </c>
      <c r="N3" s="131"/>
      <c r="O3" s="131"/>
      <c r="P3" s="131"/>
      <c r="Q3" s="131"/>
      <c r="R3" s="131"/>
      <c r="S3" s="131"/>
      <c r="T3" s="131"/>
      <c r="U3" s="61"/>
      <c r="V3" s="61"/>
      <c r="W3" s="61"/>
      <c r="X3" s="52"/>
    </row>
    <row r="4" spans="1:24" ht="15.75" x14ac:dyDescent="0.25">
      <c r="A4" s="4"/>
      <c r="B4" s="4"/>
      <c r="C4" s="2"/>
      <c r="D4" s="2"/>
      <c r="E4" s="2"/>
      <c r="F4" s="2"/>
      <c r="G4" s="2"/>
      <c r="H4" s="2"/>
      <c r="M4" s="131"/>
      <c r="N4" s="131"/>
      <c r="O4" s="131"/>
      <c r="P4" s="131"/>
      <c r="Q4" s="131"/>
      <c r="R4" s="131"/>
      <c r="S4" s="131"/>
      <c r="T4" s="131"/>
      <c r="U4" s="61"/>
      <c r="V4" s="61"/>
      <c r="W4" s="61"/>
      <c r="X4" s="52"/>
    </row>
    <row r="5" spans="1:24" ht="15.95" customHeight="1" x14ac:dyDescent="0.25">
      <c r="A5" s="5" t="s">
        <v>2</v>
      </c>
      <c r="B5" s="5"/>
      <c r="C5" s="2"/>
      <c r="D5" s="122"/>
      <c r="E5" s="122"/>
      <c r="F5" s="122"/>
      <c r="G5" s="122"/>
      <c r="H5" s="122"/>
      <c r="I5" s="122"/>
      <c r="J5" s="122"/>
      <c r="M5" s="131"/>
      <c r="N5" s="131"/>
      <c r="O5" s="131"/>
      <c r="P5" s="131"/>
      <c r="Q5" s="131"/>
      <c r="R5" s="131"/>
      <c r="S5" s="131"/>
      <c r="T5" s="131"/>
      <c r="U5" s="61"/>
      <c r="V5" s="61"/>
      <c r="W5" s="61"/>
      <c r="X5" s="52"/>
    </row>
    <row r="6" spans="1:24" ht="15.75" x14ac:dyDescent="0.25">
      <c r="A6" s="5"/>
      <c r="B6" s="5"/>
      <c r="C6" s="2"/>
      <c r="D6" s="56"/>
      <c r="E6" s="56"/>
      <c r="F6" s="56"/>
      <c r="G6" s="56"/>
      <c r="H6" s="56"/>
      <c r="I6" s="56"/>
      <c r="J6" s="56"/>
      <c r="M6" s="131"/>
      <c r="N6" s="131"/>
      <c r="O6" s="131"/>
      <c r="P6" s="131"/>
      <c r="Q6" s="131"/>
      <c r="R6" s="131"/>
      <c r="S6" s="131"/>
      <c r="T6" s="131"/>
      <c r="U6" s="61"/>
      <c r="V6" s="61"/>
      <c r="W6" s="61"/>
      <c r="X6" s="52"/>
    </row>
    <row r="7" spans="1:24" ht="15.75" x14ac:dyDescent="0.25">
      <c r="A7" s="121" t="s">
        <v>51</v>
      </c>
      <c r="B7" s="121"/>
      <c r="C7" s="121"/>
      <c r="D7" s="120"/>
      <c r="E7" s="120"/>
      <c r="F7" s="120"/>
      <c r="G7" s="120"/>
      <c r="H7" s="120"/>
      <c r="I7" s="120"/>
      <c r="J7" s="120"/>
      <c r="M7" s="90" t="s">
        <v>106</v>
      </c>
      <c r="N7" s="90"/>
      <c r="R7" s="61"/>
      <c r="S7" s="61"/>
      <c r="T7" s="61"/>
      <c r="U7" s="61"/>
      <c r="V7" s="61"/>
      <c r="W7" s="61"/>
      <c r="X7" s="52"/>
    </row>
    <row r="8" spans="1:24" ht="15.75" x14ac:dyDescent="0.25">
      <c r="A8" s="4"/>
      <c r="B8" s="4"/>
      <c r="C8" s="2"/>
      <c r="D8" s="2"/>
      <c r="E8" s="2"/>
      <c r="F8" s="2"/>
      <c r="G8" s="2"/>
      <c r="H8" s="2"/>
      <c r="M8" s="63"/>
      <c r="N8" s="63"/>
      <c r="R8" s="61"/>
      <c r="S8" s="61"/>
      <c r="T8" s="61"/>
      <c r="U8" s="61"/>
      <c r="V8" s="61"/>
      <c r="W8" s="61"/>
      <c r="X8" s="52"/>
    </row>
    <row r="9" spans="1:24" ht="15.75" x14ac:dyDescent="0.25">
      <c r="A9" s="5" t="s">
        <v>26</v>
      </c>
      <c r="B9" s="5"/>
      <c r="C9" s="5"/>
      <c r="D9" s="5"/>
      <c r="E9" s="5"/>
      <c r="F9" s="134"/>
      <c r="G9" s="134"/>
      <c r="H9" s="134"/>
      <c r="I9" s="10" t="s">
        <v>24</v>
      </c>
      <c r="J9" s="122" t="s">
        <v>25</v>
      </c>
      <c r="K9" s="122"/>
      <c r="M9" s="93" t="s">
        <v>129</v>
      </c>
      <c r="N9" s="37"/>
      <c r="R9" s="61"/>
      <c r="S9" s="61"/>
      <c r="T9" s="61"/>
      <c r="U9" s="61"/>
      <c r="V9" s="61"/>
      <c r="W9" s="61"/>
      <c r="X9" s="52"/>
    </row>
    <row r="10" spans="1:24" ht="15.75" thickBot="1" x14ac:dyDescent="0.3">
      <c r="M10" s="63"/>
      <c r="N10" s="63"/>
      <c r="O10" s="37"/>
      <c r="P10" s="37"/>
      <c r="Q10" s="37"/>
      <c r="R10" s="62"/>
      <c r="S10" s="61"/>
      <c r="T10" s="61"/>
      <c r="U10" s="61"/>
      <c r="V10" s="61"/>
      <c r="W10" s="61"/>
      <c r="X10" s="52"/>
    </row>
    <row r="11" spans="1:24" ht="31.5" customHeight="1" thickBot="1" x14ac:dyDescent="0.3">
      <c r="A11" s="65" t="s">
        <v>64</v>
      </c>
      <c r="B11" s="65" t="s">
        <v>63</v>
      </c>
      <c r="C11" s="114" t="s">
        <v>0</v>
      </c>
      <c r="D11" s="114"/>
      <c r="E11" s="43" t="s">
        <v>20</v>
      </c>
      <c r="F11" s="114" t="s">
        <v>3</v>
      </c>
      <c r="G11" s="114"/>
      <c r="H11" s="114"/>
      <c r="I11" s="43" t="s">
        <v>62</v>
      </c>
      <c r="J11" s="44" t="s">
        <v>4</v>
      </c>
      <c r="K11" s="43" t="s">
        <v>65</v>
      </c>
      <c r="M11" s="132" t="s">
        <v>125</v>
      </c>
      <c r="N11" s="132"/>
      <c r="O11" s="132"/>
      <c r="P11" s="132"/>
      <c r="Q11" s="63"/>
      <c r="R11" s="63"/>
      <c r="S11" s="63"/>
      <c r="T11" s="37"/>
      <c r="U11" s="37"/>
      <c r="V11" s="37"/>
      <c r="W11" s="37"/>
    </row>
    <row r="12" spans="1:24" ht="17.25" customHeight="1" x14ac:dyDescent="0.25">
      <c r="A12" s="129" t="s">
        <v>66</v>
      </c>
      <c r="B12" s="130"/>
      <c r="C12" s="130"/>
      <c r="D12" s="130"/>
      <c r="E12" s="130"/>
      <c r="F12" s="130"/>
      <c r="G12" s="130"/>
      <c r="H12" s="130"/>
      <c r="I12" s="130"/>
      <c r="J12" s="130"/>
      <c r="K12" s="94">
        <f>SUM(K13:K26)</f>
        <v>0</v>
      </c>
      <c r="M12" s="135" t="s">
        <v>141</v>
      </c>
      <c r="N12" s="135"/>
      <c r="O12" s="135"/>
      <c r="P12" s="135"/>
      <c r="Q12" s="135"/>
      <c r="R12" s="135"/>
      <c r="S12" s="37"/>
      <c r="T12" s="37"/>
      <c r="U12" s="37"/>
      <c r="V12" s="37"/>
      <c r="W12" s="37"/>
    </row>
    <row r="13" spans="1:24" ht="15" customHeight="1" x14ac:dyDescent="0.25">
      <c r="A13" s="74"/>
      <c r="B13" s="74"/>
      <c r="C13" s="115"/>
      <c r="D13" s="115"/>
      <c r="E13" s="75"/>
      <c r="F13" s="116"/>
      <c r="G13" s="117"/>
      <c r="H13" s="118"/>
      <c r="I13" s="75"/>
      <c r="J13" s="76"/>
      <c r="K13" s="77"/>
      <c r="M13" s="133" t="s">
        <v>142</v>
      </c>
      <c r="N13" s="133"/>
      <c r="O13" s="133"/>
      <c r="P13" s="133"/>
      <c r="Q13" s="133"/>
      <c r="R13" s="37"/>
      <c r="S13" s="37"/>
      <c r="T13" s="37"/>
      <c r="U13" s="37"/>
      <c r="V13" s="37"/>
      <c r="W13" s="37"/>
    </row>
    <row r="14" spans="1:24" ht="15" customHeight="1" x14ac:dyDescent="0.25">
      <c r="A14" s="74"/>
      <c r="B14" s="74"/>
      <c r="C14" s="115"/>
      <c r="D14" s="115"/>
      <c r="E14" s="75"/>
      <c r="F14" s="116"/>
      <c r="G14" s="117"/>
      <c r="H14" s="118"/>
      <c r="I14" s="75"/>
      <c r="J14" s="76"/>
      <c r="K14" s="77"/>
      <c r="Q14" s="61"/>
      <c r="R14" s="63"/>
      <c r="S14" s="37"/>
      <c r="T14" s="37"/>
      <c r="U14" s="37"/>
      <c r="V14" s="37"/>
      <c r="W14" s="37"/>
    </row>
    <row r="15" spans="1:24" ht="17.25" customHeight="1" x14ac:dyDescent="0.25">
      <c r="A15" s="74"/>
      <c r="B15" s="74"/>
      <c r="C15" s="115"/>
      <c r="D15" s="115"/>
      <c r="E15" s="75"/>
      <c r="F15" s="116"/>
      <c r="G15" s="117"/>
      <c r="H15" s="118"/>
      <c r="I15" s="75"/>
      <c r="J15" s="76"/>
      <c r="K15" s="77"/>
      <c r="R15" s="37"/>
      <c r="S15" s="37"/>
      <c r="T15" s="37"/>
      <c r="U15" s="37"/>
      <c r="V15" s="37"/>
      <c r="W15" s="37"/>
    </row>
    <row r="16" spans="1:24" ht="15" customHeight="1" x14ac:dyDescent="0.25">
      <c r="A16" s="74"/>
      <c r="B16" s="74"/>
      <c r="C16" s="115"/>
      <c r="D16" s="115"/>
      <c r="E16" s="75"/>
      <c r="F16" s="116"/>
      <c r="G16" s="117"/>
      <c r="H16" s="118"/>
      <c r="I16" s="75"/>
      <c r="J16" s="76"/>
      <c r="K16" s="77"/>
      <c r="M16" s="96" t="s">
        <v>105</v>
      </c>
      <c r="R16" s="37"/>
      <c r="S16" s="37"/>
      <c r="T16" s="37"/>
      <c r="U16" s="63"/>
      <c r="V16" s="63"/>
      <c r="W16" s="63"/>
    </row>
    <row r="17" spans="1:23" ht="15" customHeight="1" x14ac:dyDescent="0.25">
      <c r="A17" s="74"/>
      <c r="B17" s="74"/>
      <c r="C17" s="115"/>
      <c r="D17" s="115"/>
      <c r="E17" s="75"/>
      <c r="F17" s="116"/>
      <c r="G17" s="117"/>
      <c r="H17" s="118"/>
      <c r="I17" s="75"/>
      <c r="J17" s="78"/>
      <c r="K17" s="77"/>
      <c r="R17" s="57"/>
      <c r="S17" s="57"/>
      <c r="T17" s="57"/>
      <c r="U17" s="37"/>
      <c r="V17" s="37"/>
      <c r="W17" s="37"/>
    </row>
    <row r="18" spans="1:23" ht="15" customHeight="1" x14ac:dyDescent="0.25">
      <c r="A18" s="74"/>
      <c r="B18" s="74"/>
      <c r="C18" s="115"/>
      <c r="D18" s="115"/>
      <c r="E18" s="75"/>
      <c r="F18" s="116"/>
      <c r="G18" s="117"/>
      <c r="H18" s="118"/>
      <c r="I18" s="75"/>
      <c r="J18" s="76"/>
      <c r="K18" s="77"/>
      <c r="M18" s="92" t="s">
        <v>127</v>
      </c>
      <c r="R18" s="57"/>
      <c r="S18" s="57"/>
      <c r="T18" s="57"/>
      <c r="U18" s="37"/>
      <c r="V18" s="37"/>
      <c r="W18" s="37"/>
    </row>
    <row r="19" spans="1:23" ht="15" customHeight="1" x14ac:dyDescent="0.25">
      <c r="A19" s="74"/>
      <c r="B19" s="74"/>
      <c r="C19" s="115"/>
      <c r="D19" s="115"/>
      <c r="E19" s="75"/>
      <c r="F19" s="116"/>
      <c r="G19" s="117"/>
      <c r="H19" s="118"/>
      <c r="I19" s="75"/>
      <c r="J19" s="76"/>
      <c r="K19" s="77"/>
      <c r="M19" s="92"/>
      <c r="R19" s="57"/>
      <c r="S19" s="57"/>
      <c r="T19" s="57"/>
      <c r="U19" s="37"/>
      <c r="V19" s="37"/>
      <c r="W19" s="37"/>
    </row>
    <row r="20" spans="1:23" ht="15" customHeight="1" x14ac:dyDescent="0.25">
      <c r="A20" s="74"/>
      <c r="B20" s="74"/>
      <c r="C20" s="115"/>
      <c r="D20" s="115"/>
      <c r="E20" s="75"/>
      <c r="F20" s="116"/>
      <c r="G20" s="117"/>
      <c r="H20" s="118"/>
      <c r="I20" s="75"/>
      <c r="J20" s="76"/>
      <c r="K20" s="77"/>
      <c r="P20" s="91"/>
      <c r="Q20" s="91"/>
      <c r="R20" s="97"/>
      <c r="S20" s="97"/>
      <c r="T20" s="91"/>
      <c r="U20" s="91"/>
      <c r="V20" s="91"/>
      <c r="W20" s="91"/>
    </row>
    <row r="21" spans="1:23" ht="15" customHeight="1" x14ac:dyDescent="0.25">
      <c r="A21" s="74"/>
      <c r="B21" s="74"/>
      <c r="C21" s="123"/>
      <c r="D21" s="123"/>
      <c r="E21" s="75"/>
      <c r="F21" s="116"/>
      <c r="G21" s="117"/>
      <c r="H21" s="118"/>
      <c r="I21" s="75"/>
      <c r="J21" s="78"/>
      <c r="K21" s="77"/>
      <c r="M21" s="137" t="s">
        <v>107</v>
      </c>
      <c r="N21" s="137"/>
      <c r="O21" s="138" t="s">
        <v>108</v>
      </c>
      <c r="P21" s="138"/>
      <c r="Q21" s="138"/>
      <c r="R21" s="138"/>
      <c r="S21" s="98"/>
      <c r="T21" s="91"/>
      <c r="U21" s="91"/>
      <c r="V21" s="91"/>
      <c r="W21" s="91"/>
    </row>
    <row r="22" spans="1:23" ht="15" customHeight="1" x14ac:dyDescent="0.25">
      <c r="A22" s="74"/>
      <c r="B22" s="74"/>
      <c r="C22" s="115"/>
      <c r="D22" s="115"/>
      <c r="E22" s="75"/>
      <c r="F22" s="116"/>
      <c r="G22" s="117"/>
      <c r="H22" s="118"/>
      <c r="I22" s="75"/>
      <c r="J22" s="76"/>
      <c r="K22" s="77"/>
      <c r="M22" s="136" t="s">
        <v>109</v>
      </c>
      <c r="N22" s="136"/>
      <c r="O22" s="139" t="s">
        <v>110</v>
      </c>
      <c r="P22" s="139"/>
      <c r="Q22" s="139"/>
      <c r="R22" s="139"/>
      <c r="S22" s="99"/>
    </row>
    <row r="23" spans="1:23" ht="15" customHeight="1" x14ac:dyDescent="0.25">
      <c r="A23" s="74"/>
      <c r="B23" s="74"/>
      <c r="C23" s="115"/>
      <c r="D23" s="115"/>
      <c r="E23" s="75"/>
      <c r="F23" s="116"/>
      <c r="G23" s="117"/>
      <c r="H23" s="118"/>
      <c r="I23" s="75"/>
      <c r="J23" s="78"/>
      <c r="K23" s="77"/>
      <c r="M23" s="137" t="s">
        <v>111</v>
      </c>
      <c r="N23" s="137"/>
      <c r="O23" s="138" t="s">
        <v>112</v>
      </c>
      <c r="P23" s="138"/>
      <c r="Q23" s="138"/>
      <c r="R23" s="138"/>
    </row>
    <row r="24" spans="1:23" ht="15" customHeight="1" x14ac:dyDescent="0.25">
      <c r="A24" s="74"/>
      <c r="B24" s="74"/>
      <c r="C24" s="115"/>
      <c r="D24" s="115"/>
      <c r="E24" s="75"/>
      <c r="F24" s="116"/>
      <c r="G24" s="117"/>
      <c r="H24" s="118"/>
      <c r="I24" s="75"/>
      <c r="J24" s="76"/>
      <c r="K24" s="77"/>
      <c r="M24" s="136" t="s">
        <v>113</v>
      </c>
      <c r="N24" s="136"/>
      <c r="O24" s="139" t="s">
        <v>114</v>
      </c>
      <c r="P24" s="139"/>
      <c r="Q24" s="139"/>
      <c r="R24" s="139"/>
    </row>
    <row r="25" spans="1:23" ht="15" customHeight="1" x14ac:dyDescent="0.25">
      <c r="A25" s="74"/>
      <c r="B25" s="74"/>
      <c r="C25" s="115"/>
      <c r="D25" s="115"/>
      <c r="E25" s="75"/>
      <c r="F25" s="116"/>
      <c r="G25" s="117"/>
      <c r="H25" s="118"/>
      <c r="I25" s="75"/>
      <c r="J25" s="78"/>
      <c r="K25" s="77"/>
      <c r="M25" s="137" t="s">
        <v>115</v>
      </c>
      <c r="N25" s="137"/>
      <c r="O25" s="138" t="s">
        <v>116</v>
      </c>
      <c r="P25" s="138"/>
      <c r="Q25" s="138"/>
      <c r="R25" s="138"/>
    </row>
    <row r="26" spans="1:23" ht="15" customHeight="1" x14ac:dyDescent="0.25">
      <c r="A26" s="74"/>
      <c r="B26" s="74"/>
      <c r="C26" s="115"/>
      <c r="D26" s="115"/>
      <c r="E26" s="75"/>
      <c r="F26" s="116"/>
      <c r="G26" s="117"/>
      <c r="H26" s="118"/>
      <c r="I26" s="75"/>
      <c r="J26" s="76"/>
      <c r="K26" s="77"/>
      <c r="M26" s="136" t="s">
        <v>117</v>
      </c>
      <c r="N26" s="136"/>
      <c r="O26" s="139" t="s">
        <v>118</v>
      </c>
      <c r="P26" s="139"/>
      <c r="Q26" s="139"/>
      <c r="R26" s="139"/>
    </row>
    <row r="27" spans="1:23" ht="15" customHeight="1" x14ac:dyDescent="0.25">
      <c r="A27" s="129" t="s">
        <v>19</v>
      </c>
      <c r="B27" s="130"/>
      <c r="C27" s="130"/>
      <c r="D27" s="130"/>
      <c r="E27" s="130"/>
      <c r="F27" s="130"/>
      <c r="G27" s="130"/>
      <c r="H27" s="130"/>
      <c r="I27" s="130"/>
      <c r="J27" s="130"/>
      <c r="K27" s="95">
        <f>SUM(K28:K40)</f>
        <v>0</v>
      </c>
      <c r="M27" s="137" t="s">
        <v>119</v>
      </c>
      <c r="N27" s="137"/>
      <c r="O27" s="140" t="s">
        <v>139</v>
      </c>
      <c r="P27" s="141"/>
      <c r="Q27" s="141"/>
      <c r="R27" s="141"/>
    </row>
    <row r="28" spans="1:23" ht="15" customHeight="1" x14ac:dyDescent="0.25">
      <c r="A28" s="74"/>
      <c r="B28" s="75"/>
      <c r="C28" s="115"/>
      <c r="D28" s="115"/>
      <c r="E28" s="75"/>
      <c r="F28" s="116"/>
      <c r="G28" s="117"/>
      <c r="H28" s="118"/>
      <c r="I28" s="75"/>
      <c r="J28" s="76"/>
      <c r="K28" s="77"/>
      <c r="M28" s="136" t="s">
        <v>120</v>
      </c>
      <c r="N28" s="136"/>
      <c r="O28" s="139" t="s">
        <v>121</v>
      </c>
      <c r="P28" s="139"/>
      <c r="Q28" s="139"/>
      <c r="R28" s="139"/>
    </row>
    <row r="29" spans="1:23" ht="15" customHeight="1" x14ac:dyDescent="0.25">
      <c r="A29" s="74"/>
      <c r="B29" s="74"/>
      <c r="C29" s="115"/>
      <c r="D29" s="115"/>
      <c r="E29" s="75"/>
      <c r="F29" s="116"/>
      <c r="G29" s="117"/>
      <c r="H29" s="118"/>
      <c r="I29" s="75"/>
      <c r="J29" s="76"/>
      <c r="K29" s="77"/>
    </row>
    <row r="30" spans="1:23" ht="15" customHeight="1" x14ac:dyDescent="0.25">
      <c r="A30" s="74"/>
      <c r="B30" s="74"/>
      <c r="C30" s="115"/>
      <c r="D30" s="115"/>
      <c r="E30" s="75"/>
      <c r="F30" s="116"/>
      <c r="G30" s="117"/>
      <c r="H30" s="118"/>
      <c r="I30" s="75"/>
      <c r="J30" s="76"/>
      <c r="K30" s="77"/>
    </row>
    <row r="31" spans="1:23" ht="15" customHeight="1" x14ac:dyDescent="0.25">
      <c r="A31" s="74"/>
      <c r="B31" s="74"/>
      <c r="C31" s="115"/>
      <c r="D31" s="115"/>
      <c r="E31" s="75"/>
      <c r="F31" s="116"/>
      <c r="G31" s="117"/>
      <c r="H31" s="118"/>
      <c r="I31" s="75"/>
      <c r="J31" s="76"/>
      <c r="K31" s="77"/>
    </row>
    <row r="32" spans="1:23" ht="15" customHeight="1" x14ac:dyDescent="0.25">
      <c r="A32" s="74"/>
      <c r="B32" s="74"/>
      <c r="C32" s="115"/>
      <c r="D32" s="115"/>
      <c r="E32" s="75"/>
      <c r="F32" s="116"/>
      <c r="G32" s="117"/>
      <c r="H32" s="118"/>
      <c r="I32" s="75"/>
      <c r="J32" s="76"/>
      <c r="K32" s="77"/>
    </row>
    <row r="33" spans="1:25" ht="15" customHeight="1" x14ac:dyDescent="0.25">
      <c r="A33" s="74"/>
      <c r="B33" s="74"/>
      <c r="C33" s="115"/>
      <c r="D33" s="115"/>
      <c r="E33" s="75"/>
      <c r="F33" s="116"/>
      <c r="G33" s="117"/>
      <c r="H33" s="118"/>
      <c r="I33" s="75"/>
      <c r="J33" s="76"/>
      <c r="K33" s="77"/>
    </row>
    <row r="34" spans="1:25" ht="15" customHeight="1" x14ac:dyDescent="0.25">
      <c r="A34" s="74"/>
      <c r="B34" s="74"/>
      <c r="C34" s="115"/>
      <c r="D34" s="115"/>
      <c r="E34" s="75"/>
      <c r="F34" s="116"/>
      <c r="G34" s="117"/>
      <c r="H34" s="118"/>
      <c r="I34" s="75"/>
      <c r="J34" s="78"/>
      <c r="K34" s="77"/>
    </row>
    <row r="35" spans="1:25" ht="15" customHeight="1" x14ac:dyDescent="0.25">
      <c r="A35" s="74"/>
      <c r="B35" s="74"/>
      <c r="C35" s="115"/>
      <c r="D35" s="115"/>
      <c r="E35" s="75"/>
      <c r="F35" s="116"/>
      <c r="G35" s="117"/>
      <c r="H35" s="118"/>
      <c r="I35" s="75"/>
      <c r="J35" s="78"/>
      <c r="K35" s="77"/>
    </row>
    <row r="36" spans="1:25" ht="15" customHeight="1" x14ac:dyDescent="0.25">
      <c r="A36" s="74"/>
      <c r="B36" s="74"/>
      <c r="C36" s="115"/>
      <c r="D36" s="115"/>
      <c r="E36" s="75"/>
      <c r="F36" s="116"/>
      <c r="G36" s="117"/>
      <c r="H36" s="118"/>
      <c r="I36" s="75"/>
      <c r="J36" s="78"/>
      <c r="K36" s="77"/>
    </row>
    <row r="37" spans="1:25" ht="15" customHeight="1" x14ac:dyDescent="0.25">
      <c r="A37" s="74"/>
      <c r="B37" s="74"/>
      <c r="C37" s="115"/>
      <c r="D37" s="115"/>
      <c r="E37" s="75"/>
      <c r="F37" s="116"/>
      <c r="G37" s="117"/>
      <c r="H37" s="118"/>
      <c r="I37" s="75"/>
      <c r="J37" s="78"/>
      <c r="K37" s="77"/>
    </row>
    <row r="38" spans="1:25" x14ac:dyDescent="0.25">
      <c r="A38" s="74"/>
      <c r="B38" s="74"/>
      <c r="C38" s="115"/>
      <c r="D38" s="115"/>
      <c r="E38" s="75"/>
      <c r="F38" s="116"/>
      <c r="G38" s="117"/>
      <c r="H38" s="118"/>
      <c r="I38" s="75"/>
      <c r="J38" s="78"/>
      <c r="K38" s="77"/>
    </row>
    <row r="39" spans="1:25" ht="15" customHeight="1" x14ac:dyDescent="0.25">
      <c r="A39" s="74"/>
      <c r="B39" s="74"/>
      <c r="C39" s="115"/>
      <c r="D39" s="115"/>
      <c r="E39" s="75"/>
      <c r="F39" s="116"/>
      <c r="G39" s="117"/>
      <c r="H39" s="118"/>
      <c r="I39" s="75"/>
      <c r="J39" s="78"/>
      <c r="K39" s="77"/>
      <c r="N39" s="88"/>
      <c r="O39" s="88"/>
      <c r="P39" s="88"/>
      <c r="Q39" s="88"/>
      <c r="R39" s="88"/>
      <c r="S39" s="88"/>
      <c r="T39" s="88"/>
      <c r="U39" s="88"/>
      <c r="V39" s="88"/>
      <c r="W39" s="88"/>
    </row>
    <row r="40" spans="1:25" ht="15" customHeight="1" x14ac:dyDescent="0.25">
      <c r="A40" s="74"/>
      <c r="B40" s="74"/>
      <c r="C40" s="115"/>
      <c r="D40" s="115"/>
      <c r="E40" s="75"/>
      <c r="F40" s="116"/>
      <c r="G40" s="117"/>
      <c r="H40" s="118"/>
      <c r="I40" s="75"/>
      <c r="J40" s="78"/>
      <c r="K40" s="77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1" spans="1:25" ht="15" customHeight="1" x14ac:dyDescent="0.25">
      <c r="A41" s="126" t="s">
        <v>23</v>
      </c>
      <c r="B41" s="126"/>
      <c r="C41" s="126"/>
      <c r="D41" s="126"/>
      <c r="E41" s="126"/>
      <c r="F41" s="126"/>
      <c r="G41" s="126"/>
      <c r="H41" s="126"/>
      <c r="I41" s="126"/>
      <c r="J41" s="126"/>
      <c r="K41" s="39">
        <f>K12+K27</f>
        <v>0</v>
      </c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  <row r="42" spans="1:25" ht="15" customHeight="1" x14ac:dyDescent="0.25">
      <c r="A42" s="126" t="s">
        <v>22</v>
      </c>
      <c r="B42" s="126"/>
      <c r="C42" s="126"/>
      <c r="D42" s="126"/>
      <c r="E42" s="126"/>
      <c r="F42" s="126"/>
      <c r="G42" s="126"/>
      <c r="H42" s="126"/>
      <c r="I42" s="126"/>
      <c r="J42" s="126"/>
      <c r="K42" s="40">
        <f>F9</f>
        <v>0</v>
      </c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</row>
    <row r="43" spans="1:25" ht="15" customHeight="1" x14ac:dyDescent="0.25">
      <c r="A43" s="126" t="s">
        <v>7</v>
      </c>
      <c r="B43" s="126"/>
      <c r="C43" s="126"/>
      <c r="D43" s="126"/>
      <c r="E43" s="126"/>
      <c r="F43" s="126"/>
      <c r="G43" s="126"/>
      <c r="H43" s="126"/>
      <c r="I43" s="126"/>
      <c r="J43" s="126"/>
      <c r="K43" s="40">
        <f>K41-K42</f>
        <v>0</v>
      </c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</row>
    <row r="44" spans="1:25" ht="15" customHeight="1" x14ac:dyDescent="0.25"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spans="1:25" ht="15.75" customHeight="1" x14ac:dyDescent="0.25">
      <c r="A45" s="4" t="s">
        <v>6</v>
      </c>
      <c r="B45" s="4"/>
      <c r="C45" s="2"/>
      <c r="D45" s="2"/>
      <c r="E45" s="2"/>
      <c r="F45" s="2"/>
      <c r="G45" s="2"/>
      <c r="M45" s="113" t="str">
        <f>IF(K41&lt;=K42," ",IF(K41&gt;=K42,"Suma použitých finančných prostriedkov prekročila maximálnu hodnotu poskytnutia",))</f>
        <v xml:space="preserve"> </v>
      </c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</row>
    <row r="46" spans="1:25" ht="15.75" x14ac:dyDescent="0.25">
      <c r="A46" s="4" t="s">
        <v>96</v>
      </c>
      <c r="B46" s="4"/>
      <c r="C46" s="2"/>
      <c r="D46" s="2"/>
      <c r="E46" s="2"/>
      <c r="F46" s="2"/>
      <c r="G46" s="2"/>
    </row>
    <row r="47" spans="1:25" ht="15.75" customHeight="1" x14ac:dyDescent="0.25">
      <c r="A47" s="4"/>
      <c r="B47" s="4"/>
      <c r="C47" s="2"/>
      <c r="D47" s="2"/>
      <c r="E47" s="2"/>
      <c r="F47" s="2"/>
      <c r="G47" s="2"/>
      <c r="M47" s="113" t="str">
        <f>IF(K43&gt;=0," ",IF(K43&lt;=0,"Nezúčtovanú sumu je potrebné odviesť na RUŠS v sídle kraja",))</f>
        <v xml:space="preserve"> </v>
      </c>
      <c r="N47" s="113"/>
      <c r="O47" s="113"/>
      <c r="P47" s="113"/>
      <c r="Q47" s="113"/>
      <c r="R47" s="113"/>
      <c r="S47" s="113"/>
      <c r="T47" s="113"/>
      <c r="U47" s="113"/>
      <c r="V47" s="89"/>
    </row>
    <row r="48" spans="1:25" ht="15" customHeight="1" x14ac:dyDescent="0.25">
      <c r="A48" s="127" t="s">
        <v>61</v>
      </c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8"/>
    </row>
    <row r="49" spans="1:23" ht="15.75" customHeight="1" x14ac:dyDescent="0.25">
      <c r="A49" s="31"/>
      <c r="B49" s="60"/>
      <c r="C49" s="34"/>
      <c r="D49" s="34"/>
      <c r="E49" s="34"/>
      <c r="F49" s="34"/>
      <c r="G49" s="34"/>
      <c r="H49" s="32"/>
      <c r="I49" s="32"/>
      <c r="J49" s="32"/>
      <c r="K49" s="32"/>
      <c r="W49" s="88"/>
    </row>
    <row r="50" spans="1:23" ht="15.75" customHeight="1" x14ac:dyDescent="0.25">
      <c r="A50" s="8" t="s">
        <v>9</v>
      </c>
      <c r="B50" s="111"/>
      <c r="C50" s="112"/>
      <c r="D50" s="52"/>
      <c r="E50" s="35" t="s">
        <v>10</v>
      </c>
      <c r="F50" s="111"/>
      <c r="G50" s="112"/>
      <c r="H50" s="2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</row>
    <row r="51" spans="1:23" ht="15.75" customHeight="1" x14ac:dyDescent="0.25">
      <c r="A51" s="8"/>
      <c r="B51" s="8"/>
      <c r="C51" s="46"/>
      <c r="D51" s="46"/>
      <c r="E51" s="35"/>
      <c r="F51" s="47"/>
      <c r="G51" s="48"/>
      <c r="H51" s="2"/>
      <c r="W51" s="88"/>
    </row>
    <row r="52" spans="1:23" ht="46.5" customHeight="1" x14ac:dyDescent="0.25">
      <c r="C52" s="4"/>
      <c r="D52" s="2"/>
      <c r="E52" s="2"/>
      <c r="F52" s="2"/>
      <c r="G52" s="2"/>
      <c r="H52" s="2"/>
      <c r="W52" s="88"/>
    </row>
    <row r="53" spans="1:23" ht="15.75" customHeight="1" x14ac:dyDescent="0.25">
      <c r="A53" s="36" t="s">
        <v>11</v>
      </c>
      <c r="B53" s="36"/>
      <c r="C53" s="37"/>
      <c r="D53" s="38"/>
      <c r="E53" s="36" t="s">
        <v>12</v>
      </c>
      <c r="F53" s="37"/>
      <c r="G53" s="36" t="s">
        <v>13</v>
      </c>
      <c r="H53" s="36"/>
      <c r="K53" s="6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</row>
    <row r="54" spans="1:23" ht="15.75" customHeight="1" x14ac:dyDescent="0.25">
      <c r="A54" s="125"/>
      <c r="B54" s="125"/>
      <c r="C54" s="125"/>
      <c r="D54" s="37"/>
      <c r="E54" s="59"/>
      <c r="F54" s="37"/>
      <c r="G54" s="125"/>
      <c r="H54" s="125"/>
      <c r="I54" s="57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</row>
    <row r="55" spans="1:23" x14ac:dyDescent="0.25">
      <c r="J55" s="124" t="s">
        <v>55</v>
      </c>
      <c r="K55" s="124"/>
    </row>
    <row r="57" spans="1:23" ht="33.75" customHeight="1" x14ac:dyDescent="0.25"/>
  </sheetData>
  <dataConsolidate/>
  <mergeCells count="96">
    <mergeCell ref="M26:N26"/>
    <mergeCell ref="M27:N27"/>
    <mergeCell ref="M28:N28"/>
    <mergeCell ref="O21:R21"/>
    <mergeCell ref="O22:R22"/>
    <mergeCell ref="O23:R23"/>
    <mergeCell ref="O24:R24"/>
    <mergeCell ref="O25:R25"/>
    <mergeCell ref="O26:R26"/>
    <mergeCell ref="O27:R27"/>
    <mergeCell ref="O28:R28"/>
    <mergeCell ref="M21:N21"/>
    <mergeCell ref="M22:N22"/>
    <mergeCell ref="M23:N23"/>
    <mergeCell ref="M24:N24"/>
    <mergeCell ref="M25:N25"/>
    <mergeCell ref="M3:T6"/>
    <mergeCell ref="M11:P11"/>
    <mergeCell ref="J9:K9"/>
    <mergeCell ref="M13:Q13"/>
    <mergeCell ref="A12:J12"/>
    <mergeCell ref="F9:H9"/>
    <mergeCell ref="M12:R12"/>
    <mergeCell ref="C15:D15"/>
    <mergeCell ref="F15:H15"/>
    <mergeCell ref="C32:D32"/>
    <mergeCell ref="F32:H32"/>
    <mergeCell ref="C30:D30"/>
    <mergeCell ref="F30:H30"/>
    <mergeCell ref="C28:D28"/>
    <mergeCell ref="F28:H28"/>
    <mergeCell ref="A27:J27"/>
    <mergeCell ref="C29:D29"/>
    <mergeCell ref="F29:H29"/>
    <mergeCell ref="F18:H18"/>
    <mergeCell ref="C33:D33"/>
    <mergeCell ref="F33:H33"/>
    <mergeCell ref="C31:D31"/>
    <mergeCell ref="F31:H31"/>
    <mergeCell ref="C35:D35"/>
    <mergeCell ref="F35:H35"/>
    <mergeCell ref="C34:D34"/>
    <mergeCell ref="F34:H34"/>
    <mergeCell ref="C36:D36"/>
    <mergeCell ref="F36:H36"/>
    <mergeCell ref="C37:D37"/>
    <mergeCell ref="F37:H37"/>
    <mergeCell ref="J55:K55"/>
    <mergeCell ref="A54:C54"/>
    <mergeCell ref="G54:H54"/>
    <mergeCell ref="F50:G50"/>
    <mergeCell ref="C40:D40"/>
    <mergeCell ref="F40:H40"/>
    <mergeCell ref="A41:J41"/>
    <mergeCell ref="A42:J42"/>
    <mergeCell ref="A43:J43"/>
    <mergeCell ref="A48:K48"/>
    <mergeCell ref="C38:D38"/>
    <mergeCell ref="F38:H38"/>
    <mergeCell ref="C39:D39"/>
    <mergeCell ref="F39:H39"/>
    <mergeCell ref="C16:D16"/>
    <mergeCell ref="F16:H16"/>
    <mergeCell ref="C17:D17"/>
    <mergeCell ref="F17:H17"/>
    <mergeCell ref="C19:D19"/>
    <mergeCell ref="F19:H19"/>
    <mergeCell ref="F25:H25"/>
    <mergeCell ref="C23:D23"/>
    <mergeCell ref="F23:H23"/>
    <mergeCell ref="F21:H21"/>
    <mergeCell ref="C20:D20"/>
    <mergeCell ref="F20:H20"/>
    <mergeCell ref="C21:D21"/>
    <mergeCell ref="C25:D25"/>
    <mergeCell ref="A1:K1"/>
    <mergeCell ref="D7:J7"/>
    <mergeCell ref="A7:C7"/>
    <mergeCell ref="D3:J3"/>
    <mergeCell ref="D5:J5"/>
    <mergeCell ref="B50:C50"/>
    <mergeCell ref="M45:Y45"/>
    <mergeCell ref="M47:U47"/>
    <mergeCell ref="C11:D11"/>
    <mergeCell ref="F11:H11"/>
    <mergeCell ref="C26:D26"/>
    <mergeCell ref="F26:H26"/>
    <mergeCell ref="C13:D13"/>
    <mergeCell ref="F13:H13"/>
    <mergeCell ref="C14:D14"/>
    <mergeCell ref="F14:H14"/>
    <mergeCell ref="C24:D24"/>
    <mergeCell ref="F24:H24"/>
    <mergeCell ref="C22:D22"/>
    <mergeCell ref="F22:H22"/>
    <mergeCell ref="C18:D18"/>
  </mergeCells>
  <conditionalFormatting sqref="K41">
    <cfRule type="cellIs" dxfId="1" priority="2" operator="greaterThan">
      <formula>$K$42</formula>
    </cfRule>
  </conditionalFormatting>
  <conditionalFormatting sqref="K43">
    <cfRule type="cellIs" dxfId="0" priority="1" operator="lessThan">
      <formula>0</formula>
    </cfRule>
  </conditionalFormatting>
  <dataValidations xWindow="771" yWindow="524" count="15">
    <dataValidation allowBlank="1" showInputMessage="1" showErrorMessage="1" prompt="Uveďte názov projektu" sqref="D3:J3" xr:uid="{00000000-0002-0000-0000-000000000000}"/>
    <dataValidation allowBlank="1" showInputMessage="1" showErrorMessage="1" prompt="Uveďte názov školy a adresu, pre ktorú zriaďovateľ žiadal finančné prostriedky" sqref="D5:J5" xr:uid="{00000000-0002-0000-0000-000001000000}"/>
    <dataValidation allowBlank="1" showInputMessage="1" showErrorMessage="1" prompt="Uveďte meno a priezvisko, telefón a e-mail kontaktnej osoby,  pre ktorú zriaďovateľ žiadal finančné prostriedky" sqref="D7:J7" xr:uid="{00000000-0002-0000-0000-000002000000}"/>
    <dataValidation allowBlank="1" showInputMessage="1" showErrorMessage="1" prompt="Uveďte, či ide o bežné výdavky alebo kapitálové výdavky" sqref="J9:K9" xr:uid="{00000000-0002-0000-0000-000003000000}"/>
    <dataValidation type="whole" allowBlank="1" showInputMessage="1" showErrorMessage="1" promptTitle="Uveďte schválenú sumu" prompt="poskytnutých FP, k zúčtovaniu priložte výpis z bankového účtu, na ktorom vyznačíte príjem poskytnutých FP" sqref="F9:H9" xr:uid="{00000000-0002-0000-0000-000004000000}">
      <formula1>1</formula1>
      <formula2>2000</formula2>
    </dataValidation>
    <dataValidation allowBlank="1" showInputMessage="1" showErrorMessage="1" prompt="Uveďte názov dodávateľa " sqref="C13:D13" xr:uid="{00000000-0002-0000-0000-000005000000}"/>
    <dataValidation allowBlank="1" showInputMessage="1" showErrorMessage="1" prompt="Uveďte sumu výdavku na dve desatinné čísla, ktorú zúčtujete napr. 58,00" sqref="K13" xr:uid="{00000000-0002-0000-0000-000007000000}"/>
    <dataValidation allowBlank="1" showInputMessage="1" showErrorMessage="1" prompt="Automaticky sa vyplní po vyplnení riadku 9" sqref="K42" xr:uid="{00000000-0002-0000-0000-000009000000}"/>
    <dataValidation allowBlank="1" showInputMessage="1" showErrorMessage="1" prompt="Deň podpisu" sqref="F50:G50" xr:uid="{00000000-0002-0000-0000-00000B000000}"/>
    <dataValidation allowBlank="1" showInputMessage="1" showErrorMessage="1" prompt="Meno a priezvisko osoby, ktorá vyúčtovanie vypracovala" sqref="A54:C54" xr:uid="{00000000-0002-0000-0000-00000C000000}"/>
    <dataValidation allowBlank="1" showInputMessage="1" showErrorMessage="1" prompt="Podpis osoby, ktorá vyúčtovanie vypracovala" sqref="E54" xr:uid="{00000000-0002-0000-0000-00000D000000}"/>
    <dataValidation allowBlank="1" showInputMessage="1" showErrorMessage="1" prompt="Meno a priezvisko osoby, ktorá vyúčtovanie schválila" sqref="G54:H54" xr:uid="{00000000-0002-0000-0000-00000E000000}"/>
    <dataValidation type="date" allowBlank="1" showInputMessage="1" showErrorMessage="1" prompt="Napíšte dátum úhrady výdavku + v prípade dokladu VBÚ vyznačte príslušný riadok na bankovom výpise" sqref="J28:J40" xr:uid="{84BDE132-DD53-4632-9677-52732C604AA5}">
      <formula1>45530</formula1>
      <formula2>45731</formula2>
    </dataValidation>
    <dataValidation allowBlank="1" showInputMessage="1" showErrorMessage="1" errorTitle="Toto pole nevyplňať!" error="Zostáva prázdne" sqref="K12 K27" xr:uid="{A74E55EC-67D1-499D-8B57-3FDA522E899E}"/>
    <dataValidation type="date" allowBlank="1" showInputMessage="1" showErrorMessage="1" sqref="J13:J26" xr:uid="{AEDD8DBE-5D40-45E8-8F10-63B5E6D2A0C9}">
      <formula1>45530</formula1>
      <formula2>45731</formula2>
    </dataValidation>
  </dataValidations>
  <hyperlinks>
    <hyperlink ref="O21" r:id="rId1" display="mailto:veronika.csontosova@russ-ba.sk" xr:uid="{68E7FD4C-CD50-4DB6-8AD0-B880C6C8DDC0}"/>
    <hyperlink ref="O22" r:id="rId2" display="mailto:olga.homolova@russ-tt.sk" xr:uid="{AC8B284F-CCA6-4EF3-8B0F-5DC66AA5EC62}"/>
    <hyperlink ref="O23" r:id="rId3" display="mailto:bohuslava.morova@russ-nr.sk" xr:uid="{46DE1D1C-A84A-47AD-A85E-8B0CC7C9967F}"/>
    <hyperlink ref="O24" r:id="rId4" display="mailto:andrea.kasperova@russ-tn.sk" xr:uid="{6E5A163D-87FE-4419-A75A-A28A82D9A15A}"/>
    <hyperlink ref="O25" r:id="rId5" display="mailto:monika.hanuljakova@russ-za.sk" xr:uid="{E37C278A-0F5F-408F-AA0A-B2465B7F5D8C}"/>
    <hyperlink ref="O27" r:id="rId6" xr:uid="{F0FE0449-383A-4449-8997-82D426FE7C15}"/>
    <hyperlink ref="O28" r:id="rId7" display="mailto:milan.gomolcak@russ-ke.sk" xr:uid="{B63437C0-6229-419B-A97A-F2A6BA56D5A5}"/>
  </hyperlinks>
  <pageMargins left="0.7" right="0.7" top="0.75" bottom="0.75" header="0.3" footer="0.3"/>
  <pageSetup paperSize="9" scale="72" fitToHeight="0" orientation="portrait" r:id="rId8"/>
  <legacyDrawing r:id="rId9"/>
  <extLst>
    <ext xmlns:x14="http://schemas.microsoft.com/office/spreadsheetml/2009/9/main" uri="{CCE6A557-97BC-4b89-ADB6-D9C93CAAB3DF}">
      <x14:dataValidations xmlns:xm="http://schemas.microsoft.com/office/excel/2006/main" xWindow="771" yWindow="524" count="2">
        <x14:dataValidation type="list" allowBlank="1" showInputMessage="1" showErrorMessage="1" xr:uid="{12342BA0-DA4E-4F71-BB60-74222AD35395}">
          <x14:formula1>
            <xm:f>Hárok1!$A$2:$A$5</xm:f>
          </x14:formula1>
          <xm:sqref>B13:B26</xm:sqref>
        </x14:dataValidation>
        <x14:dataValidation type="list" allowBlank="1" showInputMessage="1" showErrorMessage="1" xr:uid="{97F0AD33-D711-4D3F-802D-B21089506C6D}">
          <x14:formula1>
            <xm:f>Hárok1!$A$10:$A$16</xm:f>
          </x14:formula1>
          <xm:sqref>B28:B40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K55"/>
  <sheetViews>
    <sheetView zoomScaleNormal="100" workbookViewId="0">
      <selection activeCell="F32" sqref="F32:H32"/>
    </sheetView>
  </sheetViews>
  <sheetFormatPr defaultRowHeight="15" x14ac:dyDescent="0.25"/>
  <cols>
    <col min="1" max="1" width="6" customWidth="1"/>
    <col min="2" max="2" width="12.28515625" customWidth="1"/>
    <col min="3" max="3" width="9.5703125" customWidth="1"/>
    <col min="4" max="4" width="10.7109375" customWidth="1"/>
    <col min="5" max="5" width="14.28515625" customWidth="1"/>
    <col min="6" max="6" width="9.140625" customWidth="1"/>
    <col min="8" max="8" width="16.28515625" customWidth="1"/>
    <col min="9" max="9" width="15" customWidth="1"/>
    <col min="10" max="10" width="10.140625" bestFit="1" customWidth="1"/>
  </cols>
  <sheetData>
    <row r="1" spans="1:11" ht="41.25" customHeight="1" x14ac:dyDescent="0.25">
      <c r="A1" s="119" t="s">
        <v>104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21" x14ac:dyDescent="0.35">
      <c r="A2" s="4"/>
      <c r="B2" s="4"/>
      <c r="C2" s="3"/>
      <c r="D2" s="3"/>
      <c r="E2" s="3"/>
      <c r="F2" s="3"/>
      <c r="G2" s="3"/>
      <c r="H2" s="3"/>
    </row>
    <row r="3" spans="1:11" ht="15.75" x14ac:dyDescent="0.25">
      <c r="A3" s="5" t="s">
        <v>1</v>
      </c>
      <c r="B3" s="5"/>
      <c r="C3" s="2"/>
      <c r="D3" s="149" t="s">
        <v>82</v>
      </c>
      <c r="E3" s="149"/>
      <c r="F3" s="149"/>
      <c r="G3" s="149"/>
      <c r="H3" s="149"/>
      <c r="I3" s="149"/>
      <c r="J3" s="149"/>
    </row>
    <row r="4" spans="1:11" ht="15.75" x14ac:dyDescent="0.25">
      <c r="A4" s="4"/>
      <c r="B4" s="4"/>
      <c r="C4" s="2"/>
      <c r="D4" s="2"/>
      <c r="E4" s="2"/>
      <c r="F4" s="2"/>
      <c r="G4" s="2"/>
      <c r="H4" s="2"/>
    </row>
    <row r="5" spans="1:11" ht="15.75" x14ac:dyDescent="0.25">
      <c r="A5" s="5" t="s">
        <v>2</v>
      </c>
      <c r="B5" s="5"/>
      <c r="C5" s="2"/>
      <c r="D5" s="149" t="s">
        <v>83</v>
      </c>
      <c r="E5" s="149"/>
      <c r="F5" s="149"/>
      <c r="G5" s="149"/>
      <c r="H5" s="149"/>
      <c r="I5" s="149"/>
      <c r="J5" s="149"/>
    </row>
    <row r="6" spans="1:11" ht="15.75" x14ac:dyDescent="0.25">
      <c r="A6" s="5"/>
      <c r="B6" s="5"/>
      <c r="C6" s="2"/>
      <c r="D6" s="55"/>
      <c r="E6" s="55"/>
      <c r="F6" s="55"/>
      <c r="G6" s="55"/>
      <c r="H6" s="55"/>
      <c r="I6" s="55"/>
      <c r="J6" s="55"/>
    </row>
    <row r="7" spans="1:11" ht="15.75" x14ac:dyDescent="0.25">
      <c r="A7" s="121" t="s">
        <v>51</v>
      </c>
      <c r="B7" s="121"/>
      <c r="C7" s="121"/>
      <c r="D7" s="146" t="s">
        <v>52</v>
      </c>
      <c r="E7" s="146"/>
      <c r="F7" s="146"/>
      <c r="G7" s="146"/>
      <c r="H7" s="146"/>
      <c r="I7" s="146"/>
      <c r="J7" s="146"/>
    </row>
    <row r="8" spans="1:11" ht="15.75" x14ac:dyDescent="0.25">
      <c r="A8" s="4"/>
      <c r="B8" s="4"/>
      <c r="C8" s="2"/>
      <c r="D8" s="2"/>
      <c r="E8" s="2"/>
      <c r="F8" s="2"/>
      <c r="G8" s="2"/>
      <c r="H8" s="2"/>
    </row>
    <row r="9" spans="1:11" ht="15.75" x14ac:dyDescent="0.25">
      <c r="A9" s="5" t="s">
        <v>26</v>
      </c>
      <c r="B9" s="5"/>
      <c r="C9" s="5"/>
      <c r="D9" s="5"/>
      <c r="E9" s="5"/>
      <c r="F9" s="163">
        <v>2000</v>
      </c>
      <c r="G9" s="163"/>
      <c r="I9" s="10" t="s">
        <v>24</v>
      </c>
      <c r="J9" s="149" t="s">
        <v>25</v>
      </c>
      <c r="K9" s="149"/>
    </row>
    <row r="10" spans="1:11" ht="15.75" thickBot="1" x14ac:dyDescent="0.3"/>
    <row r="11" spans="1:11" ht="31.5" customHeight="1" thickBot="1" x14ac:dyDescent="0.3">
      <c r="A11" s="66" t="s">
        <v>64</v>
      </c>
      <c r="B11" s="66" t="s">
        <v>63</v>
      </c>
      <c r="C11" s="114" t="s">
        <v>0</v>
      </c>
      <c r="D11" s="114"/>
      <c r="E11" s="43" t="s">
        <v>20</v>
      </c>
      <c r="F11" s="114" t="s">
        <v>3</v>
      </c>
      <c r="G11" s="114"/>
      <c r="H11" s="114"/>
      <c r="I11" s="43" t="s">
        <v>20</v>
      </c>
      <c r="J11" s="43" t="s">
        <v>4</v>
      </c>
      <c r="K11" s="43" t="s">
        <v>5</v>
      </c>
    </row>
    <row r="12" spans="1:11" ht="17.25" customHeight="1" x14ac:dyDescent="0.25">
      <c r="A12" s="129" t="s">
        <v>18</v>
      </c>
      <c r="B12" s="130"/>
      <c r="C12" s="130"/>
      <c r="D12" s="130"/>
      <c r="E12" s="130"/>
      <c r="F12" s="130"/>
      <c r="G12" s="130"/>
      <c r="H12" s="130"/>
      <c r="I12" s="130"/>
      <c r="J12" s="130"/>
      <c r="K12" s="42"/>
    </row>
    <row r="13" spans="1:11" ht="15" customHeight="1" x14ac:dyDescent="0.25">
      <c r="A13" s="23" t="s">
        <v>84</v>
      </c>
      <c r="B13" s="69">
        <v>633006</v>
      </c>
      <c r="C13" s="157" t="s">
        <v>8</v>
      </c>
      <c r="D13" s="158"/>
      <c r="E13" s="24" t="s">
        <v>143</v>
      </c>
      <c r="F13" s="150" t="s">
        <v>67</v>
      </c>
      <c r="G13" s="151"/>
      <c r="H13" s="152"/>
      <c r="I13" s="24" t="s">
        <v>69</v>
      </c>
      <c r="J13" s="80">
        <v>45940</v>
      </c>
      <c r="K13" s="25">
        <v>150</v>
      </c>
    </row>
    <row r="14" spans="1:11" ht="15" customHeight="1" x14ac:dyDescent="0.25">
      <c r="A14" s="23" t="s">
        <v>85</v>
      </c>
      <c r="B14" s="23">
        <v>633006</v>
      </c>
      <c r="C14" s="157" t="s">
        <v>68</v>
      </c>
      <c r="D14" s="158"/>
      <c r="E14" s="24" t="s">
        <v>144</v>
      </c>
      <c r="F14" s="150" t="s">
        <v>103</v>
      </c>
      <c r="G14" s="151"/>
      <c r="H14" s="152"/>
      <c r="I14" s="24" t="s">
        <v>21</v>
      </c>
      <c r="J14" s="81">
        <v>45974</v>
      </c>
      <c r="K14" s="25">
        <v>156</v>
      </c>
    </row>
    <row r="15" spans="1:11" ht="31.5" customHeight="1" x14ac:dyDescent="0.25">
      <c r="A15" s="23" t="s">
        <v>86</v>
      </c>
      <c r="B15" s="23">
        <v>633009</v>
      </c>
      <c r="C15" s="157" t="s">
        <v>70</v>
      </c>
      <c r="D15" s="158"/>
      <c r="E15" s="71" t="s">
        <v>145</v>
      </c>
      <c r="F15" s="157" t="s">
        <v>71</v>
      </c>
      <c r="G15" s="159"/>
      <c r="H15" s="158"/>
      <c r="I15" s="72" t="s">
        <v>72</v>
      </c>
      <c r="J15" s="82">
        <v>45966</v>
      </c>
      <c r="K15" s="79">
        <v>200</v>
      </c>
    </row>
    <row r="16" spans="1:11" ht="15" customHeight="1" x14ac:dyDescent="0.25">
      <c r="A16" s="23" t="s">
        <v>87</v>
      </c>
      <c r="B16" s="23">
        <v>633011</v>
      </c>
      <c r="C16" s="157" t="s">
        <v>74</v>
      </c>
      <c r="D16" s="158"/>
      <c r="E16" s="24" t="s">
        <v>73</v>
      </c>
      <c r="F16" s="150" t="s">
        <v>75</v>
      </c>
      <c r="G16" s="151"/>
      <c r="H16" s="152"/>
      <c r="I16" s="24" t="s">
        <v>149</v>
      </c>
      <c r="J16" s="81" t="s">
        <v>146</v>
      </c>
      <c r="K16" s="25">
        <v>54.5</v>
      </c>
    </row>
    <row r="17" spans="1:11" ht="15" customHeight="1" x14ac:dyDescent="0.25">
      <c r="A17" s="23"/>
      <c r="B17" s="23"/>
      <c r="C17" s="161"/>
      <c r="D17" s="162"/>
      <c r="E17" s="24"/>
      <c r="F17" s="154"/>
      <c r="G17" s="155"/>
      <c r="H17" s="156"/>
      <c r="I17" s="24"/>
      <c r="J17" s="70"/>
      <c r="K17" s="25"/>
    </row>
    <row r="18" spans="1:11" ht="15" customHeight="1" x14ac:dyDescent="0.25">
      <c r="A18" s="23"/>
      <c r="B18" s="23"/>
      <c r="C18" s="161"/>
      <c r="D18" s="162"/>
      <c r="E18" s="24"/>
      <c r="F18" s="154"/>
      <c r="G18" s="155"/>
      <c r="H18" s="156"/>
      <c r="I18" s="24"/>
      <c r="J18" s="70"/>
      <c r="K18" s="25"/>
    </row>
    <row r="19" spans="1:11" ht="15" customHeight="1" x14ac:dyDescent="0.25">
      <c r="A19" s="23"/>
      <c r="B19" s="23"/>
      <c r="C19" s="104"/>
      <c r="D19" s="105"/>
      <c r="E19" s="24"/>
      <c r="F19" s="106"/>
      <c r="G19" s="107"/>
      <c r="H19" s="108"/>
      <c r="I19" s="24"/>
      <c r="J19" s="70"/>
      <c r="K19" s="25"/>
    </row>
    <row r="20" spans="1:11" ht="15" customHeight="1" x14ac:dyDescent="0.25">
      <c r="A20" s="23"/>
      <c r="B20" s="23"/>
      <c r="C20" s="104"/>
      <c r="D20" s="105"/>
      <c r="E20" s="24"/>
      <c r="F20" s="106"/>
      <c r="G20" s="107"/>
      <c r="H20" s="108"/>
      <c r="I20" s="24"/>
      <c r="J20" s="70"/>
      <c r="K20" s="25"/>
    </row>
    <row r="21" spans="1:11" ht="15" customHeight="1" x14ac:dyDescent="0.25">
      <c r="A21" s="23"/>
      <c r="B21" s="23"/>
      <c r="C21" s="161"/>
      <c r="D21" s="162"/>
      <c r="E21" s="24"/>
      <c r="F21" s="154"/>
      <c r="G21" s="155"/>
      <c r="H21" s="156"/>
      <c r="I21" s="24"/>
      <c r="J21" s="70"/>
      <c r="K21" s="25"/>
    </row>
    <row r="22" spans="1:11" ht="15" customHeight="1" x14ac:dyDescent="0.25">
      <c r="A22" s="23"/>
      <c r="B22" s="23"/>
      <c r="C22" s="161"/>
      <c r="D22" s="162"/>
      <c r="E22" s="24"/>
      <c r="F22" s="154"/>
      <c r="G22" s="155"/>
      <c r="H22" s="156"/>
      <c r="I22" s="24"/>
      <c r="J22" s="70"/>
      <c r="K22" s="25"/>
    </row>
    <row r="23" spans="1:11" ht="15" customHeight="1" x14ac:dyDescent="0.25">
      <c r="A23" s="23"/>
      <c r="B23" s="23"/>
      <c r="C23" s="161"/>
      <c r="D23" s="162"/>
      <c r="E23" s="24"/>
      <c r="F23" s="154"/>
      <c r="G23" s="155"/>
      <c r="H23" s="156"/>
      <c r="I23" s="24"/>
      <c r="J23" s="70"/>
      <c r="K23" s="25"/>
    </row>
    <row r="24" spans="1:11" ht="15" customHeight="1" x14ac:dyDescent="0.25">
      <c r="A24" s="23"/>
      <c r="B24" s="23"/>
      <c r="C24" s="161"/>
      <c r="D24" s="162"/>
      <c r="E24" s="24"/>
      <c r="F24" s="154"/>
      <c r="G24" s="155"/>
      <c r="H24" s="156"/>
      <c r="I24" s="24"/>
      <c r="J24" s="70"/>
      <c r="K24" s="25"/>
    </row>
    <row r="25" spans="1:11" ht="15" customHeight="1" x14ac:dyDescent="0.25">
      <c r="A25" s="164" t="s">
        <v>19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41"/>
    </row>
    <row r="26" spans="1:11" ht="31.5" customHeight="1" x14ac:dyDescent="0.25">
      <c r="A26" s="23" t="s">
        <v>88</v>
      </c>
      <c r="B26" s="23">
        <v>637001</v>
      </c>
      <c r="C26" s="157" t="s">
        <v>17</v>
      </c>
      <c r="D26" s="158"/>
      <c r="E26" s="72" t="s">
        <v>147</v>
      </c>
      <c r="F26" s="150" t="s">
        <v>101</v>
      </c>
      <c r="G26" s="151" t="s">
        <v>16</v>
      </c>
      <c r="H26" s="152"/>
      <c r="I26" s="72" t="s">
        <v>148</v>
      </c>
      <c r="J26" s="83">
        <v>45945</v>
      </c>
      <c r="K26" s="73">
        <v>350</v>
      </c>
    </row>
    <row r="27" spans="1:11" ht="31.5" customHeight="1" x14ac:dyDescent="0.25">
      <c r="A27" s="23" t="s">
        <v>89</v>
      </c>
      <c r="B27" s="23">
        <v>637002</v>
      </c>
      <c r="C27" s="160" t="s">
        <v>70</v>
      </c>
      <c r="D27" s="160"/>
      <c r="E27" s="71" t="s">
        <v>152</v>
      </c>
      <c r="F27" s="157" t="s">
        <v>77</v>
      </c>
      <c r="G27" s="159"/>
      <c r="H27" s="158"/>
      <c r="I27" s="72" t="s">
        <v>76</v>
      </c>
      <c r="J27" s="83">
        <v>45966</v>
      </c>
      <c r="K27" s="73">
        <v>280.5</v>
      </c>
    </row>
    <row r="28" spans="1:11" ht="31.5" customHeight="1" x14ac:dyDescent="0.25">
      <c r="A28" s="23" t="s">
        <v>90</v>
      </c>
      <c r="B28" s="23">
        <v>637004</v>
      </c>
      <c r="C28" s="157" t="s">
        <v>78</v>
      </c>
      <c r="D28" s="158"/>
      <c r="E28" s="84" t="s">
        <v>79</v>
      </c>
      <c r="F28" s="157" t="s">
        <v>102</v>
      </c>
      <c r="G28" s="159"/>
      <c r="H28" s="158"/>
      <c r="I28" s="72" t="s">
        <v>76</v>
      </c>
      <c r="J28" s="83">
        <v>45258</v>
      </c>
      <c r="K28" s="73">
        <v>36</v>
      </c>
    </row>
    <row r="29" spans="1:11" ht="28.5" customHeight="1" x14ac:dyDescent="0.25">
      <c r="A29" s="23" t="s">
        <v>91</v>
      </c>
      <c r="B29" s="23">
        <v>637026</v>
      </c>
      <c r="C29" s="157" t="s">
        <v>80</v>
      </c>
      <c r="D29" s="158"/>
      <c r="E29" s="85" t="s">
        <v>153</v>
      </c>
      <c r="F29" s="157" t="s">
        <v>81</v>
      </c>
      <c r="G29" s="159"/>
      <c r="H29" s="158"/>
      <c r="I29" s="85" t="s">
        <v>150</v>
      </c>
      <c r="J29" s="86" t="s">
        <v>151</v>
      </c>
      <c r="K29" s="73">
        <v>250</v>
      </c>
    </row>
    <row r="30" spans="1:11" x14ac:dyDescent="0.25">
      <c r="A30" s="26"/>
      <c r="B30" s="26"/>
      <c r="C30" s="153"/>
      <c r="D30" s="153"/>
      <c r="E30" s="27"/>
      <c r="F30" s="150"/>
      <c r="G30" s="151"/>
      <c r="H30" s="152"/>
      <c r="I30" s="27"/>
      <c r="J30" s="45"/>
      <c r="K30" s="28"/>
    </row>
    <row r="31" spans="1:11" x14ac:dyDescent="0.25">
      <c r="A31" s="26"/>
      <c r="B31" s="26"/>
      <c r="C31" s="153"/>
      <c r="D31" s="153"/>
      <c r="E31" s="27"/>
      <c r="F31" s="150"/>
      <c r="G31" s="151"/>
      <c r="H31" s="152"/>
      <c r="I31" s="27"/>
      <c r="J31" s="45"/>
      <c r="K31" s="28"/>
    </row>
    <row r="32" spans="1:11" x14ac:dyDescent="0.25">
      <c r="A32" s="26"/>
      <c r="B32" s="26"/>
      <c r="C32" s="153"/>
      <c r="D32" s="153"/>
      <c r="E32" s="27"/>
      <c r="F32" s="150"/>
      <c r="G32" s="151"/>
      <c r="H32" s="152"/>
      <c r="I32" s="27"/>
      <c r="J32" s="45"/>
      <c r="K32" s="28"/>
    </row>
    <row r="33" spans="1:11" x14ac:dyDescent="0.25">
      <c r="A33" s="26"/>
      <c r="B33" s="26"/>
      <c r="C33" s="153"/>
      <c r="D33" s="153"/>
      <c r="E33" s="27"/>
      <c r="F33" s="150"/>
      <c r="G33" s="151"/>
      <c r="H33" s="152"/>
      <c r="I33" s="27"/>
      <c r="J33" s="45"/>
      <c r="K33" s="28"/>
    </row>
    <row r="34" spans="1:11" x14ac:dyDescent="0.25">
      <c r="A34" s="26"/>
      <c r="B34" s="26"/>
      <c r="C34" s="153"/>
      <c r="D34" s="153"/>
      <c r="E34" s="27"/>
      <c r="F34" s="150"/>
      <c r="G34" s="151"/>
      <c r="H34" s="152"/>
      <c r="I34" s="27"/>
      <c r="J34" s="45"/>
      <c r="K34" s="28"/>
    </row>
    <row r="35" spans="1:11" x14ac:dyDescent="0.25">
      <c r="A35" s="26"/>
      <c r="B35" s="26"/>
      <c r="C35" s="153"/>
      <c r="D35" s="153"/>
      <c r="E35" s="27"/>
      <c r="F35" s="150"/>
      <c r="G35" s="151"/>
      <c r="H35" s="152"/>
      <c r="I35" s="27"/>
      <c r="J35" s="45"/>
      <c r="K35" s="28"/>
    </row>
    <row r="36" spans="1:11" x14ac:dyDescent="0.25">
      <c r="A36" s="26"/>
      <c r="B36" s="26"/>
      <c r="C36" s="153"/>
      <c r="D36" s="153"/>
      <c r="E36" s="27"/>
      <c r="F36" s="150"/>
      <c r="G36" s="151"/>
      <c r="H36" s="152"/>
      <c r="I36" s="27"/>
      <c r="J36" s="45"/>
      <c r="K36" s="28"/>
    </row>
    <row r="37" spans="1:11" x14ac:dyDescent="0.25">
      <c r="A37" s="26"/>
      <c r="B37" s="26"/>
      <c r="C37" s="153"/>
      <c r="D37" s="153"/>
      <c r="E37" s="27"/>
      <c r="F37" s="150"/>
      <c r="G37" s="151"/>
      <c r="H37" s="152"/>
      <c r="I37" s="27"/>
      <c r="J37" s="45"/>
      <c r="K37" s="28"/>
    </row>
    <row r="38" spans="1:11" x14ac:dyDescent="0.25">
      <c r="A38" s="26"/>
      <c r="B38" s="26"/>
      <c r="C38" s="153"/>
      <c r="D38" s="153"/>
      <c r="E38" s="27"/>
      <c r="F38" s="150"/>
      <c r="G38" s="151"/>
      <c r="H38" s="152"/>
      <c r="I38" s="27"/>
      <c r="J38" s="45"/>
      <c r="K38" s="28"/>
    </row>
    <row r="39" spans="1:11" x14ac:dyDescent="0.25">
      <c r="A39" s="26"/>
      <c r="B39" s="26"/>
      <c r="C39" s="153"/>
      <c r="D39" s="153"/>
      <c r="E39" s="27"/>
      <c r="F39" s="150"/>
      <c r="G39" s="151"/>
      <c r="H39" s="152"/>
      <c r="I39" s="27"/>
      <c r="J39" s="27"/>
      <c r="K39" s="28"/>
    </row>
    <row r="40" spans="1:11" x14ac:dyDescent="0.25">
      <c r="A40" s="26"/>
      <c r="B40" s="26"/>
      <c r="C40" s="153"/>
      <c r="D40" s="153"/>
      <c r="E40" s="27"/>
      <c r="F40" s="150"/>
      <c r="G40" s="151"/>
      <c r="H40" s="152"/>
      <c r="I40" s="27"/>
      <c r="J40" s="27"/>
      <c r="K40" s="28"/>
    </row>
    <row r="41" spans="1:11" ht="15.75" x14ac:dyDescent="0.25">
      <c r="A41" s="126" t="s">
        <v>23</v>
      </c>
      <c r="B41" s="126"/>
      <c r="C41" s="126"/>
      <c r="D41" s="126"/>
      <c r="E41" s="126"/>
      <c r="F41" s="126"/>
      <c r="G41" s="126"/>
      <c r="H41" s="126"/>
      <c r="I41" s="126"/>
      <c r="J41" s="126"/>
      <c r="K41" s="39">
        <f>SUM(K13:K40)</f>
        <v>1477</v>
      </c>
    </row>
    <row r="42" spans="1:11" ht="15.75" x14ac:dyDescent="0.25">
      <c r="A42" s="126" t="s">
        <v>22</v>
      </c>
      <c r="B42" s="126"/>
      <c r="C42" s="126"/>
      <c r="D42" s="126"/>
      <c r="E42" s="126"/>
      <c r="F42" s="126"/>
      <c r="G42" s="126"/>
      <c r="H42" s="126"/>
      <c r="I42" s="126"/>
      <c r="J42" s="126"/>
      <c r="K42" s="40">
        <f>F9</f>
        <v>2000</v>
      </c>
    </row>
    <row r="43" spans="1:11" ht="15.75" x14ac:dyDescent="0.25">
      <c r="A43" s="126" t="s">
        <v>7</v>
      </c>
      <c r="B43" s="126"/>
      <c r="C43" s="126"/>
      <c r="D43" s="126"/>
      <c r="E43" s="126"/>
      <c r="F43" s="126"/>
      <c r="G43" s="126"/>
      <c r="H43" s="126"/>
      <c r="I43" s="126"/>
      <c r="J43" s="126"/>
      <c r="K43" s="40">
        <f>K41-K42</f>
        <v>-523</v>
      </c>
    </row>
    <row r="45" spans="1:11" ht="15.75" x14ac:dyDescent="0.25">
      <c r="A45" s="4" t="s">
        <v>6</v>
      </c>
      <c r="B45" s="4"/>
      <c r="C45" s="2"/>
      <c r="D45" s="2"/>
      <c r="E45" s="2"/>
      <c r="F45" s="2"/>
      <c r="G45" s="2"/>
    </row>
    <row r="46" spans="1:11" ht="15.75" x14ac:dyDescent="0.25">
      <c r="A46" s="4" t="s">
        <v>35</v>
      </c>
      <c r="B46" s="4"/>
      <c r="C46" s="2"/>
      <c r="D46" s="2"/>
      <c r="E46" s="2"/>
      <c r="F46" s="2"/>
      <c r="G46" s="2"/>
    </row>
    <row r="47" spans="1:11" ht="15.75" x14ac:dyDescent="0.25">
      <c r="A47" s="4"/>
      <c r="B47" s="4"/>
      <c r="C47" s="2"/>
      <c r="D47" s="2"/>
      <c r="E47" s="2"/>
      <c r="F47" s="2"/>
      <c r="G47" s="2"/>
    </row>
    <row r="48" spans="1:11" ht="46.5" customHeight="1" x14ac:dyDescent="0.25">
      <c r="A48" s="127" t="s">
        <v>31</v>
      </c>
      <c r="B48" s="127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 ht="15.75" customHeight="1" x14ac:dyDescent="0.25">
      <c r="A49" s="11"/>
      <c r="B49" s="64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5.75" x14ac:dyDescent="0.25">
      <c r="A50" s="8" t="s">
        <v>9</v>
      </c>
      <c r="B50" s="8"/>
      <c r="C50" s="146" t="s">
        <v>15</v>
      </c>
      <c r="D50" s="146"/>
      <c r="E50" s="9" t="s">
        <v>10</v>
      </c>
      <c r="F50" s="147">
        <v>45990</v>
      </c>
      <c r="G50" s="148"/>
      <c r="H50" s="2"/>
    </row>
    <row r="51" spans="1:11" ht="15.75" x14ac:dyDescent="0.25">
      <c r="A51" s="8"/>
      <c r="B51" s="8"/>
      <c r="C51" s="49"/>
      <c r="D51" s="49"/>
      <c r="E51" s="9"/>
      <c r="F51" s="50"/>
      <c r="G51" s="51"/>
      <c r="H51" s="2"/>
    </row>
    <row r="52" spans="1:11" ht="15.75" x14ac:dyDescent="0.25">
      <c r="C52" s="4"/>
      <c r="D52" s="2"/>
      <c r="E52" s="2"/>
      <c r="F52" s="2"/>
      <c r="G52" s="2"/>
      <c r="H52" s="2"/>
    </row>
    <row r="53" spans="1:11" ht="33.75" customHeight="1" x14ac:dyDescent="0.25">
      <c r="A53" s="4" t="s">
        <v>11</v>
      </c>
      <c r="B53" s="4"/>
      <c r="D53" s="7"/>
      <c r="E53" s="4" t="s">
        <v>12</v>
      </c>
      <c r="G53" s="4" t="s">
        <v>13</v>
      </c>
      <c r="H53" s="4"/>
      <c r="I53" s="6"/>
      <c r="J53" s="6"/>
      <c r="K53" s="6"/>
    </row>
    <row r="54" spans="1:11" ht="15.75" x14ac:dyDescent="0.25">
      <c r="A54" s="149" t="s">
        <v>27</v>
      </c>
      <c r="B54" s="149"/>
      <c r="C54" s="149"/>
      <c r="E54" s="13" t="s">
        <v>30</v>
      </c>
      <c r="G54" s="143" t="s">
        <v>28</v>
      </c>
      <c r="H54" s="143"/>
      <c r="J54" s="144" t="s">
        <v>29</v>
      </c>
      <c r="K54" s="144"/>
    </row>
    <row r="55" spans="1:11" x14ac:dyDescent="0.25">
      <c r="A55" s="145"/>
      <c r="B55" s="145"/>
      <c r="C55" s="145"/>
      <c r="G55" s="145"/>
      <c r="H55" s="145"/>
      <c r="J55" s="142" t="s">
        <v>56</v>
      </c>
      <c r="K55" s="142"/>
    </row>
  </sheetData>
  <mergeCells count="73">
    <mergeCell ref="C32:D32"/>
    <mergeCell ref="F32:H32"/>
    <mergeCell ref="C28:D28"/>
    <mergeCell ref="F28:H28"/>
    <mergeCell ref="A25:J25"/>
    <mergeCell ref="C30:D30"/>
    <mergeCell ref="F30:H30"/>
    <mergeCell ref="C29:D29"/>
    <mergeCell ref="F29:H29"/>
    <mergeCell ref="A1:K1"/>
    <mergeCell ref="A12:J12"/>
    <mergeCell ref="D3:J3"/>
    <mergeCell ref="D5:J5"/>
    <mergeCell ref="F11:H11"/>
    <mergeCell ref="D7:J7"/>
    <mergeCell ref="A7:C7"/>
    <mergeCell ref="F9:G9"/>
    <mergeCell ref="J9:K9"/>
    <mergeCell ref="C11:D11"/>
    <mergeCell ref="F13:H13"/>
    <mergeCell ref="C21:D21"/>
    <mergeCell ref="C22:D22"/>
    <mergeCell ref="C23:D23"/>
    <mergeCell ref="C24:D24"/>
    <mergeCell ref="F14:H14"/>
    <mergeCell ref="F15:H15"/>
    <mergeCell ref="F16:H16"/>
    <mergeCell ref="F17:H17"/>
    <mergeCell ref="F18:H18"/>
    <mergeCell ref="C13:D13"/>
    <mergeCell ref="C17:D17"/>
    <mergeCell ref="C18:D18"/>
    <mergeCell ref="F21:H21"/>
    <mergeCell ref="F22:H22"/>
    <mergeCell ref="F23:H23"/>
    <mergeCell ref="F24:H24"/>
    <mergeCell ref="C14:D14"/>
    <mergeCell ref="C15:D15"/>
    <mergeCell ref="C16:D16"/>
    <mergeCell ref="C35:D35"/>
    <mergeCell ref="F35:H35"/>
    <mergeCell ref="C26:D26"/>
    <mergeCell ref="F26:H26"/>
    <mergeCell ref="F31:H31"/>
    <mergeCell ref="F33:H33"/>
    <mergeCell ref="F34:H34"/>
    <mergeCell ref="C33:D33"/>
    <mergeCell ref="C34:D34"/>
    <mergeCell ref="C31:D31"/>
    <mergeCell ref="F27:H27"/>
    <mergeCell ref="C27:D27"/>
    <mergeCell ref="F40:H40"/>
    <mergeCell ref="C36:D36"/>
    <mergeCell ref="C37:D37"/>
    <mergeCell ref="F38:H38"/>
    <mergeCell ref="C38:D38"/>
    <mergeCell ref="F36:H36"/>
    <mergeCell ref="F37:H37"/>
    <mergeCell ref="C39:D39"/>
    <mergeCell ref="C40:D40"/>
    <mergeCell ref="F39:H39"/>
    <mergeCell ref="J55:K55"/>
    <mergeCell ref="A41:J41"/>
    <mergeCell ref="A42:J42"/>
    <mergeCell ref="A43:J43"/>
    <mergeCell ref="G54:H54"/>
    <mergeCell ref="J54:K54"/>
    <mergeCell ref="A55:C55"/>
    <mergeCell ref="G55:H55"/>
    <mergeCell ref="C50:D50"/>
    <mergeCell ref="F50:G50"/>
    <mergeCell ref="A54:C54"/>
    <mergeCell ref="A48:K48"/>
  </mergeCell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G44"/>
  <sheetViews>
    <sheetView topLeftCell="A19" zoomScaleNormal="100" workbookViewId="0">
      <selection activeCell="B48" sqref="B48"/>
    </sheetView>
  </sheetViews>
  <sheetFormatPr defaultRowHeight="15" x14ac:dyDescent="0.25"/>
  <cols>
    <col min="1" max="1" width="9.85546875" customWidth="1"/>
    <col min="2" max="2" width="38.7109375" customWidth="1"/>
    <col min="3" max="3" width="92" style="1" customWidth="1"/>
  </cols>
  <sheetData>
    <row r="1" spans="1:4" x14ac:dyDescent="0.25">
      <c r="A1" s="166" t="s">
        <v>46</v>
      </c>
      <c r="B1" s="166"/>
      <c r="C1" s="166"/>
    </row>
    <row r="2" spans="1:4" ht="15.75" x14ac:dyDescent="0.25">
      <c r="A2" t="s">
        <v>32</v>
      </c>
      <c r="B2" s="19" t="s">
        <v>1</v>
      </c>
      <c r="C2" s="1" t="s">
        <v>99</v>
      </c>
    </row>
    <row r="3" spans="1:4" ht="15.75" x14ac:dyDescent="0.25">
      <c r="A3" t="s">
        <v>33</v>
      </c>
      <c r="B3" s="19" t="s">
        <v>2</v>
      </c>
      <c r="C3" s="1" t="s">
        <v>59</v>
      </c>
    </row>
    <row r="4" spans="1:4" ht="30" x14ac:dyDescent="0.25">
      <c r="A4" s="17" t="s">
        <v>54</v>
      </c>
      <c r="B4" s="20" t="s">
        <v>51</v>
      </c>
      <c r="C4" s="1" t="s">
        <v>60</v>
      </c>
    </row>
    <row r="5" spans="1:4" ht="30" x14ac:dyDescent="0.25">
      <c r="A5" s="17" t="s">
        <v>53</v>
      </c>
      <c r="B5" s="20" t="s">
        <v>26</v>
      </c>
      <c r="C5" s="1" t="s">
        <v>45</v>
      </c>
    </row>
    <row r="6" spans="1:4" ht="15.75" x14ac:dyDescent="0.25">
      <c r="A6" s="17" t="s">
        <v>53</v>
      </c>
      <c r="B6" s="19" t="s">
        <v>24</v>
      </c>
      <c r="C6" s="1" t="s">
        <v>40</v>
      </c>
    </row>
    <row r="7" spans="1:4" ht="165.75" customHeight="1" x14ac:dyDescent="0.25">
      <c r="A7" s="169" t="s">
        <v>124</v>
      </c>
      <c r="B7" s="21" t="s">
        <v>64</v>
      </c>
      <c r="C7" s="18" t="s">
        <v>100</v>
      </c>
      <c r="D7" s="14"/>
    </row>
    <row r="8" spans="1:4" ht="17.25" customHeight="1" x14ac:dyDescent="0.25">
      <c r="A8" s="169"/>
      <c r="B8" s="21" t="s">
        <v>63</v>
      </c>
      <c r="C8" s="18" t="s">
        <v>94</v>
      </c>
      <c r="D8" s="14"/>
    </row>
    <row r="9" spans="1:4" ht="15.75" x14ac:dyDescent="0.25">
      <c r="A9" s="169"/>
      <c r="B9" s="22" t="s">
        <v>0</v>
      </c>
      <c r="C9" s="33" t="s">
        <v>43</v>
      </c>
      <c r="D9" s="14"/>
    </row>
    <row r="10" spans="1:4" ht="30" x14ac:dyDescent="0.25">
      <c r="A10" s="169"/>
      <c r="B10" s="21" t="s">
        <v>20</v>
      </c>
      <c r="C10" s="16" t="s">
        <v>137</v>
      </c>
      <c r="D10" s="14"/>
    </row>
    <row r="11" spans="1:4" ht="32.25" customHeight="1" x14ac:dyDescent="0.25">
      <c r="A11" s="169"/>
      <c r="B11" s="21" t="s">
        <v>3</v>
      </c>
      <c r="C11" s="87" t="s">
        <v>92</v>
      </c>
      <c r="D11" s="15"/>
    </row>
    <row r="12" spans="1:4" ht="45.75" customHeight="1" x14ac:dyDescent="0.25">
      <c r="A12" s="169"/>
      <c r="B12" s="21" t="s">
        <v>20</v>
      </c>
      <c r="C12" s="18" t="s">
        <v>93</v>
      </c>
      <c r="D12" s="14"/>
    </row>
    <row r="13" spans="1:4" ht="18" customHeight="1" x14ac:dyDescent="0.25">
      <c r="A13" s="169"/>
      <c r="B13" s="21" t="s">
        <v>4</v>
      </c>
      <c r="C13" s="18" t="s">
        <v>34</v>
      </c>
      <c r="D13" s="14"/>
    </row>
    <row r="14" spans="1:4" ht="15.75" x14ac:dyDescent="0.25">
      <c r="A14" s="169"/>
      <c r="B14" s="22" t="s">
        <v>5</v>
      </c>
      <c r="C14" s="16" t="s">
        <v>95</v>
      </c>
      <c r="D14" s="14"/>
    </row>
    <row r="15" spans="1:4" ht="47.25" x14ac:dyDescent="0.25">
      <c r="A15" s="30" t="s">
        <v>44</v>
      </c>
      <c r="B15" s="21" t="s">
        <v>18</v>
      </c>
      <c r="C15" s="21" t="s">
        <v>132</v>
      </c>
    </row>
    <row r="16" spans="1:4" ht="63" x14ac:dyDescent="0.25">
      <c r="A16" s="30" t="s">
        <v>44</v>
      </c>
      <c r="B16" s="21" t="s">
        <v>19</v>
      </c>
      <c r="C16" s="21" t="s">
        <v>131</v>
      </c>
      <c r="D16" s="14"/>
    </row>
    <row r="17" spans="1:5" ht="15" customHeight="1" x14ac:dyDescent="0.25">
      <c r="A17" t="s">
        <v>133</v>
      </c>
      <c r="B17" t="s">
        <v>23</v>
      </c>
      <c r="C17" t="s">
        <v>138</v>
      </c>
    </row>
    <row r="18" spans="1:5" x14ac:dyDescent="0.25">
      <c r="A18" t="s">
        <v>134</v>
      </c>
      <c r="B18" t="s">
        <v>22</v>
      </c>
      <c r="C18" t="s">
        <v>98</v>
      </c>
    </row>
    <row r="19" spans="1:5" ht="60" x14ac:dyDescent="0.25">
      <c r="A19" s="17" t="s">
        <v>135</v>
      </c>
      <c r="B19" s="17" t="s">
        <v>7</v>
      </c>
      <c r="C19" s="6" t="s">
        <v>58</v>
      </c>
    </row>
    <row r="20" spans="1:5" x14ac:dyDescent="0.25">
      <c r="A20" t="s">
        <v>136</v>
      </c>
      <c r="B20" t="s">
        <v>9</v>
      </c>
      <c r="C20" s="1" t="s">
        <v>47</v>
      </c>
    </row>
    <row r="21" spans="1:5" x14ac:dyDescent="0.25">
      <c r="B21" t="s">
        <v>36</v>
      </c>
      <c r="C21" s="1" t="s">
        <v>48</v>
      </c>
    </row>
    <row r="22" spans="1:5" x14ac:dyDescent="0.25">
      <c r="A22" t="s">
        <v>97</v>
      </c>
      <c r="B22" t="s">
        <v>37</v>
      </c>
      <c r="C22" s="1" t="s">
        <v>49</v>
      </c>
    </row>
    <row r="23" spans="1:5" x14ac:dyDescent="0.25">
      <c r="B23" t="s">
        <v>38</v>
      </c>
      <c r="C23" s="1" t="s">
        <v>41</v>
      </c>
    </row>
    <row r="24" spans="1:5" x14ac:dyDescent="0.25">
      <c r="B24" t="s">
        <v>39</v>
      </c>
      <c r="C24" s="1" t="s">
        <v>50</v>
      </c>
    </row>
    <row r="25" spans="1:5" x14ac:dyDescent="0.25">
      <c r="B25" s="6" t="s">
        <v>14</v>
      </c>
      <c r="C25" s="6" t="s">
        <v>42</v>
      </c>
    </row>
    <row r="27" spans="1:5" ht="14.25" customHeight="1" x14ac:dyDescent="0.25">
      <c r="A27" s="167" t="s">
        <v>122</v>
      </c>
      <c r="B27" s="168"/>
      <c r="C27" s="168"/>
    </row>
    <row r="28" spans="1:5" x14ac:dyDescent="0.25">
      <c r="A28" s="168"/>
      <c r="B28" s="168"/>
      <c r="C28" s="168"/>
    </row>
    <row r="29" spans="1:5" x14ac:dyDescent="0.25">
      <c r="A29" s="128" t="s">
        <v>129</v>
      </c>
      <c r="B29" s="128"/>
    </row>
    <row r="31" spans="1:5" x14ac:dyDescent="0.25">
      <c r="B31" s="53" t="s">
        <v>126</v>
      </c>
      <c r="C31" s="54"/>
    </row>
    <row r="32" spans="1:5" ht="45" x14ac:dyDescent="0.25">
      <c r="A32" s="52"/>
      <c r="B32" s="110" t="s">
        <v>140</v>
      </c>
      <c r="C32" s="53"/>
      <c r="D32" s="54"/>
      <c r="E32" s="54"/>
    </row>
    <row r="33" spans="1:7" ht="15" customHeight="1" x14ac:dyDescent="0.25">
      <c r="A33" s="52"/>
      <c r="B33" s="53"/>
      <c r="C33" s="53"/>
      <c r="D33" s="53"/>
      <c r="E33" s="53"/>
    </row>
    <row r="34" spans="1:7" x14ac:dyDescent="0.25">
      <c r="A34" s="52"/>
      <c r="C34" s="53"/>
      <c r="D34" s="53"/>
      <c r="E34" s="53"/>
    </row>
    <row r="35" spans="1:7" x14ac:dyDescent="0.25">
      <c r="A35" t="s">
        <v>123</v>
      </c>
    </row>
    <row r="37" spans="1:7" ht="15" customHeight="1" x14ac:dyDescent="0.25">
      <c r="B37" s="101" t="s">
        <v>107</v>
      </c>
      <c r="C37" s="102" t="s">
        <v>108</v>
      </c>
      <c r="D37" s="98"/>
      <c r="E37" s="98"/>
      <c r="F37" s="98"/>
      <c r="G37" s="98"/>
    </row>
    <row r="38" spans="1:7" ht="15" customHeight="1" x14ac:dyDescent="0.25">
      <c r="B38" s="100" t="s">
        <v>109</v>
      </c>
      <c r="C38" s="103" t="s">
        <v>110</v>
      </c>
      <c r="D38" s="98"/>
      <c r="E38" s="98"/>
      <c r="F38" s="98"/>
      <c r="G38" s="98"/>
    </row>
    <row r="39" spans="1:7" ht="15" customHeight="1" x14ac:dyDescent="0.25">
      <c r="B39" s="101" t="s">
        <v>111</v>
      </c>
      <c r="C39" s="102" t="s">
        <v>112</v>
      </c>
      <c r="D39" s="98"/>
      <c r="E39" s="98"/>
      <c r="F39" s="98"/>
      <c r="G39" s="98"/>
    </row>
    <row r="40" spans="1:7" ht="15" customHeight="1" x14ac:dyDescent="0.25">
      <c r="B40" s="100" t="s">
        <v>113</v>
      </c>
      <c r="C40" s="103" t="s">
        <v>114</v>
      </c>
      <c r="D40" s="98"/>
      <c r="E40" s="98"/>
      <c r="F40" s="98"/>
      <c r="G40" s="98"/>
    </row>
    <row r="41" spans="1:7" ht="15" customHeight="1" x14ac:dyDescent="0.25">
      <c r="B41" s="101" t="s">
        <v>115</v>
      </c>
      <c r="C41" s="102" t="s">
        <v>116</v>
      </c>
      <c r="D41" s="98"/>
      <c r="E41" s="98"/>
      <c r="F41" s="98"/>
      <c r="G41" s="98"/>
    </row>
    <row r="42" spans="1:7" ht="15" customHeight="1" x14ac:dyDescent="0.25">
      <c r="B42" s="100" t="s">
        <v>117</v>
      </c>
      <c r="C42" s="103" t="s">
        <v>118</v>
      </c>
      <c r="D42" s="98"/>
      <c r="E42" s="98"/>
      <c r="F42" s="98"/>
      <c r="G42" s="98"/>
    </row>
    <row r="43" spans="1:7" ht="15" customHeight="1" x14ac:dyDescent="0.25">
      <c r="B43" s="101" t="s">
        <v>119</v>
      </c>
      <c r="C43" s="109" t="s">
        <v>139</v>
      </c>
      <c r="D43" s="98"/>
      <c r="E43" s="98"/>
      <c r="F43" s="98"/>
      <c r="G43" s="98"/>
    </row>
    <row r="44" spans="1:7" ht="15" customHeight="1" x14ac:dyDescent="0.25">
      <c r="B44" s="100" t="s">
        <v>120</v>
      </c>
      <c r="C44" s="103" t="s">
        <v>121</v>
      </c>
      <c r="D44" s="98"/>
      <c r="E44" s="98"/>
      <c r="F44" s="98"/>
      <c r="G44" s="98"/>
    </row>
  </sheetData>
  <mergeCells count="4">
    <mergeCell ref="A1:C1"/>
    <mergeCell ref="A27:C28"/>
    <mergeCell ref="A29:B29"/>
    <mergeCell ref="A7:A14"/>
  </mergeCells>
  <hyperlinks>
    <hyperlink ref="C37" r:id="rId1" display="mailto:veronika.csontosova@russ-ba.sk" xr:uid="{9BA09243-0806-404E-82F0-3180D05B1161}"/>
    <hyperlink ref="C38" r:id="rId2" display="mailto:olga.homolova@russ-tt.sk" xr:uid="{4EED19A6-0E0C-4749-972C-7DECB0D484EB}"/>
    <hyperlink ref="C39" r:id="rId3" display="mailto:bohuslava.morova@russ-nr.sk" xr:uid="{86BA8DB8-EAAC-4C4D-9346-11CAA65BAB18}"/>
    <hyperlink ref="C40" r:id="rId4" display="mailto:andrea.kasperova@russ-tn.sk" xr:uid="{0ECE99C4-2697-42FD-A644-962E824C7161}"/>
    <hyperlink ref="C41" r:id="rId5" display="mailto:monika.hanuljakova@russ-za.sk" xr:uid="{6330CCB1-0AB4-46C1-9183-D9317208E0FE}"/>
    <hyperlink ref="C43" r:id="rId6" xr:uid="{7D20DCCA-B07D-4DE6-A7F5-F34C24D0708F}"/>
    <hyperlink ref="C44" r:id="rId7" display="mailto:milan.gomolcak@russ-ke.sk" xr:uid="{E52C0503-6451-4D73-9DF7-0C84214B3A82}"/>
  </hyperlinks>
  <pageMargins left="0.7" right="0.7" top="0.75" bottom="0.75" header="0.3" footer="0.3"/>
  <pageSetup paperSize="9" scale="63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5E6E-3BA3-4D15-AD41-EB7B52B2EB85}">
  <sheetPr codeName="Hárok4"/>
  <dimension ref="A1:A16"/>
  <sheetViews>
    <sheetView workbookViewId="0">
      <selection activeCell="D14" sqref="D14"/>
    </sheetView>
  </sheetViews>
  <sheetFormatPr defaultRowHeight="15" x14ac:dyDescent="0.25"/>
  <sheetData>
    <row r="1" spans="1:1" x14ac:dyDescent="0.25">
      <c r="A1" s="68" t="s">
        <v>63</v>
      </c>
    </row>
    <row r="2" spans="1:1" x14ac:dyDescent="0.25">
      <c r="A2" s="67"/>
    </row>
    <row r="3" spans="1:1" x14ac:dyDescent="0.25">
      <c r="A3" s="67">
        <v>633006</v>
      </c>
    </row>
    <row r="4" spans="1:1" x14ac:dyDescent="0.25">
      <c r="A4" s="67">
        <v>633009</v>
      </c>
    </row>
    <row r="5" spans="1:1" x14ac:dyDescent="0.25">
      <c r="A5" s="67">
        <v>633011</v>
      </c>
    </row>
    <row r="7" spans="1:1" x14ac:dyDescent="0.25">
      <c r="A7" s="67"/>
    </row>
    <row r="8" spans="1:1" x14ac:dyDescent="0.25">
      <c r="A8" s="67">
        <v>634004</v>
      </c>
    </row>
    <row r="10" spans="1:1" x14ac:dyDescent="0.25">
      <c r="A10" s="67"/>
    </row>
    <row r="11" spans="1:1" x14ac:dyDescent="0.25">
      <c r="A11" s="67">
        <v>637001</v>
      </c>
    </row>
    <row r="12" spans="1:1" x14ac:dyDescent="0.25">
      <c r="A12" s="67">
        <v>637002</v>
      </c>
    </row>
    <row r="13" spans="1:1" x14ac:dyDescent="0.25">
      <c r="A13" s="67">
        <v>637004</v>
      </c>
    </row>
    <row r="14" spans="1:1" x14ac:dyDescent="0.25">
      <c r="A14" s="67">
        <v>637007</v>
      </c>
    </row>
    <row r="15" spans="1:1" x14ac:dyDescent="0.25">
      <c r="A15" s="67">
        <v>637026</v>
      </c>
    </row>
    <row r="16" spans="1:1" x14ac:dyDescent="0.25">
      <c r="A16" s="67">
        <v>637027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Tlačivo</vt:lpstr>
      <vt:lpstr>Vzor</vt:lpstr>
      <vt:lpstr>Pokyny k vyplneniu</vt:lpstr>
      <vt:lpstr>Hárok1</vt:lpstr>
      <vt:lpstr>Tlačivo!_Hlk174001618</vt:lpstr>
      <vt:lpstr>Tlačivo!_Hlk174007103</vt:lpstr>
      <vt:lpstr>Tlačivo!_Hlk174011511</vt:lpstr>
      <vt:lpstr>Tlačivo!_Hlk174023901</vt:lpstr>
      <vt:lpstr>'Pokyny k vyplneniu'!Oblasť_tlače</vt:lpstr>
      <vt:lpstr>Tlačivo!Oblasť_tlače</vt:lpstr>
      <vt:lpstr>Vzor!Oblasť_tlače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2025-10-14T11:14:15Z</dcterms:modified>
</cp:coreProperties>
</file>